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2. Bhadra\Sources\3. Govfin\Final\"/>
    </mc:Choice>
  </mc:AlternateContent>
  <bookViews>
    <workbookView xWindow="0" yWindow="0" windowWidth="24000" windowHeight="9630"/>
  </bookViews>
  <sheets>
    <sheet name="Cover" sheetId="13" r:id="rId1"/>
    <sheet name="SMIs" sheetId="69" r:id="rId2"/>
    <sheet name="CPI" sheetId="15" r:id="rId3"/>
    <sheet name="CPI_Y-O-Y" sheetId="16" r:id="rId4"/>
    <sheet name="CPI_Nep &amp; Ind." sheetId="17" r:id="rId5"/>
    <sheet name="WPI" sheetId="70" r:id="rId6"/>
    <sheet name="WPI YOY" sheetId="71" r:id="rId7"/>
    <sheet name="NSWRI" sheetId="20" r:id="rId8"/>
    <sheet name="Direction" sheetId="22" r:id="rId9"/>
    <sheet name="Top_X" sheetId="23" r:id="rId10"/>
    <sheet name="X-India" sheetId="24" r:id="rId11"/>
    <sheet name="X-China" sheetId="25" r:id="rId12"/>
    <sheet name="X-Other" sheetId="26" r:id="rId13"/>
    <sheet name="Top_M" sheetId="27" r:id="rId14"/>
    <sheet name="M-India" sheetId="28" r:id="rId15"/>
    <sheet name="M-China" sheetId="29" r:id="rId16"/>
    <sheet name="M-Other" sheetId="30" r:id="rId17"/>
    <sheet name="BEC" sheetId="31" r:id="rId18"/>
    <sheet name="Customswise Trade" sheetId="32" r:id="rId19"/>
    <sheet name="M_India$" sheetId="33" r:id="rId20"/>
    <sheet name="X&amp;MPrice Index &amp;TOT" sheetId="34" r:id="rId21"/>
    <sheet name="Migrant Worker" sheetId="35" r:id="rId22"/>
    <sheet name="Tourist Arrival" sheetId="36" r:id="rId23"/>
    <sheet name="BOP" sheetId="37" r:id="rId24"/>
    <sheet name="BoP$" sheetId="38" r:id="rId25"/>
    <sheet name="ReserveRs" sheetId="39" r:id="rId26"/>
    <sheet name="Reserves $" sheetId="40" r:id="rId27"/>
    <sheet name="Exchange Rate" sheetId="41" r:id="rId28"/>
    <sheet name="GBO" sheetId="14" r:id="rId29"/>
    <sheet name="Revenue" sheetId="4" r:id="rId30"/>
    <sheet name="ODD" sheetId="5" r:id="rId31"/>
    <sheet name="MS" sheetId="42" r:id="rId32"/>
    <sheet name="MS y-o-y" sheetId="43" r:id="rId33"/>
    <sheet name="CBS" sheetId="44" r:id="rId34"/>
    <sheet name="CBS y-o-y" sheetId="45" r:id="rId35"/>
    <sheet name="ODCS" sheetId="46" r:id="rId36"/>
    <sheet name="ODCS y-o-y" sheetId="47" r:id="rId37"/>
    <sheet name="CALCB" sheetId="48" r:id="rId38"/>
    <sheet name="CALDB" sheetId="49" r:id="rId39"/>
    <sheet name="CALFC" sheetId="50" r:id="rId40"/>
    <sheet name="Deposits" sheetId="51" r:id="rId41"/>
    <sheet name="Sect credit" sheetId="52" r:id="rId42"/>
    <sheet name="Secu Credit" sheetId="53" r:id="rId43"/>
    <sheet name="Product credit" sheetId="54" r:id="rId44"/>
    <sheet name="Loan to Gov Ent" sheetId="55" r:id="rId45"/>
    <sheet name="Concessional loan" sheetId="56" r:id="rId46"/>
    <sheet name="MO Summary" sheetId="57" r:id="rId47"/>
    <sheet name="Monetary Operation " sheetId="58" r:id="rId48"/>
    <sheet name="Purchase &amp; Sale of FC " sheetId="59" r:id="rId49"/>
    <sheet name="Int Rate " sheetId="60" r:id="rId50"/>
    <sheet name="Inter bank" sheetId="61" r:id="rId51"/>
    <sheet name="TBs 91_364 " sheetId="62" r:id="rId52"/>
    <sheet name="Stock Mkt Indicator" sheetId="63" r:id="rId53"/>
    <sheet name="Issue Approval" sheetId="64" r:id="rId54"/>
    <sheet name="Listed Co" sheetId="65" r:id="rId55"/>
    <sheet name="Share Mkt Acti" sheetId="66" r:id="rId56"/>
    <sheet name="Turnover Detail" sheetId="67" r:id="rId57"/>
    <sheet name="Securities Listed" sheetId="68" r:id="rId58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7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21">#REF!</definedName>
    <definedName name="b" localSheetId="30">#REF!</definedName>
    <definedName name="b" localSheetId="1">#REF!</definedName>
    <definedName name="b" localSheetId="20">#REF!</definedName>
    <definedName name="b">#REF!</definedName>
    <definedName name="ll" localSheetId="21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20">#REF!</definedName>
    <definedName name="manoj">#REF!</definedName>
    <definedName name="_xlnm.Print_Area" localSheetId="17">BEC!$B$1:$E$16</definedName>
    <definedName name="_xlnm.Print_Area" localSheetId="23">BOP!$C$1:$N$69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loan'!$I$7:$P$21</definedName>
    <definedName name="_xlnm.Print_Area" localSheetId="0">Cover!$A$1:$B$68</definedName>
    <definedName name="_xlnm.Print_Area" localSheetId="2">CPI!$A$1:$K$55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Rate'!$B$1:$L$123</definedName>
    <definedName name="_xlnm.Print_Area" localSheetId="49">'Int Rate '!$A$1:$AK$32</definedName>
    <definedName name="_xlnm.Print_Area" localSheetId="50">'Inter bank'!$A$1:$M$20</definedName>
    <definedName name="_xlnm.Print_Area" localSheetId="53">'Issue Approval'!$A$1:$E$52</definedName>
    <definedName name="_xlnm.Print_Area" localSheetId="54">'Listed Co'!$A$1:$L$22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Summary'!$G$5:$K$21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ODD!$A$1:$H$38</definedName>
    <definedName name="_xlnm.Print_Area" localSheetId="43">'Product credit'!$A$1:$I$53</definedName>
    <definedName name="_xlnm.Print_Area" localSheetId="48">'Purchase &amp; Sale of FC '!$A$1:$Q$20</definedName>
    <definedName name="_xlnm.Print_Area" localSheetId="25">ReserveRs!$B$1:$I$42</definedName>
    <definedName name="_xlnm.Print_Area" localSheetId="26">'Reserves $'!$B$1:$I$37</definedName>
    <definedName name="_xlnm.Print_Area" localSheetId="41">'Sect credit'!$A$1:$I$116</definedName>
    <definedName name="_xlnm.Print_Area" localSheetId="57">'Securities Listed'!$A$1:$L$27</definedName>
    <definedName name="_xlnm.Print_Area" localSheetId="55">'Share Mkt Acti'!$A$1:$J$26</definedName>
    <definedName name="_xlnm.Print_Area" localSheetId="1">SMIs!$A$1:$I$63</definedName>
    <definedName name="_xlnm.Print_Area" localSheetId="52">'Stock Mkt Indicator'!$A$1:$H$26</definedName>
    <definedName name="_xlnm.Print_Area" localSheetId="51">'TBs 91_364 '!$B$1:$L$18</definedName>
    <definedName name="_xlnm.Print_Area" localSheetId="13">Top_M!#REF!</definedName>
    <definedName name="_xlnm.Print_Area" localSheetId="9">Top_X!$B$1:$G$29</definedName>
    <definedName name="_xlnm.Print_Area" localSheetId="22">'Tourist Arrival'!$B$1:$Q$18</definedName>
    <definedName name="_xlnm.Print_Area" localSheetId="56">'Turnover Detail'!$A$1:$J$25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7">#REF!</definedName>
    <definedName name="q" localSheetId="30">#REF!</definedName>
    <definedName name="q" localSheetId="48">#REF!</definedName>
    <definedName name="q" localSheetId="25">#REF!</definedName>
    <definedName name="q" localSheetId="26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 localSheetId="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71" l="1"/>
  <c r="G20" i="71"/>
  <c r="G38" i="5"/>
  <c r="E38" i="5"/>
  <c r="D38" i="5"/>
  <c r="H37" i="5"/>
  <c r="F37" i="5"/>
  <c r="E37" i="5"/>
  <c r="D37" i="5"/>
  <c r="G37" i="5" s="1"/>
  <c r="F36" i="5"/>
  <c r="E36" i="5"/>
  <c r="D36" i="5"/>
  <c r="G36" i="5" s="1"/>
  <c r="F35" i="5"/>
  <c r="E35" i="5"/>
  <c r="D35" i="5"/>
  <c r="G35" i="5" s="1"/>
  <c r="F34" i="5"/>
  <c r="E34" i="5"/>
  <c r="D34" i="5"/>
  <c r="G34" i="5" s="1"/>
  <c r="G32" i="5"/>
  <c r="F32" i="5"/>
  <c r="F30" i="5" s="1"/>
  <c r="H30" i="5" s="1"/>
  <c r="H31" i="5"/>
  <c r="G31" i="5"/>
  <c r="D30" i="5"/>
  <c r="G30" i="5" s="1"/>
  <c r="H29" i="5"/>
  <c r="G29" i="5"/>
  <c r="H28" i="5"/>
  <c r="G28" i="5"/>
  <c r="H27" i="5"/>
  <c r="G27" i="5"/>
  <c r="H26" i="5"/>
  <c r="G26" i="5"/>
  <c r="H25" i="5"/>
  <c r="G25" i="5"/>
  <c r="F24" i="5"/>
  <c r="H24" i="5" s="1"/>
  <c r="D24" i="5"/>
  <c r="G24" i="5" s="1"/>
  <c r="H23" i="5"/>
  <c r="G23" i="5"/>
  <c r="H22" i="5"/>
  <c r="G22" i="5"/>
  <c r="H21" i="5"/>
  <c r="G21" i="5"/>
  <c r="H20" i="5"/>
  <c r="G20" i="5"/>
  <c r="H19" i="5"/>
  <c r="G19" i="5"/>
  <c r="F18" i="5"/>
  <c r="H18" i="5" s="1"/>
  <c r="D18" i="5"/>
  <c r="G18" i="5" s="1"/>
  <c r="H17" i="5"/>
  <c r="G17" i="5"/>
  <c r="H16" i="5"/>
  <c r="G16" i="5"/>
  <c r="H15" i="5"/>
  <c r="G15" i="5"/>
  <c r="H14" i="5"/>
  <c r="G14" i="5"/>
  <c r="H13" i="5"/>
  <c r="G13" i="5"/>
  <c r="G12" i="5"/>
  <c r="F12" i="5"/>
  <c r="H12" i="5" s="1"/>
  <c r="D12" i="5"/>
  <c r="H11" i="5"/>
  <c r="G11" i="5"/>
  <c r="H10" i="5"/>
  <c r="G10" i="5"/>
  <c r="H9" i="5"/>
  <c r="G9" i="5"/>
  <c r="H8" i="5"/>
  <c r="G8" i="5"/>
  <c r="H7" i="5"/>
  <c r="G7" i="5"/>
  <c r="H6" i="5"/>
  <c r="F6" i="5"/>
  <c r="D6" i="5"/>
  <c r="G6" i="5" s="1"/>
  <c r="C20" i="16"/>
  <c r="E20" i="16"/>
  <c r="H34" i="5" l="1"/>
  <c r="H35" i="5"/>
  <c r="H32" i="5"/>
  <c r="H36" i="5"/>
  <c r="F38" i="5"/>
  <c r="H38" i="5" s="1"/>
  <c r="F33" i="5"/>
  <c r="H33" i="5" s="1"/>
  <c r="D33" i="5"/>
  <c r="G33" i="5" s="1"/>
  <c r="B41" i="64"/>
  <c r="B39" i="64"/>
  <c r="B10" i="64"/>
  <c r="B6" i="64"/>
  <c r="J19" i="61"/>
  <c r="H19" i="61"/>
  <c r="D19" i="61"/>
  <c r="B19" i="61"/>
  <c r="H6" i="53"/>
  <c r="H6" i="55" s="1"/>
  <c r="F6" i="53"/>
  <c r="F6" i="55" s="1"/>
  <c r="E6" i="53"/>
  <c r="D6" i="53"/>
  <c r="C6" i="53"/>
  <c r="B6" i="53"/>
  <c r="F5" i="53"/>
  <c r="F5" i="55" s="1"/>
  <c r="D5" i="53"/>
  <c r="B5" i="53"/>
  <c r="G20" i="16"/>
  <c r="B44" i="64" l="1"/>
  <c r="B20" i="16"/>
  <c r="D20" i="16"/>
  <c r="F20" i="16"/>
  <c r="P18" i="33"/>
  <c r="I21" i="32"/>
  <c r="H21" i="32"/>
  <c r="G21" i="32"/>
  <c r="E21" i="32"/>
  <c r="F21" i="32" s="1"/>
  <c r="D21" i="32"/>
  <c r="I20" i="32"/>
  <c r="F20" i="32"/>
  <c r="I19" i="32"/>
  <c r="F19" i="32"/>
  <c r="I18" i="32"/>
  <c r="F18" i="32"/>
  <c r="I16" i="32"/>
  <c r="I15" i="32"/>
  <c r="F15" i="32"/>
  <c r="I14" i="32"/>
  <c r="F14" i="32"/>
  <c r="I13" i="32"/>
  <c r="F13" i="32"/>
  <c r="I12" i="32"/>
  <c r="F12" i="32"/>
  <c r="I11" i="32"/>
  <c r="F11" i="32"/>
  <c r="I10" i="32"/>
  <c r="F10" i="32"/>
  <c r="I9" i="32"/>
  <c r="F9" i="32"/>
  <c r="I8" i="32"/>
  <c r="F8" i="32"/>
  <c r="I7" i="32"/>
  <c r="F7" i="32"/>
  <c r="I62" i="28"/>
  <c r="H62" i="28"/>
  <c r="G62" i="28"/>
  <c r="F62" i="28"/>
  <c r="E62" i="28"/>
  <c r="I60" i="28"/>
  <c r="H60" i="28"/>
  <c r="G60" i="28"/>
  <c r="F60" i="28"/>
  <c r="E60" i="28"/>
  <c r="G29" i="27"/>
  <c r="E29" i="27"/>
  <c r="F27" i="27"/>
  <c r="F28" i="27" s="1"/>
  <c r="G28" i="27" s="1"/>
  <c r="D27" i="27"/>
  <c r="D28" i="27" s="1"/>
  <c r="E28" i="27" s="1"/>
  <c r="G26" i="27"/>
  <c r="E26" i="27"/>
  <c r="G25" i="27"/>
  <c r="E25" i="27"/>
  <c r="G24" i="27"/>
  <c r="E24" i="27"/>
  <c r="G23" i="27"/>
  <c r="E23" i="27"/>
  <c r="G22" i="27"/>
  <c r="E22" i="27"/>
  <c r="G21" i="27"/>
  <c r="E21" i="27"/>
  <c r="G20" i="27"/>
  <c r="E20" i="27"/>
  <c r="G19" i="27"/>
  <c r="E19" i="27"/>
  <c r="G18" i="27"/>
  <c r="E18" i="27"/>
  <c r="G17" i="27"/>
  <c r="E17" i="27"/>
  <c r="G16" i="27"/>
  <c r="E16" i="27"/>
  <c r="G15" i="27"/>
  <c r="E15" i="27"/>
  <c r="G14" i="27"/>
  <c r="E14" i="27"/>
  <c r="G13" i="27"/>
  <c r="E13" i="27"/>
  <c r="G12" i="27"/>
  <c r="E12" i="27"/>
  <c r="G11" i="27"/>
  <c r="E11" i="27"/>
  <c r="G10" i="27"/>
  <c r="E10" i="27"/>
  <c r="G9" i="27"/>
  <c r="E9" i="27"/>
  <c r="G8" i="27"/>
  <c r="E8" i="27"/>
  <c r="G7" i="27"/>
  <c r="E7" i="27"/>
  <c r="G29" i="23"/>
  <c r="E29" i="23"/>
  <c r="F27" i="23"/>
  <c r="F28" i="23" s="1"/>
  <c r="G28" i="23" s="1"/>
  <c r="E27" i="23"/>
  <c r="D27" i="23"/>
  <c r="D28" i="23" s="1"/>
  <c r="E28" i="23" s="1"/>
  <c r="G26" i="23"/>
  <c r="E26" i="23"/>
  <c r="G25" i="23"/>
  <c r="E25" i="23"/>
  <c r="G24" i="23"/>
  <c r="E24" i="23"/>
  <c r="G23" i="23"/>
  <c r="E23" i="23"/>
  <c r="G22" i="23"/>
  <c r="E22" i="23"/>
  <c r="G21" i="23"/>
  <c r="E21" i="23"/>
  <c r="G20" i="23"/>
  <c r="E20" i="23"/>
  <c r="G19" i="23"/>
  <c r="E19" i="23"/>
  <c r="G18" i="23"/>
  <c r="E18" i="23"/>
  <c r="G17" i="23"/>
  <c r="E17" i="23"/>
  <c r="G16" i="23"/>
  <c r="E16" i="23"/>
  <c r="G15" i="23"/>
  <c r="E15" i="23"/>
  <c r="G14" i="23"/>
  <c r="E14" i="23"/>
  <c r="G13" i="23"/>
  <c r="E13" i="23"/>
  <c r="G12" i="23"/>
  <c r="E12" i="23"/>
  <c r="G11" i="23"/>
  <c r="E11" i="23"/>
  <c r="G10" i="23"/>
  <c r="E10" i="23"/>
  <c r="G9" i="23"/>
  <c r="E9" i="23"/>
  <c r="G8" i="23"/>
  <c r="E8" i="23"/>
  <c r="G7" i="23"/>
  <c r="E7" i="23"/>
  <c r="G27" i="27" l="1"/>
  <c r="G27" i="23"/>
  <c r="E27" i="27"/>
  <c r="L49" i="20" l="1"/>
  <c r="K49" i="20"/>
  <c r="J49" i="20"/>
  <c r="I49" i="20"/>
  <c r="L48" i="20"/>
  <c r="K48" i="20"/>
  <c r="J48" i="20"/>
  <c r="I48" i="20"/>
  <c r="L47" i="20"/>
  <c r="K47" i="20"/>
  <c r="J47" i="20"/>
  <c r="I47" i="20"/>
  <c r="L46" i="20"/>
  <c r="K46" i="20"/>
  <c r="J46" i="20"/>
  <c r="I46" i="20"/>
  <c r="L45" i="20"/>
  <c r="K45" i="20"/>
  <c r="J45" i="20"/>
  <c r="I45" i="20"/>
  <c r="L44" i="20"/>
  <c r="K44" i="20"/>
  <c r="J44" i="20"/>
  <c r="I44" i="20"/>
  <c r="L43" i="20"/>
  <c r="K43" i="20"/>
  <c r="J43" i="20"/>
  <c r="I43" i="20"/>
  <c r="L42" i="20"/>
  <c r="K42" i="20"/>
  <c r="J42" i="20"/>
  <c r="I42" i="20"/>
  <c r="L41" i="20"/>
  <c r="K41" i="20"/>
  <c r="J41" i="20"/>
  <c r="I41" i="20"/>
  <c r="L40" i="20"/>
  <c r="K40" i="20"/>
  <c r="J40" i="20"/>
  <c r="I40" i="20"/>
  <c r="L39" i="20"/>
  <c r="K39" i="20"/>
  <c r="J39" i="20"/>
  <c r="I39" i="20"/>
  <c r="L38" i="20"/>
  <c r="K38" i="20"/>
  <c r="J38" i="20"/>
  <c r="I38" i="20"/>
  <c r="L37" i="20"/>
  <c r="K37" i="20"/>
  <c r="J37" i="20"/>
  <c r="I37" i="20"/>
  <c r="L36" i="20"/>
  <c r="K36" i="20"/>
  <c r="J36" i="20"/>
  <c r="I36" i="20"/>
  <c r="L35" i="20"/>
  <c r="K35" i="20"/>
  <c r="J35" i="20"/>
  <c r="I35" i="20"/>
  <c r="L34" i="20"/>
  <c r="K34" i="20"/>
  <c r="J34" i="20"/>
  <c r="I34" i="20"/>
  <c r="L33" i="20"/>
  <c r="K33" i="20"/>
  <c r="J33" i="20"/>
  <c r="I33" i="20"/>
  <c r="L32" i="20"/>
  <c r="K32" i="20"/>
  <c r="J32" i="20"/>
  <c r="I32" i="20"/>
  <c r="L31" i="20"/>
  <c r="K31" i="20"/>
  <c r="J31" i="20"/>
  <c r="I31" i="20"/>
  <c r="L30" i="20"/>
  <c r="K30" i="20"/>
  <c r="J30" i="20"/>
  <c r="I30" i="20"/>
  <c r="L29" i="20"/>
  <c r="K29" i="20"/>
  <c r="J29" i="20"/>
  <c r="I29" i="20"/>
  <c r="L28" i="20"/>
  <c r="K28" i="20"/>
  <c r="J28" i="20"/>
  <c r="I28" i="20"/>
  <c r="L27" i="20"/>
  <c r="K27" i="20"/>
  <c r="J27" i="20"/>
  <c r="I27" i="20"/>
  <c r="L26" i="20"/>
  <c r="K26" i="20"/>
  <c r="J26" i="20"/>
  <c r="I26" i="20"/>
  <c r="L25" i="20"/>
  <c r="K25" i="20"/>
  <c r="J25" i="20"/>
  <c r="I25" i="20"/>
  <c r="L24" i="20"/>
  <c r="K24" i="20"/>
  <c r="J24" i="20"/>
  <c r="I24" i="20"/>
  <c r="L23" i="20"/>
  <c r="K23" i="20"/>
  <c r="J23" i="20"/>
  <c r="I23" i="20"/>
  <c r="L22" i="20"/>
  <c r="K22" i="20"/>
  <c r="J22" i="20"/>
  <c r="I22" i="20"/>
  <c r="L21" i="20"/>
  <c r="K21" i="20"/>
  <c r="J21" i="20"/>
  <c r="I21" i="20"/>
  <c r="L20" i="20"/>
  <c r="K20" i="20"/>
  <c r="J20" i="20"/>
  <c r="I20" i="20"/>
  <c r="L19" i="20"/>
  <c r="K19" i="20"/>
  <c r="J19" i="20"/>
  <c r="I19" i="20"/>
  <c r="L18" i="20"/>
  <c r="K18" i="20"/>
  <c r="J18" i="20"/>
  <c r="I18" i="20"/>
  <c r="L17" i="20"/>
  <c r="K17" i="20"/>
  <c r="J17" i="20"/>
  <c r="I17" i="20"/>
  <c r="L16" i="20"/>
  <c r="K16" i="20"/>
  <c r="J16" i="20"/>
  <c r="I16" i="20"/>
  <c r="L15" i="20"/>
  <c r="K15" i="20"/>
  <c r="J15" i="20"/>
  <c r="I15" i="20"/>
  <c r="L14" i="20"/>
  <c r="K14" i="20"/>
  <c r="J14" i="20"/>
  <c r="I14" i="20"/>
  <c r="L13" i="20"/>
  <c r="K13" i="20"/>
  <c r="J13" i="20"/>
  <c r="I13" i="20"/>
  <c r="L12" i="20"/>
  <c r="K12" i="20"/>
  <c r="J12" i="20"/>
  <c r="I12" i="20"/>
  <c r="L11" i="20"/>
  <c r="K11" i="20"/>
  <c r="J11" i="20"/>
  <c r="I11" i="20"/>
  <c r="L10" i="20"/>
  <c r="K10" i="20"/>
  <c r="J10" i="20"/>
  <c r="I10" i="20"/>
  <c r="L9" i="20"/>
  <c r="K9" i="20"/>
  <c r="J9" i="20"/>
  <c r="I9" i="20"/>
  <c r="F19" i="17"/>
  <c r="E19" i="17"/>
  <c r="C19" i="17"/>
  <c r="B19" i="17"/>
  <c r="G18" i="17"/>
  <c r="D18" i="17"/>
  <c r="G17" i="17"/>
  <c r="D17" i="17"/>
  <c r="G16" i="17"/>
  <c r="D16" i="17"/>
  <c r="G15" i="17"/>
  <c r="D15" i="17"/>
  <c r="G14" i="17"/>
  <c r="D14" i="17"/>
  <c r="G13" i="17"/>
  <c r="D13" i="17"/>
  <c r="G12" i="17"/>
  <c r="D12" i="17"/>
  <c r="G11" i="17"/>
  <c r="D11" i="17"/>
  <c r="G10" i="17"/>
  <c r="D10" i="17"/>
  <c r="G9" i="17"/>
  <c r="D9" i="17"/>
  <c r="J8" i="17"/>
  <c r="G8" i="17"/>
  <c r="D8" i="17"/>
  <c r="J7" i="17"/>
  <c r="G7" i="17"/>
  <c r="D7" i="17"/>
  <c r="C17" i="4"/>
  <c r="C18" i="4" s="1"/>
  <c r="G19" i="17" l="1"/>
  <c r="D19" i="17"/>
  <c r="E17" i="4" l="1"/>
  <c r="E18" i="4" s="1"/>
  <c r="F17" i="4" l="1"/>
  <c r="D17" i="4"/>
  <c r="B17" i="4"/>
  <c r="B18" i="4" s="1"/>
  <c r="D18" i="4" l="1"/>
  <c r="G17" i="4"/>
  <c r="F18" i="4"/>
  <c r="H17" i="4"/>
  <c r="J17" i="4"/>
  <c r="I17" i="4"/>
  <c r="J16" i="4"/>
  <c r="I16" i="4"/>
  <c r="H16" i="4"/>
  <c r="G16" i="4"/>
  <c r="J15" i="4"/>
  <c r="I15" i="4"/>
  <c r="H15" i="4"/>
  <c r="G15" i="4"/>
  <c r="J14" i="4"/>
  <c r="I14" i="4"/>
  <c r="H14" i="4"/>
  <c r="G14" i="4"/>
  <c r="J13" i="4"/>
  <c r="I13" i="4"/>
  <c r="H13" i="4"/>
  <c r="G13" i="4"/>
  <c r="J12" i="4"/>
  <c r="I12" i="4"/>
  <c r="H12" i="4"/>
  <c r="G12" i="4"/>
  <c r="J11" i="4"/>
  <c r="I11" i="4"/>
  <c r="H11" i="4"/>
  <c r="G11" i="4"/>
  <c r="J10" i="4"/>
  <c r="I10" i="4"/>
  <c r="H10" i="4"/>
  <c r="G10" i="4"/>
  <c r="J9" i="4"/>
  <c r="I9" i="4"/>
  <c r="H9" i="4"/>
  <c r="G9" i="4"/>
  <c r="J8" i="4"/>
  <c r="I8" i="4"/>
  <c r="H8" i="4"/>
  <c r="G8" i="4"/>
  <c r="J7" i="4"/>
  <c r="I7" i="4"/>
  <c r="H7" i="4"/>
  <c r="G7" i="4"/>
  <c r="H18" i="4" l="1"/>
  <c r="J18" i="4"/>
  <c r="I18" i="4"/>
  <c r="G18" i="4"/>
</calcChain>
</file>

<file path=xl/sharedStrings.xml><?xml version="1.0" encoding="utf-8"?>
<sst xmlns="http://schemas.openxmlformats.org/spreadsheetml/2006/main" count="3470" uniqueCount="1506">
  <si>
    <t>Government Budgetary Operation+</t>
  </si>
  <si>
    <t xml:space="preserve"> (Rs. in million)</t>
  </si>
  <si>
    <t>Annual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</si>
  <si>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</si>
  <si>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</si>
  <si>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</si>
  <si>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</si>
  <si>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</si>
  <si>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</si>
  <si>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</si>
  <si>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</si>
  <si>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</si>
  <si>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</si>
  <si>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</si>
  <si>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</si>
  <si>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</si>
  <si>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</si>
  <si>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</si>
  <si>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</si>
  <si>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</si>
  <si>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</si>
  <si>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</si>
  <si>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</si>
  <si>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</si>
  <si>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</si>
  <si>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</si>
  <si>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</si>
  <si>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</si>
  <si>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</si>
  <si>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</si>
  <si>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2017/18</t>
  </si>
  <si>
    <t>Table 23</t>
  </si>
  <si>
    <t>Government Revenue Collection</t>
  </si>
  <si>
    <t>Amount (Rs. in million)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</si>
  <si>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</si>
  <si>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</si>
  <si>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</si>
  <si>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</si>
  <si>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</si>
  <si>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</si>
  <si>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</si>
  <si>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</si>
  <si>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</si>
  <si>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</si>
  <si>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</si>
  <si>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</si>
  <si>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</si>
  <si>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</si>
  <si>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</si>
  <si>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24</t>
  </si>
  <si>
    <t>Outstanding Domestic Debt of GoN</t>
  </si>
  <si>
    <t>(Rs. in million)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</si>
  <si>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</si>
  <si>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</si>
  <si>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</si>
  <si>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</si>
  <si>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</si>
  <si>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</si>
  <si>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</si>
  <si>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</si>
  <si>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</si>
  <si>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</si>
  <si>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</si>
  <si>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</si>
  <si>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</si>
  <si>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</si>
  <si>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 xml:space="preserve">National Consumer Price Index </t>
  </si>
  <si>
    <t xml:space="preserve"> </t>
  </si>
  <si>
    <t>National Consumer Price Index (Monthly Series)</t>
  </si>
  <si>
    <t>Consumer Price Inflation in Nepal and India (Monthly Series)</t>
  </si>
  <si>
    <t>National Wholesale Price Index (Monthly Series)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</si>
  <si>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</si>
  <si>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</si>
  <si>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</si>
  <si>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</si>
  <si>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</si>
  <si>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</si>
  <si>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</si>
  <si>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</si>
  <si>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</si>
  <si>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</si>
  <si>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</si>
  <si>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</si>
  <si>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</si>
  <si>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Imports from India against Payment 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</si>
  <si>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</si>
  <si>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</si>
  <si>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</si>
  <si>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</si>
  <si>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</si>
  <si>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</si>
  <si>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</si>
  <si>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</si>
  <si>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</si>
  <si>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</si>
  <si>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</si>
  <si>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</si>
  <si>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</si>
  <si>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</si>
  <si>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</si>
  <si>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</si>
  <si>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</si>
  <si>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</si>
  <si>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</si>
  <si>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</si>
  <si>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</si>
  <si>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</si>
  <si>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</si>
  <si>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</si>
  <si>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</si>
  <si>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</si>
  <si>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</si>
  <si>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</si>
  <si>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 xml:space="preserve">    a. Nepal Rastra Bank (Secondary Market)</t>
  </si>
  <si>
    <t>2018/19</t>
  </si>
  <si>
    <t>Mid-Sep</t>
  </si>
  <si>
    <t>Two Months</t>
  </si>
  <si>
    <t>Growth Rate During Two Months</t>
  </si>
  <si>
    <t>Composition During Two Months</t>
  </si>
  <si>
    <t>Headings</t>
  </si>
  <si>
    <t>Selected Macroeconomic Indicators</t>
  </si>
  <si>
    <t xml:space="preserve">Exports of Major Commodities </t>
  </si>
  <si>
    <t xml:space="preserve">Imports of Major Commodities </t>
  </si>
  <si>
    <t xml:space="preserve">Composition of Export and Import (Based on Broad Economic Classification) 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</si>
  <si>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</si>
  <si>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</si>
  <si>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</si>
  <si>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</si>
  <si>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</si>
  <si>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Government Budgetary Operations</t>
  </si>
  <si>
    <t>Monetary Survey (y-o-y)</t>
  </si>
  <si>
    <t>Central Bank Survey (y-o-y)</t>
  </si>
  <si>
    <t>Other Depository Corporation Survey (y-o-y)</t>
  </si>
  <si>
    <t>Concessional Loan</t>
  </si>
  <si>
    <t>Summary of Monetary Operations</t>
  </si>
  <si>
    <t>Structure of Share Price Indices</t>
  </si>
  <si>
    <t xml:space="preserve">Securities Market Turnover </t>
  </si>
  <si>
    <t>Securities Listed  in Nepal Stock Exchange Ltd</t>
  </si>
  <si>
    <t>Amount Change
 (Mid-Jul to Mid-Sep)</t>
  </si>
  <si>
    <t>2019/20</t>
  </si>
  <si>
    <t xml:space="preserve"> +  Based on data reported by banking office of NRB and commercial banks conducting government transactions and report released from 81 DTCOs and payment centres.</t>
  </si>
  <si>
    <r>
      <rPr>
        <b/>
        <sz val="12"/>
        <color indexed="8"/>
        <rFont val="Times New Roman"/>
        <family val="1"/>
      </rPr>
      <t>++Includes Local Authority 'GA' 50% remaining at NRB Rs. 36360.8 million.</t>
    </r>
  </si>
  <si>
    <r>
      <rPr>
        <b/>
        <sz val="12"/>
        <rFont val="Times New Roman"/>
        <family val="1"/>
      </rPr>
      <t>*</t>
    </r>
    <r>
      <rPr>
        <sz val="12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</si>
  <si>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Cash Balance of Government</t>
  </si>
  <si>
    <t>Adjustment</t>
  </si>
  <si>
    <t>Last year's Cash Balance in the Treasury</t>
  </si>
  <si>
    <t>Current Balance</t>
  </si>
  <si>
    <t>7(5+6)</t>
  </si>
  <si>
    <t xml:space="preserve">     Others</t>
  </si>
  <si>
    <t xml:space="preserve">     Local Authorities' Accounts</t>
  </si>
  <si>
    <t>Change in Balance of Govt. Office Account</t>
  </si>
  <si>
    <t>Total resources available to the Government (Overdraft if (-))</t>
  </si>
  <si>
    <t>5(3+4)</t>
  </si>
  <si>
    <t>3 (2-1)</t>
  </si>
  <si>
    <t>(Based on Banking Transactions)</t>
  </si>
  <si>
    <t>2019/20*</t>
  </si>
  <si>
    <t>2019/20 P</t>
  </si>
  <si>
    <t>Table 2</t>
  </si>
  <si>
    <t>(2014/15=100)</t>
  </si>
  <si>
    <t>Mid-Month</t>
  </si>
  <si>
    <t>Group &amp; Sub-Group</t>
  </si>
  <si>
    <t>Weight %</t>
  </si>
  <si>
    <t>Percent Change</t>
  </si>
  <si>
    <t>Aug/Sep</t>
  </si>
  <si>
    <t>Jul/Aug</t>
  </si>
  <si>
    <t>3 Over 1</t>
  </si>
  <si>
    <t>3 Over 2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</si>
  <si>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</si>
  <si>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</si>
  <si>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</si>
  <si>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</si>
  <si>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</si>
  <si>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</si>
  <si>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</si>
  <si>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</si>
  <si>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</si>
  <si>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</si>
  <si>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</si>
  <si>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</si>
  <si>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</si>
  <si>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</si>
  <si>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</si>
  <si>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</si>
  <si>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</si>
  <si>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</si>
  <si>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</si>
  <si>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</si>
  <si>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</si>
  <si>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</si>
  <si>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</si>
  <si>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</si>
  <si>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</si>
  <si>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</si>
  <si>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</si>
  <si>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 ( 3 Dristricts)</t>
  </si>
  <si>
    <t>CPI : Terai (19 Districts)</t>
  </si>
  <si>
    <t>CPI : Hill (25 Districts)</t>
  </si>
  <si>
    <t>CPI : Mountain (5 Districts)</t>
  </si>
  <si>
    <t>Table 3</t>
  </si>
  <si>
    <t>(2014/15 = 100)</t>
  </si>
  <si>
    <t>(y-o-y)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</si>
  <si>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</si>
  <si>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</si>
  <si>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</si>
  <si>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</si>
  <si>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</si>
  <si>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</si>
  <si>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</si>
  <si>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</si>
  <si>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</si>
  <si>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</si>
  <si>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</si>
  <si>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</si>
  <si>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</si>
  <si>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</si>
  <si>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</si>
  <si>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</si>
  <si>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</si>
  <si>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</si>
  <si>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</si>
  <si>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</si>
  <si>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</si>
  <si>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</si>
  <si>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5</t>
  </si>
  <si>
    <t>Groups and Sub-groups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</si>
  <si>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</si>
  <si>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</si>
  <si>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</si>
  <si>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</si>
  <si>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</si>
  <si>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</si>
  <si>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</si>
  <si>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</si>
  <si>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</si>
  <si>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Textiles</t>
  </si>
  <si>
    <t>Other</t>
  </si>
  <si>
    <t>Consumption Goods</t>
  </si>
  <si>
    <t>Intermediate Goods</t>
  </si>
  <si>
    <t>Capital Goods</t>
  </si>
  <si>
    <t>Table 6</t>
  </si>
  <si>
    <t>(2017/18 = 100)</t>
  </si>
  <si>
    <t>Table - 7</t>
  </si>
  <si>
    <t>National Salary and Wage Rate Index</t>
  </si>
  <si>
    <t>(2004/05=100)</t>
  </si>
  <si>
    <t>S.N.</t>
  </si>
  <si>
    <t>Groups/Sub-groups</t>
  </si>
  <si>
    <t>2019/20P</t>
  </si>
  <si>
    <t>July/Aug</t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</si>
  <si>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</si>
  <si>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</si>
  <si>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</si>
  <si>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</si>
  <si>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</si>
  <si>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</si>
  <si>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</si>
  <si>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</si>
  <si>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</si>
  <si>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</si>
  <si>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</si>
  <si>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</si>
  <si>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</si>
  <si>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</si>
  <si>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</si>
  <si>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</si>
  <si>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</si>
  <si>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</si>
  <si>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</si>
  <si>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</si>
  <si>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</si>
  <si>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</si>
  <si>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</si>
  <si>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</si>
  <si>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</si>
  <si>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Table 1</t>
  </si>
  <si>
    <t>Heading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</si>
  <si>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</si>
  <si>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</si>
  <si>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</si>
  <si>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</si>
  <si>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</si>
  <si>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</si>
  <si>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</si>
  <si>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</si>
  <si>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</si>
  <si>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</si>
  <si>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</si>
  <si>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</si>
  <si>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</si>
  <si>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</si>
  <si>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</si>
  <si>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</si>
  <si>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</si>
  <si>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</si>
  <si>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</si>
  <si>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</si>
  <si>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</si>
  <si>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</si>
  <si>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</si>
  <si>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</si>
  <si>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</si>
  <si>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</si>
  <si>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</si>
  <si>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</si>
  <si>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</si>
  <si>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</si>
  <si>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</si>
  <si>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</si>
  <si>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</si>
  <si>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</si>
  <si>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</si>
  <si>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</si>
  <si>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</si>
  <si>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</si>
  <si>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</si>
  <si>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</si>
  <si>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</si>
  <si>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</si>
  <si>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</si>
  <si>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</si>
  <si>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</si>
  <si>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</si>
  <si>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</si>
  <si>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</si>
  <si>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</si>
  <si>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</si>
  <si>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</si>
  <si>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</si>
  <si>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</si>
  <si>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</si>
  <si>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</si>
  <si>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</si>
  <si>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</si>
  <si>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</si>
  <si>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</si>
  <si>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</si>
  <si>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</si>
  <si>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Base Rate</t>
  </si>
  <si>
    <t>7.90*</t>
  </si>
  <si>
    <t>6.50*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</si>
  <si>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</si>
  <si>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</si>
  <si>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</si>
  <si>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</si>
  <si>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</si>
  <si>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</si>
  <si>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</si>
  <si>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</si>
  <si>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</si>
  <si>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</si>
  <si>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</si>
  <si>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</si>
  <si>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</si>
  <si>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</si>
  <si>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</si>
  <si>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</si>
  <si>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</si>
  <si>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Total Revenue (excluding Registration and vehicle tax)</t>
  </si>
  <si>
    <t>Instruments and Ownership</t>
  </si>
  <si>
    <t>Table 8</t>
  </si>
  <si>
    <t>Direction of Foreign Trade*</t>
  </si>
  <si>
    <r>
      <t>2018/19</t>
    </r>
    <r>
      <rPr>
        <b/>
        <vertAlign val="superscript"/>
        <sz val="12"/>
        <rFont val="Times New Roman"/>
        <family val="1"/>
      </rPr>
      <t>R</t>
    </r>
  </si>
  <si>
    <r>
      <t>2019/20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</si>
  <si>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</si>
  <si>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</si>
  <si>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</si>
  <si>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</si>
  <si>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</si>
  <si>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</si>
  <si>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</si>
  <si>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</si>
  <si>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</si>
  <si>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</si>
  <si>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</si>
  <si>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</si>
  <si>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</si>
  <si>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</si>
  <si>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</si>
  <si>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</si>
  <si>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</si>
  <si>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</si>
  <si>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</si>
  <si>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</si>
  <si>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</si>
  <si>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</si>
  <si>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</si>
  <si>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</si>
  <si>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</si>
  <si>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</si>
  <si>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</si>
  <si>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 xml:space="preserve"> Exports of Major Commodities </t>
  </si>
  <si>
    <t>Share in Total Exports</t>
  </si>
  <si>
    <t>Palm Oil</t>
  </si>
  <si>
    <t>Woolen Carpet</t>
  </si>
  <si>
    <t>Polyster Yarn + Threads</t>
  </si>
  <si>
    <t>Cardamom</t>
  </si>
  <si>
    <t>Jute Goods</t>
  </si>
  <si>
    <t>Readymade garment</t>
  </si>
  <si>
    <t>Juice</t>
  </si>
  <si>
    <t>Pashmina</t>
  </si>
  <si>
    <t>Pulses</t>
  </si>
  <si>
    <t>Medicine (Ayurvedic)</t>
  </si>
  <si>
    <t>Zinc Sheet</t>
  </si>
  <si>
    <t>Oil Cakes</t>
  </si>
  <si>
    <t>Tooth Paste</t>
  </si>
  <si>
    <t>Noodles</t>
  </si>
  <si>
    <t>Rosin</t>
  </si>
  <si>
    <t>Wire</t>
  </si>
  <si>
    <t>Herbs</t>
  </si>
  <si>
    <t>Ginger</t>
  </si>
  <si>
    <t>Copper Wire Rod</t>
  </si>
  <si>
    <t>A.</t>
  </si>
  <si>
    <t xml:space="preserve"> Top 20 Commodities</t>
  </si>
  <si>
    <t>B.</t>
  </si>
  <si>
    <t xml:space="preserve"> Others </t>
  </si>
  <si>
    <t>Total Exports (A+B)</t>
  </si>
  <si>
    <t>R= Revised, P= Provisional</t>
  </si>
  <si>
    <t>Table 10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</si>
  <si>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</si>
  <si>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</si>
  <si>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</si>
  <si>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</si>
  <si>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</si>
  <si>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</si>
  <si>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Catechue</t>
  </si>
  <si>
    <t>Cattlefeed</t>
  </si>
  <si>
    <t>Chemicals</t>
  </si>
  <si>
    <t>Cinnamon</t>
  </si>
  <si>
    <t>Fruits</t>
  </si>
  <si>
    <t>G.I. pipe</t>
  </si>
  <si>
    <t>Ghee (Vegetable)</t>
  </si>
  <si>
    <t>Ghee(Clarified)</t>
  </si>
  <si>
    <t>Handicraft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</si>
  <si>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</si>
  <si>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</si>
  <si>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</si>
  <si>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</si>
  <si>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</si>
  <si>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</si>
  <si>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Mustard &amp; Linseed</t>
  </si>
  <si>
    <t>Paper</t>
  </si>
  <si>
    <t>Particle Board</t>
  </si>
  <si>
    <t>Plastic Utensils</t>
  </si>
  <si>
    <t>Polyster Yarn</t>
  </si>
  <si>
    <t>Raw Jute</t>
  </si>
  <si>
    <t>Readymade garments</t>
  </si>
  <si>
    <t>Ricebran Oil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</si>
  <si>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</si>
  <si>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</si>
  <si>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</si>
  <si>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</si>
  <si>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</si>
  <si>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</si>
  <si>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</si>
  <si>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</si>
  <si>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Turmeric</t>
  </si>
  <si>
    <t xml:space="preserve"> B. Others</t>
  </si>
  <si>
    <t xml:space="preserve"> Total (A+B)</t>
  </si>
  <si>
    <t>* includes P.P. fabric</t>
  </si>
  <si>
    <t>Table 11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</si>
  <si>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</si>
  <si>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</si>
  <si>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</si>
  <si>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</si>
  <si>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</si>
  <si>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</si>
  <si>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</si>
  <si>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</si>
  <si>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</si>
  <si>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</si>
  <si>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</si>
  <si>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</si>
  <si>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</si>
  <si>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</si>
  <si>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</si>
  <si>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</si>
  <si>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</si>
  <si>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12</t>
  </si>
  <si>
    <t xml:space="preserve"> Exports of Major Commodities to Other Countries</t>
  </si>
  <si>
    <t>Handicraft (Metal and Wooden)</t>
  </si>
  <si>
    <t>Nepalese Paper &amp; Paper Products</t>
  </si>
  <si>
    <t>Silverware and Jewelleries</t>
  </si>
  <si>
    <t xml:space="preserve">    Total  (A+B)</t>
  </si>
  <si>
    <t>Table 13</t>
  </si>
  <si>
    <t xml:space="preserve"> Imports of Major Commodities </t>
  </si>
  <si>
    <t>Share in Total Imports</t>
  </si>
  <si>
    <t>Petroleum Products</t>
  </si>
  <si>
    <t>Transport Equip.&amp; Parts +vehicle+tyre</t>
  </si>
  <si>
    <t>Other Machinery &amp; Parts</t>
  </si>
  <si>
    <t>M.S. Billet</t>
  </si>
  <si>
    <t>Medicine</t>
  </si>
  <si>
    <t>Hotrolled Sheet in Coil</t>
  </si>
  <si>
    <t>Telecommunication Equip. Parts</t>
  </si>
  <si>
    <t>Electrical Equipment</t>
  </si>
  <si>
    <t>Rice</t>
  </si>
  <si>
    <t>Chemical Fertilizer</t>
  </si>
  <si>
    <t>Electrical Goods</t>
  </si>
  <si>
    <t>Crude Palm Oil</t>
  </si>
  <si>
    <t>Aircraft Spareparts</t>
  </si>
  <si>
    <t>Crude Soyabean Oil</t>
  </si>
  <si>
    <t>Video Television &amp; Parts</t>
  </si>
  <si>
    <t>Polythene Granules</t>
  </si>
  <si>
    <t>Total Imports (A+B)</t>
  </si>
  <si>
    <t>Table 14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</si>
  <si>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</si>
  <si>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</si>
  <si>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</si>
  <si>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</si>
  <si>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</si>
  <si>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</si>
  <si>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Coal</t>
  </si>
  <si>
    <t>Coldrolled Sheet in Coil</t>
  </si>
  <si>
    <t>Cooking Stoves</t>
  </si>
  <si>
    <t>Cosmetics</t>
  </si>
  <si>
    <t>Cuminseeds and Peppers</t>
  </si>
  <si>
    <t>Dry Cell Battery</t>
  </si>
  <si>
    <t>Enamel &amp; Other Paints</t>
  </si>
  <si>
    <t>Glass Sheet and G.Wares</t>
  </si>
  <si>
    <t>Incense Sticks</t>
  </si>
  <si>
    <t>Insecticides</t>
  </si>
  <si>
    <t>M.S. Wires, Rods, Coils, Bars</t>
  </si>
  <si>
    <t>Molasses Sugar</t>
  </si>
  <si>
    <t>Other Stationery Goods</t>
  </si>
  <si>
    <t>Pipe and Pipe Fittings</t>
  </si>
  <si>
    <t>Radio, TV, Deck &amp; Parts</t>
  </si>
  <si>
    <t>Raw Cotton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</si>
  <si>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</si>
  <si>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</si>
  <si>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</si>
  <si>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</si>
  <si>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</si>
  <si>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</si>
  <si>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</si>
  <si>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</si>
  <si>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</si>
  <si>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</si>
  <si>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15</t>
  </si>
  <si>
    <t>Aluminium Scrap, Flake, Foil, Bars, &amp; Rods</t>
  </si>
  <si>
    <t>Bags</t>
  </si>
  <si>
    <t>Camera</t>
  </si>
  <si>
    <t>Chemical</t>
  </si>
  <si>
    <t>Cosmetic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</si>
  <si>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</si>
  <si>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</si>
  <si>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</si>
  <si>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</si>
  <si>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</si>
  <si>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</si>
  <si>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</si>
  <si>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</si>
  <si>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</si>
  <si>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</si>
  <si>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</si>
  <si>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</si>
  <si>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</si>
  <si>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</si>
  <si>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</si>
  <si>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</si>
  <si>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</si>
  <si>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</si>
  <si>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</si>
  <si>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</si>
  <si>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</si>
  <si>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</si>
  <si>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</si>
  <si>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Welding Rods</t>
  </si>
  <si>
    <t>Wheat Products</t>
  </si>
  <si>
    <t>Writing &amp; Printing Paper</t>
  </si>
  <si>
    <t xml:space="preserve">B. Other Commodities </t>
  </si>
  <si>
    <t>Total (A + B)</t>
  </si>
  <si>
    <t>Table 16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</si>
  <si>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</si>
  <si>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</si>
  <si>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</si>
  <si>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</si>
  <si>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</si>
  <si>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</si>
  <si>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</si>
  <si>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</si>
  <si>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</si>
  <si>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</si>
  <si>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</si>
  <si>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</si>
  <si>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</si>
  <si>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</si>
  <si>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</si>
  <si>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</si>
  <si>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</si>
  <si>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</si>
  <si>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Pipe &amp; Pipe Fittings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</si>
  <si>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</si>
  <si>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</si>
  <si>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</si>
  <si>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</si>
  <si>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</si>
  <si>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</si>
  <si>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</si>
  <si>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</si>
  <si>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</si>
  <si>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</si>
  <si>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</si>
  <si>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</si>
  <si>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</si>
  <si>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</si>
  <si>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</si>
  <si>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17</t>
  </si>
  <si>
    <t xml:space="preserve">Composition of Export and Import </t>
  </si>
  <si>
    <t>(Based on Broad Economic Classification)</t>
  </si>
  <si>
    <t>Mid Jul - Mid Sept, 2019</t>
  </si>
  <si>
    <t>Percent Share in Total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</si>
  <si>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</si>
  <si>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</si>
  <si>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</si>
  <si>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</si>
  <si>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 xml:space="preserve"> Transport equipment, and parts and accessories thereof</t>
  </si>
  <si>
    <t>Consumer goods not elsewhere specified</t>
  </si>
  <si>
    <t>Goods not elsewhere specified</t>
  </si>
  <si>
    <t>Total</t>
  </si>
  <si>
    <t>* Based on' UN Trade Statsitics' Classification by Board Economic Categories ( Rev. 4)</t>
  </si>
  <si>
    <t>Table 18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</si>
  <si>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</si>
  <si>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</si>
  <si>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</si>
  <si>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</si>
  <si>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</si>
  <si>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</si>
  <si>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</si>
  <si>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</si>
  <si>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</si>
  <si>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</si>
  <si>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</si>
  <si>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</si>
  <si>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</si>
  <si>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</si>
  <si>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</si>
  <si>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</si>
  <si>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</si>
  <si>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</si>
  <si>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</si>
  <si>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 xml:space="preserve">Total </t>
  </si>
  <si>
    <t>Table 19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</si>
  <si>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</si>
  <si>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</si>
  <si>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</si>
  <si>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</si>
  <si>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</si>
  <si>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</si>
  <si>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</si>
  <si>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</si>
  <si>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</si>
  <si>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* The monthly data are updated based on the latest information from custom office and differ from earlier issues.</t>
  </si>
  <si>
    <t>Table 20</t>
  </si>
  <si>
    <t>(FY 2018/19 = 100)</t>
  </si>
  <si>
    <t>Export Unit Value Price Index</t>
  </si>
  <si>
    <t xml:space="preserve">Import Unit Value Price Index </t>
  </si>
  <si>
    <t xml:space="preserve">Terms of Trade </t>
  </si>
  <si>
    <t>Percentage Change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</si>
  <si>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</si>
  <si>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</si>
  <si>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</si>
  <si>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</si>
  <si>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</si>
  <si>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</si>
  <si>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</si>
  <si>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</si>
  <si>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</si>
  <si>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</si>
  <si>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</si>
  <si>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</si>
  <si>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</si>
  <si>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21</t>
  </si>
  <si>
    <t>Countrywise</t>
  </si>
  <si>
    <t>Country</t>
  </si>
  <si>
    <t>Percent Share</t>
  </si>
  <si>
    <t xml:space="preserve">During </t>
  </si>
  <si>
    <t>During</t>
  </si>
  <si>
    <t>a) Institutional and Individual (New and Legalized )</t>
  </si>
  <si>
    <t>UAE</t>
  </si>
  <si>
    <t>Saudi Arabia</t>
  </si>
  <si>
    <t>Qatar</t>
  </si>
  <si>
    <t>Malaysia</t>
  </si>
  <si>
    <t>Kuwait</t>
  </si>
  <si>
    <t>South Korea*</t>
  </si>
  <si>
    <t>Jordan</t>
  </si>
  <si>
    <t>Oman</t>
  </si>
  <si>
    <t>Bahrain</t>
  </si>
  <si>
    <t>Malta</t>
  </si>
  <si>
    <t>Cyprus</t>
  </si>
  <si>
    <t>Romania</t>
  </si>
  <si>
    <t>Afghanistan</t>
  </si>
  <si>
    <t>Maldives</t>
  </si>
  <si>
    <t>Turkey</t>
  </si>
  <si>
    <t>Japan</t>
  </si>
  <si>
    <t>Poland</t>
  </si>
  <si>
    <t>Israel</t>
  </si>
  <si>
    <t>Lebanon</t>
  </si>
  <si>
    <t>b) Renew Entry</t>
  </si>
  <si>
    <t>Total Renew Entry</t>
  </si>
  <si>
    <t xml:space="preserve">*Including EPS </t>
  </si>
  <si>
    <t xml:space="preserve">Source: Department of Foreign Employment.  </t>
  </si>
  <si>
    <t>Table 22</t>
  </si>
  <si>
    <t>Montly Tourist Arrival</t>
  </si>
  <si>
    <t>Year</t>
  </si>
  <si>
    <t>Month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</si>
  <si>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</si>
  <si>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</si>
  <si>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</si>
  <si>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</si>
  <si>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</si>
  <si>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</si>
  <si>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July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</si>
  <si>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</si>
  <si>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</si>
  <si>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</si>
  <si>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</si>
  <si>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</si>
  <si>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Source: Nepal Tourism Board</t>
  </si>
  <si>
    <t xml:space="preserve">Summary of Balance of Payments              </t>
  </si>
  <si>
    <t>(Rs. in Million )</t>
  </si>
  <si>
    <t>Particulars</t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</si>
  <si>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</si>
  <si>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</si>
  <si>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</si>
  <si>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</si>
  <si>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</si>
  <si>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</si>
  <si>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</si>
  <si>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</si>
  <si>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</si>
  <si>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</si>
  <si>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</si>
  <si>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</si>
  <si>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</si>
  <si>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</si>
  <si>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</si>
  <si>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</si>
  <si>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</si>
  <si>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</si>
  <si>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</si>
  <si>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</si>
  <si>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</si>
  <si>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</si>
  <si>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</si>
  <si>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</si>
  <si>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</si>
  <si>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</si>
  <si>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</si>
  <si>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</si>
  <si>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</si>
  <si>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</si>
  <si>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</si>
  <si>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</si>
  <si>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</si>
  <si>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</si>
  <si>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</si>
  <si>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</si>
  <si>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</si>
  <si>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</si>
  <si>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</si>
  <si>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</si>
  <si>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</si>
  <si>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</si>
  <si>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</si>
  <si>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</si>
  <si>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</si>
  <si>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</si>
  <si>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</si>
  <si>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</si>
  <si>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</si>
  <si>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</si>
  <si>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</si>
  <si>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( USD in Million )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</si>
  <si>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</si>
  <si>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</si>
  <si>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</si>
  <si>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</si>
  <si>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</si>
  <si>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</si>
  <si>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</si>
  <si>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</si>
  <si>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</si>
  <si>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</si>
  <si>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25</t>
  </si>
  <si>
    <t>(Rs in million)</t>
  </si>
  <si>
    <t>Mid-Jul.</t>
  </si>
  <si>
    <t>Mid-Sept</t>
  </si>
  <si>
    <t xml:space="preserve">Mid-Jul To </t>
  </si>
  <si>
    <t>2018</t>
  </si>
  <si>
    <t>2019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</si>
  <si>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</si>
  <si>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</si>
  <si>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</si>
  <si>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</si>
  <si>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</si>
  <si>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</si>
  <si>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</si>
  <si>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</si>
  <si>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</si>
  <si>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</si>
  <si>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</si>
  <si>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</si>
  <si>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</si>
  <si>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</si>
  <si>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</si>
  <si>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</si>
  <si>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</si>
  <si>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</si>
  <si>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(G+H)***</t>
  </si>
  <si>
    <t xml:space="preserve">Reserve/GDP </t>
  </si>
  <si>
    <t xml:space="preserve">Reserve/ Imports </t>
  </si>
  <si>
    <t>Reserve/M2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</si>
  <si>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</si>
  <si>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</si>
  <si>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</si>
  <si>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</si>
  <si>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</si>
  <si>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26</t>
  </si>
  <si>
    <t>(USD in million)</t>
  </si>
  <si>
    <t>Mid-Jul To</t>
  </si>
  <si>
    <t>B. Bank and Financial Institutions *</t>
  </si>
  <si>
    <t>Table 27</t>
  </si>
  <si>
    <t>Exchange Rate of US Dollar (NRs/USD)</t>
  </si>
  <si>
    <t>Fiscal Year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</si>
  <si>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</si>
  <si>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</si>
  <si>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</si>
  <si>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</si>
  <si>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</si>
  <si>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</si>
  <si>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</si>
  <si>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</si>
  <si>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</si>
  <si>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Table 28</t>
  </si>
  <si>
    <t>Jul-Jul</t>
  </si>
  <si>
    <t>Sept-Sept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</si>
  <si>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</si>
  <si>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</si>
  <si>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</si>
  <si>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</si>
  <si>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</si>
  <si>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</si>
  <si>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</si>
  <si>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Table- 29</t>
  </si>
  <si>
    <t>Table 30</t>
  </si>
  <si>
    <t>Table 31</t>
  </si>
  <si>
    <t>Table 32</t>
  </si>
  <si>
    <t>(Mid-Month)</t>
  </si>
  <si>
    <t>Monetary Aggregates</t>
  </si>
  <si>
    <t>Changes during two months</t>
  </si>
  <si>
    <t xml:space="preserve">Jul </t>
  </si>
  <si>
    <t>Sep</t>
  </si>
  <si>
    <t>Jul (R)</t>
  </si>
  <si>
    <t>Sep (P)</t>
  </si>
  <si>
    <t>Amount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</si>
  <si>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</si>
  <si>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</si>
  <si>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</si>
  <si>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</si>
  <si>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</si>
  <si>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</si>
  <si>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</si>
  <si>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</si>
  <si>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</si>
  <si>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</si>
  <si>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</si>
  <si>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</si>
  <si>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</si>
  <si>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</si>
  <si>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</si>
  <si>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</si>
  <si>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</si>
  <si>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</si>
  <si>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</si>
  <si>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</si>
  <si>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</si>
  <si>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</si>
  <si>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</si>
  <si>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</si>
  <si>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</si>
  <si>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</si>
  <si>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</si>
  <si>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t xml:space="preserve">1/ Adjusting the exchange valuation gain (+)/loss (-) of  Rs. </t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</si>
  <si>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</si>
  <si>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</si>
  <si>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</si>
  <si>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</si>
  <si>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</si>
  <si>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</si>
  <si>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</si>
  <si>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33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</si>
  <si>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</si>
  <si>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</si>
  <si>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</si>
  <si>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</si>
  <si>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</si>
  <si>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34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</si>
  <si>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</si>
  <si>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</si>
  <si>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</si>
  <si>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</si>
  <si>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</si>
  <si>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</si>
  <si>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</si>
  <si>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</si>
  <si>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</si>
  <si>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</si>
  <si>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</si>
  <si>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</si>
  <si>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</si>
  <si>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</si>
  <si>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</si>
  <si>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</si>
  <si>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</si>
  <si>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</si>
  <si>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</si>
  <si>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</si>
  <si>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</si>
  <si>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</si>
  <si>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</si>
  <si>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</si>
  <si>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</si>
  <si>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</si>
  <si>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</si>
  <si>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</si>
  <si>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</si>
  <si>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</si>
  <si>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</si>
  <si>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</si>
  <si>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</si>
  <si>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</si>
  <si>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</si>
  <si>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</si>
  <si>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</si>
  <si>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</si>
  <si>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</si>
  <si>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</si>
  <si>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</si>
  <si>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</si>
  <si>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</si>
  <si>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</si>
  <si>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</si>
  <si>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35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</si>
  <si>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</si>
  <si>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</si>
  <si>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</si>
  <si>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</si>
  <si>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</si>
  <si>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</si>
  <si>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</si>
  <si>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</si>
  <si>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</si>
  <si>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36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</si>
  <si>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</si>
  <si>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</si>
  <si>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</si>
  <si>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</si>
  <si>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</si>
  <si>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</si>
  <si>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</si>
  <si>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</si>
  <si>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</si>
  <si>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</si>
  <si>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</si>
  <si>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</si>
  <si>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</si>
  <si>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Debenture</t>
  </si>
  <si>
    <t xml:space="preserve">     4.4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</si>
  <si>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</si>
  <si>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</si>
  <si>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</si>
  <si>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</si>
  <si>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</si>
  <si>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</si>
  <si>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</si>
  <si>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</si>
  <si>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</si>
  <si>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</si>
  <si>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</si>
  <si>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</si>
  <si>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</si>
  <si>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</si>
  <si>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</si>
  <si>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</si>
  <si>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</si>
  <si>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</si>
  <si>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</si>
  <si>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37</t>
  </si>
  <si>
    <t>Total Deposits</t>
  </si>
  <si>
    <t>2. Borrowings from Rastra Bank</t>
  </si>
  <si>
    <t xml:space="preserve">     4.3  Debenture</t>
  </si>
  <si>
    <t xml:space="preserve">    5.2 Balance with Rastra Bank</t>
  </si>
  <si>
    <t>Table 38</t>
  </si>
  <si>
    <t>Jul</t>
  </si>
  <si>
    <t xml:space="preserve">    5.2 Balance with Nepal Rastra Bank</t>
  </si>
  <si>
    <t>Table 39</t>
  </si>
  <si>
    <t>Table 40</t>
  </si>
  <si>
    <t>Table 41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</si>
  <si>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</si>
  <si>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</si>
  <si>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</si>
  <si>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</si>
  <si>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</si>
  <si>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</si>
  <si>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</si>
  <si>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</si>
  <si>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</si>
  <si>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</si>
  <si>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</si>
  <si>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</si>
  <si>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</si>
  <si>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</si>
  <si>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</si>
  <si>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</si>
  <si>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</si>
  <si>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</si>
  <si>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</si>
  <si>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</si>
  <si>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42</t>
  </si>
  <si>
    <t>Sectorwise Outstanding Credit of Banks and Financial Insitutions</t>
  </si>
  <si>
    <t>Sep(P)</t>
  </si>
  <si>
    <t xml:space="preserve"> 1. Agriculture*</t>
  </si>
  <si>
    <t xml:space="preserve">     1.1 Farming /Farming Service</t>
  </si>
  <si>
    <t xml:space="preserve">     1.2 Tea</t>
  </si>
  <si>
    <t xml:space="preserve">     1.3 Animals Farming/Service</t>
  </si>
  <si>
    <t xml:space="preserve">     1.4 Forest, Fish Farming, and Slaughter</t>
  </si>
  <si>
    <t xml:space="preserve">     1.5 Other Agriculture and Agricultural Services</t>
  </si>
  <si>
    <t xml:space="preserve"> 2. Mines</t>
  </si>
  <si>
    <t xml:space="preserve">     2.1 Metals (Iron, Lead, etc.)</t>
  </si>
  <si>
    <t xml:space="preserve">     2.2 Charcoal</t>
  </si>
  <si>
    <t xml:space="preserve">     2.3 Graphite</t>
  </si>
  <si>
    <t xml:space="preserve">     2.4 Magnesite</t>
  </si>
  <si>
    <t xml:space="preserve">     2.5 Chalks</t>
  </si>
  <si>
    <t xml:space="preserve">     2.6 Oil and Gas Extraction</t>
  </si>
  <si>
    <t xml:space="preserve">     2.7 About Mines Others</t>
  </si>
  <si>
    <t xml:space="preserve"> 3. Productions</t>
  </si>
  <si>
    <t xml:space="preserve">     3.1 Food Production (Packing and Processing)</t>
  </si>
  <si>
    <t xml:space="preserve">     3.2 Agriculture and Forest Production</t>
  </si>
  <si>
    <t xml:space="preserve">     3.3 Drinking Materials (Bear, Alcohol, Soda, etc.)</t>
  </si>
  <si>
    <t xml:space="preserve">         3.3.1 Alcohol</t>
  </si>
  <si>
    <t xml:space="preserve">         3.3.2 Non-Alcohol</t>
  </si>
  <si>
    <t xml:space="preserve">     3.4 Tobacco</t>
  </si>
  <si>
    <t xml:space="preserve">     3.5 Handicrafts</t>
  </si>
  <si>
    <t xml:space="preserve">     3.6 Sunpat</t>
  </si>
  <si>
    <t xml:space="preserve">     3.7 Textile Production and Ready Made Clothings</t>
  </si>
  <si>
    <t xml:space="preserve">     3.8 Log and Timber Production / Furniture</t>
  </si>
  <si>
    <t xml:space="preserve">     3.9 Paper</t>
  </si>
  <si>
    <t xml:space="preserve">     3.10 Printing and Publishing</t>
  </si>
  <si>
    <t xml:space="preserve">     3.11 Industrial and Agricultural</t>
  </si>
  <si>
    <t xml:space="preserve">     3.12 Medicine</t>
  </si>
  <si>
    <t xml:space="preserve">     3.13 Processed Oil and Charcoal Production</t>
  </si>
  <si>
    <t xml:space="preserve">     3.14 Rasin and Tarpin</t>
  </si>
  <si>
    <t xml:space="preserve">     3.15 Rubber Tyre</t>
  </si>
  <si>
    <t xml:space="preserve">     3.16 Leather</t>
  </si>
  <si>
    <t xml:space="preserve">     3.17 Plastic</t>
  </si>
  <si>
    <t xml:space="preserve">     3.18 Cement</t>
  </si>
  <si>
    <t xml:space="preserve">     3.19 Stone, Soil and Lead Production</t>
  </si>
  <si>
    <t xml:space="preserve">     3.20 Metals - Basic Iron and Steel Plants</t>
  </si>
  <si>
    <t xml:space="preserve">     3.21 Metals - Other Plants</t>
  </si>
  <si>
    <t xml:space="preserve">     3.22 Miscellaneous Productions</t>
  </si>
  <si>
    <t xml:space="preserve"> 4. Construction</t>
  </si>
  <si>
    <t xml:space="preserve">     4.1 Residential</t>
  </si>
  <si>
    <t xml:space="preserve">     4.2 Non Residential</t>
  </si>
  <si>
    <t xml:space="preserve">     4.3 Heavy Constructions (Highway, Bridges, etc.)</t>
  </si>
  <si>
    <t xml:space="preserve"> 5. Metal Productions, Machinary, and Electrical Tools and fitting</t>
  </si>
  <si>
    <t xml:space="preserve">     5.1 Fabricated Metal Equipments</t>
  </si>
  <si>
    <t xml:space="preserve">     5.2 Machine Tools</t>
  </si>
  <si>
    <t xml:space="preserve">     5.3 Machinary - Agricultural</t>
  </si>
  <si>
    <t xml:space="preserve">     5.4 Machinary - Construction, Oil, and Mines</t>
  </si>
  <si>
    <t xml:space="preserve">     5.5 Machinary - Office and Computing</t>
  </si>
  <si>
    <t xml:space="preserve">     5.6 Machinary - Others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</si>
  <si>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</si>
  <si>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</si>
  <si>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</si>
  <si>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</si>
  <si>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</si>
  <si>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</si>
  <si>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</si>
  <si>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 xml:space="preserve"> 6. Transportation Equipment Production and Fitting</t>
  </si>
  <si>
    <t xml:space="preserve">     6.1 Vehicles and Vehicle Parts</t>
  </si>
  <si>
    <t xml:space="preserve">     6.2 Jet Boat/Water Transportation</t>
  </si>
  <si>
    <t xml:space="preserve">     6.3 Aircraft  and Aircraft Parts</t>
  </si>
  <si>
    <t xml:space="preserve">     6.4 Other Parts about Transportation</t>
  </si>
  <si>
    <t xml:space="preserve"> 7. Transportation, Communications and Public Services</t>
  </si>
  <si>
    <t xml:space="preserve">     7.1 Railways and Passengers Vehicles</t>
  </si>
  <si>
    <t xml:space="preserve">     7.2 Truck Services and Store Arrangements</t>
  </si>
  <si>
    <t xml:space="preserve">     7.3 Pipe Lines Except Natural Gas</t>
  </si>
  <si>
    <t xml:space="preserve">     7.4 Communications</t>
  </si>
  <si>
    <t xml:space="preserve">     7.5 Electricity</t>
  </si>
  <si>
    <t xml:space="preserve">     7.6 Gas and Gas Pipe Line Services</t>
  </si>
  <si>
    <t xml:space="preserve">     7.7 Other Services</t>
  </si>
  <si>
    <t xml:space="preserve"> 8. Wholesaler and Retailers</t>
  </si>
  <si>
    <t xml:space="preserve">     8.1 Wholesale Business - Durable Commodities</t>
  </si>
  <si>
    <t xml:space="preserve">     8.2 Wholesale Business - Non Durable Commodities</t>
  </si>
  <si>
    <t xml:space="preserve">     8.3 Automative Dealer/ Franchise</t>
  </si>
  <si>
    <t xml:space="preserve">     8.4 Other Retail Business</t>
  </si>
  <si>
    <t xml:space="preserve">     8.5 Import Business</t>
  </si>
  <si>
    <t xml:space="preserve">     8.6 Export Business</t>
  </si>
  <si>
    <t xml:space="preserve"> 9. Finance, Insurance, and Fixed Assets</t>
  </si>
  <si>
    <t xml:space="preserve">     9.1 Commercial Banks</t>
  </si>
  <si>
    <t xml:space="preserve">     9.2 Finance Companies</t>
  </si>
  <si>
    <t xml:space="preserve">     9.3 Development Banks</t>
  </si>
  <si>
    <t xml:space="preserve">     9.4 Microfinance Development Banks</t>
  </si>
  <si>
    <t xml:space="preserve">     9.5 Saving and Credit Cooperatives</t>
  </si>
  <si>
    <t xml:space="preserve">     9.6 Pension Fund and Insurance Companies</t>
  </si>
  <si>
    <t xml:space="preserve">     9.7 Other Financial Institutions</t>
  </si>
  <si>
    <t xml:space="preserve">     9.8 Local Government (VDC/Municipality/DDC)</t>
  </si>
  <si>
    <t xml:space="preserve">     9.9 Non Financial Government Institutions</t>
  </si>
  <si>
    <t xml:space="preserve">     9.10 Private Non Financial Institutions</t>
  </si>
  <si>
    <t xml:space="preserve">     9.11 Real Estates</t>
  </si>
  <si>
    <t xml:space="preserve">     9.12 Other Investment Institutions</t>
  </si>
  <si>
    <t xml:space="preserve"> 10. Service Industries</t>
  </si>
  <si>
    <t xml:space="preserve">     10.1 Tourism (Treaking, Mountaining, Resort, Rafting, Camping, etc.)</t>
  </si>
  <si>
    <t xml:space="preserve">     10.2 Hotel</t>
  </si>
  <si>
    <t xml:space="preserve">     10.3 Advertising Agency</t>
  </si>
  <si>
    <t xml:space="preserve">     10.4 Automotive Services</t>
  </si>
  <si>
    <t xml:space="preserve">     10.5 Hospitals, Clinic, etc./Health Service </t>
  </si>
  <si>
    <t xml:space="preserve">     10.6 Educational Services</t>
  </si>
  <si>
    <t xml:space="preserve">     10.7 Entertainment, Recreation, Films</t>
  </si>
  <si>
    <t xml:space="preserve">     10.8 Other Service Companies</t>
  </si>
  <si>
    <t xml:space="preserve"> 11. Consumable Loan</t>
  </si>
  <si>
    <t xml:space="preserve">     11.1 Gold and Silver</t>
  </si>
  <si>
    <t xml:space="preserve">     11.2 Fixed A/c Receipt</t>
  </si>
  <si>
    <t xml:space="preserve">     11.3 Guarantee Bond</t>
  </si>
  <si>
    <t xml:space="preserve">     11.4 Credit Card</t>
  </si>
  <si>
    <t xml:space="preserve"> 12. Local Government</t>
  </si>
  <si>
    <t xml:space="preserve"> 13. Others</t>
  </si>
  <si>
    <t>Total (1 to 13)</t>
  </si>
  <si>
    <t>*Processing of Tea, Coffee, Ginger and Fruits and Primary processing of domestic agro products included in Agriculture  from October 2017. Prior to this, most of these were under Productions.</t>
  </si>
  <si>
    <t>Table 43</t>
  </si>
  <si>
    <t>(Mid Month)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</si>
  <si>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</si>
  <si>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</si>
  <si>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</si>
  <si>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</si>
  <si>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</si>
  <si>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</si>
  <si>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</si>
  <si>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</si>
  <si>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</si>
  <si>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</si>
  <si>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</si>
  <si>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</si>
  <si>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</si>
  <si>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</si>
  <si>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</si>
  <si>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</si>
  <si>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</si>
  <si>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</si>
  <si>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</si>
  <si>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</si>
  <si>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</si>
  <si>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</si>
  <si>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</si>
  <si>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</si>
  <si>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</si>
  <si>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</si>
  <si>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</si>
  <si>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</si>
  <si>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</si>
  <si>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</si>
  <si>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</si>
  <si>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</si>
  <si>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</si>
  <si>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</si>
  <si>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</si>
  <si>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</si>
  <si>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</si>
  <si>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</si>
  <si>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</si>
  <si>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Others</t>
  </si>
  <si>
    <t>Table 44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</si>
  <si>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</si>
  <si>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</si>
  <si>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</si>
  <si>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</si>
  <si>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</si>
  <si>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</si>
  <si>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</si>
  <si>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</si>
  <si>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</si>
  <si>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</si>
  <si>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</si>
  <si>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</si>
  <si>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</si>
  <si>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</si>
  <si>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</si>
  <si>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</si>
  <si>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</si>
  <si>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</si>
  <si>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</si>
  <si>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</si>
  <si>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</si>
  <si>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</si>
  <si>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</si>
  <si>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</si>
  <si>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</si>
  <si>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</si>
  <si>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</si>
  <si>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</si>
  <si>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</si>
  <si>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</si>
  <si>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</si>
  <si>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</si>
  <si>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</si>
  <si>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</si>
  <si>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45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</si>
  <si>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</si>
  <si>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</si>
  <si>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</si>
  <si>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</si>
  <si>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</si>
  <si>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</si>
  <si>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</si>
  <si>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</si>
  <si>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</si>
  <si>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</si>
  <si>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</si>
  <si>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</si>
  <si>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46</t>
  </si>
  <si>
    <t>Concessional Loan*</t>
  </si>
  <si>
    <t>Types of Loan</t>
  </si>
  <si>
    <t>Number of borrower</t>
  </si>
  <si>
    <t xml:space="preserve">Outstanding Loan Amount                  </t>
  </si>
  <si>
    <t>Commercial Agriculture and Livestock Loan</t>
  </si>
  <si>
    <t>Educated Youth Self-employment Loan</t>
  </si>
  <si>
    <t>Project Loan for Youth-Returnee Migrant Workers</t>
  </si>
  <si>
    <t>Women Entrepreneur Loan</t>
  </si>
  <si>
    <t>Dalit Community Business Development Loan</t>
  </si>
  <si>
    <t>Higher, Technical and Professional Education Loan</t>
  </si>
  <si>
    <t>Housing Loan for Earthquake Victim</t>
  </si>
  <si>
    <t>* Loan extended under "Unified Procedure for Interest Subsidy on Concessional Loan, 2075".</t>
  </si>
  <si>
    <t>Table 47</t>
  </si>
  <si>
    <t>Summary of  Monetary Operation</t>
  </si>
  <si>
    <t xml:space="preserve">Rs. in million </t>
  </si>
  <si>
    <t>Details</t>
  </si>
  <si>
    <t>Two months</t>
  </si>
  <si>
    <t>A. Liquidity Injection</t>
  </si>
  <si>
    <t>1. Repo</t>
  </si>
  <si>
    <t>2. Outright Purchase</t>
  </si>
  <si>
    <t>3. Repo Auction *</t>
  </si>
  <si>
    <t>4. Standing Liquidity Facility</t>
  </si>
  <si>
    <t>B. Liquidity Absorption</t>
  </si>
  <si>
    <t>1. Reverse Repo</t>
  </si>
  <si>
    <t>2. Outright Sale</t>
  </si>
  <si>
    <t>3. Deposit Collection Auction</t>
  </si>
  <si>
    <t>4. Deposit Collection Auction *</t>
  </si>
  <si>
    <t>C. Net Liquidity Injection (+) / Absorption (-)</t>
  </si>
  <si>
    <t xml:space="preserve">* Transaction under Interest Rate Corridor </t>
  </si>
  <si>
    <t>Table 48</t>
  </si>
  <si>
    <t>Outright Sale Auction</t>
  </si>
  <si>
    <t>Outright Purchase Auction</t>
  </si>
  <si>
    <t>Interest Rate* (%)</t>
  </si>
  <si>
    <t>Reverse Repo Auction</t>
  </si>
  <si>
    <t>Repo Auction (7 days)</t>
  </si>
  <si>
    <t>Mid-month</t>
  </si>
  <si>
    <t>Deposit Auction (90 days)</t>
  </si>
  <si>
    <t>Deposit Auction (60 days)</t>
  </si>
  <si>
    <t xml:space="preserve"> Interest Rate(%)*</t>
  </si>
  <si>
    <t>Deposit Auction (30 days)</t>
  </si>
  <si>
    <t>Deposit Auction (15 days)</t>
  </si>
  <si>
    <t>Under Interest Rate Corridor System</t>
  </si>
  <si>
    <t>14 Days Deposit Auction</t>
  </si>
  <si>
    <t>14 Days Repo Auction</t>
  </si>
  <si>
    <t>Interest Rate(%)*</t>
  </si>
  <si>
    <t>Standing Liquidity Facility</t>
  </si>
  <si>
    <t>*Weighted average interest rate.</t>
  </si>
  <si>
    <t>Table 49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</si>
  <si>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</si>
  <si>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</si>
  <si>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</si>
  <si>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</si>
  <si>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</si>
  <si>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</si>
  <si>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</si>
  <si>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</si>
  <si>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</si>
  <si>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50</t>
  </si>
  <si>
    <t>Mid- Month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</si>
  <si>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</si>
  <si>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</si>
  <si>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</si>
  <si>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</si>
  <si>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</si>
  <si>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</si>
  <si>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</si>
  <si>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</si>
  <si>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</si>
  <si>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</si>
  <si>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</si>
  <si>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</si>
  <si>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</si>
  <si>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</si>
  <si>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</si>
  <si>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</si>
  <si>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</si>
  <si>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</si>
  <si>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</si>
  <si>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</si>
  <si>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June</t>
  </si>
  <si>
    <t>2018 
July</t>
  </si>
  <si>
    <t>2018 
Aug</t>
  </si>
  <si>
    <t>2018  
Sept</t>
  </si>
  <si>
    <t>2018  
Oct</t>
  </si>
  <si>
    <t>2018  
Nov</t>
  </si>
  <si>
    <t>2018  
Dec</t>
  </si>
  <si>
    <t>2019 
Jan</t>
  </si>
  <si>
    <t>2019 
Feb</t>
  </si>
  <si>
    <t>2019 
Mar</t>
  </si>
  <si>
    <t>2019 
Apr</t>
  </si>
  <si>
    <t>2019 
May</t>
  </si>
  <si>
    <t>2019 
Jun</t>
  </si>
  <si>
    <t>2019 
Jul</t>
  </si>
  <si>
    <t>2019 
Aug</t>
  </si>
  <si>
    <t>2019 
Sep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</si>
  <si>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</si>
  <si>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</si>
  <si>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</si>
  <si>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</si>
  <si>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</si>
  <si>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</si>
  <si>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</si>
  <si>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</si>
  <si>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</si>
  <si>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</si>
  <si>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</si>
  <si>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</si>
  <si>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</si>
  <si>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</si>
  <si>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</si>
  <si>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</si>
  <si>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</si>
  <si>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</si>
  <si>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</si>
  <si>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</si>
  <si>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</si>
  <si>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</si>
  <si>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</si>
  <si>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</si>
  <si>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</si>
  <si>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</si>
  <si>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6.0-9.0</t>
  </si>
  <si>
    <t>8.0-9.0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</si>
  <si>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</si>
  <si>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</si>
  <si>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</si>
  <si>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</si>
  <si>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</si>
  <si>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</si>
  <si>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</si>
  <si>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51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</si>
  <si>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</si>
  <si>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</si>
  <si>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</si>
  <si>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</si>
  <si>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52</t>
  </si>
  <si>
    <t>(In percent)</t>
  </si>
  <si>
    <t>TRB-91 Days</t>
  </si>
  <si>
    <t>TRB-364 Days</t>
  </si>
  <si>
    <t>Annual average</t>
  </si>
  <si>
    <t xml:space="preserve">       </t>
  </si>
  <si>
    <t>2 Over 1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</si>
  <si>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</si>
  <si>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</si>
  <si>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</si>
  <si>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</si>
  <si>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</si>
  <si>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</si>
  <si>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</si>
  <si>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(In million)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</si>
  <si>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</si>
  <si>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</si>
  <si>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</si>
  <si>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</si>
  <si>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of Group A companies(In Percent)</t>
  </si>
  <si>
    <t>Market Concentration Ratio of Top 10 companies(In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</si>
  <si>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</si>
  <si>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</si>
  <si>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</si>
  <si>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</si>
  <si>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</si>
  <si>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>†    GDP at current prices</t>
  </si>
  <si>
    <t>(Mid-July 2019 to Mid-Sept 2019)</t>
  </si>
  <si>
    <t>(Rs. Million)</t>
  </si>
  <si>
    <t>Types of  Securities</t>
  </si>
  <si>
    <t>Amount of Public Issue</t>
  </si>
  <si>
    <t>Approval Date</t>
  </si>
  <si>
    <t>A. Right Share</t>
  </si>
  <si>
    <t>1.Surya Life Insurance company Ltd</t>
  </si>
  <si>
    <t>2.  Srijana Finance Ltd</t>
  </si>
  <si>
    <t>3. Samata Laghubitta Bittya Sanstha Ltd</t>
  </si>
  <si>
    <t>B. Ordinary Share</t>
  </si>
  <si>
    <t>C. Mutual Funds</t>
  </si>
  <si>
    <t>1. Sunrise  First Mutual Fund</t>
  </si>
  <si>
    <t>D. Debenture</t>
  </si>
  <si>
    <t>1. Siddhartha Bank Ltd.</t>
  </si>
  <si>
    <t>2. Laxmi Bank Ltd.</t>
  </si>
  <si>
    <t>Source: Securities Board of Nepal (SEBON)</t>
  </si>
  <si>
    <t>Listed Companies and  Market Capitalization</t>
  </si>
  <si>
    <t xml:space="preserve">No. of Listed Companies </t>
  </si>
  <si>
    <t>Market Capitalization of Listed Companies (Rs 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</si>
  <si>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</si>
  <si>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</si>
  <si>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</si>
  <si>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</si>
  <si>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</si>
  <si>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</si>
  <si>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</si>
  <si>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</si>
  <si>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</si>
  <si>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</si>
  <si>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</si>
  <si>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</si>
  <si>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</si>
  <si>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</si>
  <si>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Data Source: Nepal Stock Exchange Limited</t>
  </si>
  <si>
    <t>(Mid-Aug to Mid-Sept)</t>
  </si>
  <si>
    <t>Group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</si>
  <si>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</si>
  <si>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</si>
  <si>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</si>
  <si>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</si>
  <si>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</si>
  <si>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</si>
  <si>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</si>
  <si>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</si>
  <si>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</si>
  <si>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</si>
  <si>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</si>
  <si>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</si>
  <si>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</si>
  <si>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</si>
  <si>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</si>
  <si>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</si>
  <si>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</si>
  <si>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</si>
  <si>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</si>
  <si>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</si>
  <si>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</si>
  <si>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</si>
  <si>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</si>
  <si>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</si>
  <si>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</si>
  <si>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</si>
  <si>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Securities Listed  in Nepal Stock Exchange Ltd.</t>
  </si>
  <si>
    <t>(Mid-July to Mid-Sept)</t>
  </si>
  <si>
    <t>% Change in Share Value</t>
  </si>
  <si>
    <t>Rs               in million</t>
  </si>
  <si>
    <t>Rs  in              million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</si>
  <si>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</si>
  <si>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</si>
  <si>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</si>
  <si>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</si>
  <si>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</si>
  <si>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</si>
  <si>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</si>
  <si>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</si>
  <si>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</si>
  <si>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</si>
  <si>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</si>
  <si>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</si>
  <si>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</si>
  <si>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</si>
  <si>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</si>
  <si>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</si>
  <si>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</si>
  <si>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</si>
  <si>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Table 53</t>
  </si>
  <si>
    <t>Mid Jul</t>
  </si>
  <si>
    <t>Table 54</t>
  </si>
  <si>
    <t>Table 55</t>
  </si>
  <si>
    <t>Table 56</t>
  </si>
  <si>
    <t xml:space="preserve"> Table 57</t>
  </si>
  <si>
    <t>Table 58</t>
  </si>
  <si>
    <t>*Weighted average of mid Jun-mid Jul</t>
  </si>
  <si>
    <t>1.68**</t>
  </si>
  <si>
    <t>6.30**</t>
  </si>
  <si>
    <t>12.31**</t>
  </si>
  <si>
    <t>10.03**</t>
  </si>
  <si>
    <t>**Weighted average of mid Aug-mid Sep</t>
  </si>
  <si>
    <t>Customwise Foreign Trade</t>
  </si>
  <si>
    <t>Customwise Foreign Trade*</t>
  </si>
  <si>
    <t>* Including Microfinance Institutions for 2017</t>
  </si>
  <si>
    <t>* As per Nepali Calendar.</t>
  </si>
  <si>
    <t>2.74**</t>
  </si>
  <si>
    <t>2.73**</t>
  </si>
  <si>
    <t>3.60**</t>
  </si>
  <si>
    <t>3.65**</t>
  </si>
  <si>
    <t>1.69**</t>
  </si>
  <si>
    <t>6.80**</t>
  </si>
  <si>
    <t>12.13*</t>
  </si>
  <si>
    <t>11.97**</t>
  </si>
  <si>
    <t>9.89*</t>
  </si>
  <si>
    <t>9.53**</t>
  </si>
  <si>
    <t>(Based on Two month's Data  of 2019/20)</t>
  </si>
  <si>
    <t>3 Construction Material</t>
  </si>
  <si>
    <t>2 Broad Economic Classification</t>
  </si>
  <si>
    <t>Transport, Equipments and Parts</t>
  </si>
  <si>
    <t>Machinery and Equipment</t>
  </si>
  <si>
    <t>Electric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</si>
  <si>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</si>
  <si>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</si>
  <si>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</si>
  <si>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</si>
  <si>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</si>
  <si>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</si>
  <si>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</si>
  <si>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National Wholesale Price Index (Y-O-Y))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</si>
</sst>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"/>
    <numFmt numFmtId="165" formatCode="0.0"/>
    <numFmt numFmtId="166" formatCode="#,##0.0"/>
    <numFmt numFmtId="167" formatCode="0.0_);[Red]\(0.0\)"/>
    <numFmt numFmtId="168" formatCode="_(* #,##0.00_);_(* \(#,##0.00\);_(* \-??_);_(@_)"/>
    <numFmt numFmtId="169" formatCode="0_);[Red]\(0\)"/>
    <numFmt numFmtId="170" formatCode="0.0000"/>
    <numFmt numFmtId="171" formatCode="_(* #,##0_);_(* \(#,##0\);_(* \-??_);_(@_)"/>
    <numFmt numFmtId="172" formatCode="General_)"/>
    <numFmt numFmtId="173" formatCode="0.00_)"/>
    <numFmt numFmtId="174" formatCode="0.0\+\+"/>
    <numFmt numFmtId="175" formatCode="\-"/>
    <numFmt numFmtId="176" formatCode="0.00000000000_)"/>
    <numFmt numFmtId="177" formatCode="0_)"/>
    <numFmt numFmtId="178" formatCode="0.000000"/>
    <numFmt numFmtId="179" formatCode="0.0000000_)"/>
    <numFmt numFmtId="180" formatCode="0.000000_)"/>
    <numFmt numFmtId="181" formatCode="0.00000000_)"/>
    <numFmt numFmtId="182" formatCode="0.00000_)"/>
    <numFmt numFmtId="183" formatCode="0.0%"/>
    <numFmt numFmtId="184" formatCode="0.000_)"/>
    <numFmt numFmtId="185" formatCode="_(* #,##0.0_);_(* \(#,##0.0\);_(* &quot;-&quot;??_);_(@_)"/>
    <numFmt numFmtId="186" formatCode="_-* #,##0.0_-;\-* #,##0.0_-;_-* &quot;-&quot;??_-;_-@_-"/>
    <numFmt numFmtId="187" formatCode="_-* #,##0.00_-;\-* #,##0.00_-;_-* &quot;-&quot;??_-;_-@_-"/>
    <numFmt numFmtId="188" formatCode="_(* #,##0.0_);_(* \(#,##0.0\);_(* &quot;-&quot;?_);_(@_)"/>
  </numFmts>
  <fonts count="63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Univers (WN)"/>
      <family val="2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name val="AngsanaUPC"/>
      <family val="1"/>
      <charset val="222"/>
    </font>
    <font>
      <sz val="16"/>
      <color indexed="8"/>
      <name val="Angsana New"/>
      <family val="2"/>
      <charset val="222"/>
    </font>
    <font>
      <sz val="11"/>
      <name val="Times New Roman"/>
      <family val="1"/>
    </font>
    <font>
      <sz val="14"/>
      <color rgb="FFFF0000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2"/>
      <name val="Arial"/>
      <family val="2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2"/>
      <color rgb="FF000000"/>
      <name val="Times New Roman"/>
      <family val="1"/>
    </font>
    <font>
      <i/>
      <sz val="9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b/>
      <u/>
      <sz val="12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1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1545">
    <xf numFmtId="0" fontId="0" fillId="0" borderId="0"/>
    <xf numFmtId="0" fontId="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170" fontId="17" fillId="0" borderId="0"/>
    <xf numFmtId="0" fontId="11" fillId="0" borderId="0"/>
    <xf numFmtId="0" fontId="10" fillId="0" borderId="0"/>
    <xf numFmtId="171" fontId="18" fillId="0" borderId="0"/>
    <xf numFmtId="0" fontId="11" fillId="0" borderId="0"/>
    <xf numFmtId="171" fontId="18" fillId="0" borderId="0"/>
    <xf numFmtId="0" fontId="11" fillId="0" borderId="0"/>
    <xf numFmtId="171" fontId="18" fillId="0" borderId="0"/>
    <xf numFmtId="0" fontId="11" fillId="0" borderId="0"/>
    <xf numFmtId="171" fontId="18" fillId="0" borderId="0"/>
    <xf numFmtId="171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 applyAlignment="0"/>
    <xf numFmtId="0" fontId="11" fillId="0" borderId="0" applyAlignment="0"/>
    <xf numFmtId="0" fontId="3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4" fillId="0" borderId="0"/>
    <xf numFmtId="0" fontId="11" fillId="0" borderId="0"/>
    <xf numFmtId="171" fontId="18" fillId="0" borderId="0"/>
    <xf numFmtId="0" fontId="11" fillId="0" borderId="0"/>
    <xf numFmtId="171" fontId="18" fillId="0" borderId="0"/>
    <xf numFmtId="0" fontId="11" fillId="0" borderId="0"/>
    <xf numFmtId="171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4" fillId="0" borderId="0"/>
    <xf numFmtId="164" fontId="17" fillId="0" borderId="0"/>
    <xf numFmtId="164" fontId="17" fillId="0" borderId="0"/>
    <xf numFmtId="164" fontId="17" fillId="0" borderId="0"/>
    <xf numFmtId="164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7" fillId="0" borderId="0"/>
    <xf numFmtId="0" fontId="11" fillId="0" borderId="0"/>
    <xf numFmtId="0" fontId="11" fillId="0" borderId="0"/>
    <xf numFmtId="17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8" fillId="0" borderId="0"/>
    <xf numFmtId="0" fontId="15" fillId="0" borderId="0" applyFont="0" applyFill="0" applyBorder="0" applyAlignment="0" applyProtection="0"/>
    <xf numFmtId="0" fontId="11" fillId="0" borderId="0"/>
    <xf numFmtId="170" fontId="17" fillId="0" borderId="0"/>
    <xf numFmtId="0" fontId="11" fillId="0" borderId="0" applyAlignment="0"/>
    <xf numFmtId="0" fontId="11" fillId="0" borderId="0" applyAlignment="0"/>
    <xf numFmtId="170" fontId="17" fillId="0" borderId="0"/>
    <xf numFmtId="171" fontId="18" fillId="0" borderId="0"/>
    <xf numFmtId="170" fontId="17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/>
    <xf numFmtId="0" fontId="1" fillId="0" borderId="0"/>
    <xf numFmtId="0" fontId="23" fillId="0" borderId="0"/>
    <xf numFmtId="43" fontId="2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7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2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30" applyNumberFormat="0" applyFont="0" applyAlignment="0" applyProtection="0"/>
    <xf numFmtId="0" fontId="10" fillId="3" borderId="30" applyNumberFormat="0" applyFont="0" applyAlignment="0" applyProtection="0"/>
    <xf numFmtId="0" fontId="10" fillId="3" borderId="30" applyNumberFormat="0" applyFont="0" applyAlignment="0" applyProtection="0"/>
    <xf numFmtId="0" fontId="10" fillId="3" borderId="30" applyNumberFormat="0" applyFont="0" applyAlignment="0" applyProtection="0"/>
    <xf numFmtId="0" fontId="11" fillId="0" borderId="0"/>
    <xf numFmtId="166" fontId="1" fillId="0" borderId="0"/>
    <xf numFmtId="166" fontId="1" fillId="0" borderId="0"/>
    <xf numFmtId="0" fontId="1" fillId="0" borderId="0"/>
    <xf numFmtId="0" fontId="4" fillId="0" borderId="0"/>
    <xf numFmtId="9" fontId="10" fillId="0" borderId="0" applyFont="0" applyFill="0" applyBorder="0" applyAlignment="0" applyProtection="0"/>
    <xf numFmtId="0" fontId="11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" fillId="0" borderId="0"/>
    <xf numFmtId="0" fontId="4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27" fillId="0" borderId="0"/>
    <xf numFmtId="0" fontId="1" fillId="0" borderId="0"/>
  </cellStyleXfs>
  <cellXfs count="2621">
    <xf numFmtId="0" fontId="0" fillId="0" borderId="0" xfId="0"/>
    <xf numFmtId="165" fontId="7" fillId="0" borderId="0" xfId="0" applyNumberFormat="1" applyFont="1"/>
    <xf numFmtId="0" fontId="7" fillId="0" borderId="0" xfId="0" applyFont="1"/>
    <xf numFmtId="0" fontId="6" fillId="0" borderId="0" xfId="0" applyFont="1"/>
    <xf numFmtId="165" fontId="9" fillId="0" borderId="0" xfId="0" applyNumberFormat="1" applyFont="1"/>
    <xf numFmtId="0" fontId="9" fillId="0" borderId="3" xfId="0" applyFont="1" applyBorder="1"/>
    <xf numFmtId="0" fontId="11" fillId="0" borderId="0" xfId="3"/>
    <xf numFmtId="0" fontId="12" fillId="0" borderId="0" xfId="2" applyFont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0" fontId="5" fillId="2" borderId="5" xfId="2" quotePrefix="1" applyFont="1" applyFill="1" applyBorder="1" applyAlignment="1">
      <alignment horizontal="center" vertical="center"/>
    </xf>
    <xf numFmtId="0" fontId="5" fillId="2" borderId="11" xfId="2" quotePrefix="1" applyFont="1" applyFill="1" applyBorder="1" applyAlignment="1">
      <alignment horizontal="center" vertical="center"/>
    </xf>
    <xf numFmtId="0" fontId="3" fillId="0" borderId="21" xfId="2" applyFont="1" applyBorder="1"/>
    <xf numFmtId="165" fontId="3" fillId="0" borderId="2" xfId="2" applyNumberFormat="1" applyFont="1" applyFill="1" applyBorder="1" applyAlignment="1">
      <alignment horizontal="right"/>
    </xf>
    <xf numFmtId="165" fontId="3" fillId="0" borderId="2" xfId="2" applyNumberFormat="1" applyFont="1" applyFill="1" applyBorder="1" applyAlignment="1">
      <alignment horizontal="center"/>
    </xf>
    <xf numFmtId="165" fontId="3" fillId="0" borderId="22" xfId="2" applyNumberFormat="1" applyFont="1" applyFill="1" applyBorder="1" applyAlignment="1">
      <alignment horizontal="center"/>
    </xf>
    <xf numFmtId="0" fontId="3" fillId="0" borderId="23" xfId="2" applyFont="1" applyBorder="1"/>
    <xf numFmtId="165" fontId="3" fillId="0" borderId="3" xfId="2" applyNumberFormat="1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right"/>
    </xf>
    <xf numFmtId="165" fontId="3" fillId="0" borderId="3" xfId="2" applyNumberFormat="1" applyFont="1" applyFill="1" applyBorder="1" applyAlignment="1">
      <alignment horizontal="center"/>
    </xf>
    <xf numFmtId="165" fontId="3" fillId="0" borderId="12" xfId="2" applyNumberFormat="1" applyFont="1" applyFill="1" applyBorder="1" applyAlignment="1">
      <alignment horizontal="center"/>
    </xf>
    <xf numFmtId="0" fontId="9" fillId="0" borderId="0" xfId="0" applyFont="1"/>
    <xf numFmtId="0" fontId="8" fillId="2" borderId="4" xfId="0" applyFont="1" applyFill="1" applyBorder="1" applyAlignment="1">
      <alignment horizontal="center" vertical="center"/>
    </xf>
    <xf numFmtId="165" fontId="8" fillId="0" borderId="0" xfId="0" applyNumberFormat="1" applyFont="1"/>
    <xf numFmtId="0" fontId="8" fillId="0" borderId="0" xfId="0" applyFont="1"/>
    <xf numFmtId="0" fontId="21" fillId="0" borderId="0" xfId="207" applyFont="1" applyBorder="1" applyAlignment="1"/>
    <xf numFmtId="0" fontId="3" fillId="0" borderId="0" xfId="207" applyFont="1" applyAlignment="1">
      <alignment horizontal="centerContinuous"/>
    </xf>
    <xf numFmtId="0" fontId="3" fillId="0" borderId="0" xfId="207" applyFont="1"/>
    <xf numFmtId="0" fontId="22" fillId="0" borderId="0" xfId="207" applyFont="1" applyBorder="1" applyAlignment="1"/>
    <xf numFmtId="0" fontId="22" fillId="0" borderId="0" xfId="207" applyFont="1" applyAlignment="1">
      <alignment horizontal="centerContinuous"/>
    </xf>
    <xf numFmtId="0" fontId="22" fillId="0" borderId="0" xfId="207" applyFont="1"/>
    <xf numFmtId="0" fontId="5" fillId="0" borderId="0" xfId="207" applyFont="1" applyBorder="1"/>
    <xf numFmtId="0" fontId="3" fillId="0" borderId="0" xfId="207" applyFont="1" applyBorder="1"/>
    <xf numFmtId="0" fontId="3" fillId="0" borderId="0" xfId="207" applyFont="1" applyBorder="1" applyAlignment="1">
      <alignment horizontal="center"/>
    </xf>
    <xf numFmtId="0" fontId="5" fillId="0" borderId="0" xfId="207" applyFont="1" applyBorder="1" applyAlignment="1">
      <alignment wrapText="1"/>
    </xf>
    <xf numFmtId="0" fontId="5" fillId="0" borderId="0" xfId="207" applyFont="1" applyAlignment="1">
      <alignment wrapText="1"/>
    </xf>
    <xf numFmtId="172" fontId="3" fillId="0" borderId="0" xfId="327" applyNumberFormat="1" applyFont="1" applyBorder="1" applyAlignment="1" applyProtection="1"/>
    <xf numFmtId="0" fontId="5" fillId="0" borderId="0" xfId="207" applyFont="1"/>
    <xf numFmtId="0" fontId="3" fillId="0" borderId="0" xfId="207" applyFont="1" applyFill="1" applyBorder="1"/>
    <xf numFmtId="0" fontId="5" fillId="0" borderId="0" xfId="207" applyFont="1" applyBorder="1" applyAlignment="1">
      <alignment horizontal="left"/>
    </xf>
    <xf numFmtId="0" fontId="8" fillId="2" borderId="2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5" fillId="2" borderId="5" xfId="2" applyFont="1" applyFill="1" applyBorder="1" applyAlignment="1">
      <alignment horizontal="center" vertical="center"/>
    </xf>
    <xf numFmtId="0" fontId="3" fillId="0" borderId="0" xfId="207" applyFont="1" applyAlignment="1">
      <alignment horizontal="center"/>
    </xf>
    <xf numFmtId="0" fontId="5" fillId="0" borderId="14" xfId="0" applyFont="1" applyBorder="1" applyAlignment="1">
      <alignment vertical="center"/>
    </xf>
    <xf numFmtId="0" fontId="5" fillId="0" borderId="5" xfId="0" applyFont="1" applyBorder="1" applyAlignment="1" applyProtection="1">
      <alignment horizontal="left" vertical="center"/>
    </xf>
    <xf numFmtId="165" fontId="8" fillId="0" borderId="5" xfId="0" applyNumberFormat="1" applyFont="1" applyBorder="1" applyAlignment="1">
      <alignment vertical="center"/>
    </xf>
    <xf numFmtId="165" fontId="8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 applyProtection="1">
      <alignment horizontal="left" vertical="center"/>
    </xf>
    <xf numFmtId="165" fontId="9" fillId="0" borderId="3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/>
    </xf>
    <xf numFmtId="165" fontId="9" fillId="0" borderId="4" xfId="0" applyNumberFormat="1" applyFont="1" applyBorder="1" applyAlignment="1">
      <alignment vertical="center"/>
    </xf>
    <xf numFmtId="165" fontId="9" fillId="0" borderId="18" xfId="0" applyNumberFormat="1" applyFont="1" applyBorder="1" applyAlignment="1">
      <alignment vertical="center"/>
    </xf>
    <xf numFmtId="0" fontId="3" fillId="0" borderId="3" xfId="0" applyFont="1" applyBorder="1" applyAlignment="1" applyProtection="1">
      <alignment horizontal="left" vertical="center" wrapText="1"/>
    </xf>
    <xf numFmtId="173" fontId="30" fillId="0" borderId="2" xfId="0" applyNumberFormat="1" applyFont="1" applyBorder="1" applyAlignment="1" applyProtection="1">
      <alignment horizontal="right" vertical="center"/>
    </xf>
    <xf numFmtId="164" fontId="30" fillId="0" borderId="4" xfId="0" applyNumberFormat="1" applyFont="1" applyBorder="1" applyAlignment="1" applyProtection="1">
      <alignment horizontal="right" vertical="center"/>
    </xf>
    <xf numFmtId="0" fontId="5" fillId="0" borderId="10" xfId="0" applyFont="1" applyBorder="1" applyAlignment="1">
      <alignment vertical="center"/>
    </xf>
    <xf numFmtId="0" fontId="31" fillId="16" borderId="0" xfId="0" applyFont="1" applyFill="1"/>
    <xf numFmtId="0" fontId="31" fillId="0" borderId="0" xfId="0" applyFont="1" applyFill="1"/>
    <xf numFmtId="0" fontId="3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Fill="1" applyAlignment="1"/>
    <xf numFmtId="0" fontId="9" fillId="0" borderId="0" xfId="0" quotePrefix="1" applyFont="1"/>
    <xf numFmtId="165" fontId="7" fillId="0" borderId="0" xfId="0" applyNumberFormat="1" applyFont="1" applyFill="1"/>
    <xf numFmtId="165" fontId="3" fillId="0" borderId="12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2" fontId="7" fillId="0" borderId="0" xfId="0" applyNumberFormat="1" applyFont="1"/>
    <xf numFmtId="165" fontId="3" fillId="0" borderId="29" xfId="1" applyNumberFormat="1" applyFont="1" applyFill="1" applyBorder="1" applyAlignment="1" applyProtection="1">
      <alignment horizontal="center"/>
    </xf>
    <xf numFmtId="165" fontId="3" fillId="0" borderId="1" xfId="1" applyNumberFormat="1" applyFont="1" applyFill="1" applyBorder="1" applyAlignment="1" applyProtection="1">
      <alignment horizontal="center"/>
    </xf>
    <xf numFmtId="175" fontId="3" fillId="0" borderId="12" xfId="0" applyNumberFormat="1" applyFont="1" applyFill="1" applyBorder="1" applyAlignment="1">
      <alignment horizontal="center"/>
    </xf>
    <xf numFmtId="175" fontId="5" fillId="0" borderId="12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3" fillId="0" borderId="0" xfId="0" applyFont="1"/>
    <xf numFmtId="0" fontId="33" fillId="0" borderId="0" xfId="0" applyFont="1" applyFill="1"/>
    <xf numFmtId="0" fontId="5" fillId="2" borderId="11" xfId="0" applyFont="1" applyFill="1" applyBorder="1" applyAlignment="1">
      <alignment horizontal="center"/>
    </xf>
    <xf numFmtId="0" fontId="34" fillId="0" borderId="0" xfId="0" applyFont="1" applyBorder="1" applyAlignment="1"/>
    <xf numFmtId="0" fontId="6" fillId="0" borderId="0" xfId="0" applyFont="1" applyAlignment="1"/>
    <xf numFmtId="0" fontId="5" fillId="2" borderId="2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33" xfId="0" applyFont="1" applyBorder="1" applyAlignment="1">
      <alignment horizontal="center"/>
    </xf>
    <xf numFmtId="165" fontId="5" fillId="0" borderId="32" xfId="0" applyNumberFormat="1" applyFont="1" applyFill="1" applyBorder="1" applyAlignment="1">
      <alignment horizontal="center"/>
    </xf>
    <xf numFmtId="174" fontId="5" fillId="0" borderId="31" xfId="0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0" fontId="36" fillId="2" borderId="9" xfId="0" applyFont="1" applyFill="1" applyBorder="1" applyAlignment="1">
      <alignment horizontal="center" vertical="top" wrapText="1"/>
    </xf>
    <xf numFmtId="0" fontId="36" fillId="17" borderId="14" xfId="0" applyFont="1" applyFill="1" applyBorder="1" applyAlignment="1">
      <alignment horizontal="left" vertical="top" wrapText="1"/>
    </xf>
    <xf numFmtId="0" fontId="36" fillId="17" borderId="5" xfId="0" applyFont="1" applyFill="1" applyBorder="1" applyAlignment="1">
      <alignment horizontal="center" vertical="top" wrapText="1"/>
    </xf>
    <xf numFmtId="0" fontId="36" fillId="0" borderId="5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5" fillId="0" borderId="0" xfId="0" applyFont="1"/>
    <xf numFmtId="0" fontId="36" fillId="0" borderId="11" xfId="0" applyFont="1" applyBorder="1" applyAlignment="1">
      <alignment horizontal="center"/>
    </xf>
    <xf numFmtId="0" fontId="34" fillId="17" borderId="21" xfId="0" applyFont="1" applyFill="1" applyBorder="1" applyAlignment="1">
      <alignment horizontal="left" vertical="top" wrapText="1" indent="1"/>
    </xf>
    <xf numFmtId="0" fontId="34" fillId="17" borderId="2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17" borderId="10" xfId="0" applyFont="1" applyFill="1" applyBorder="1" applyAlignment="1">
      <alignment horizontal="left" vertical="top" wrapText="1" indent="1"/>
    </xf>
    <xf numFmtId="0" fontId="34" fillId="17" borderId="3" xfId="0" applyFont="1" applyFill="1" applyBorder="1" applyAlignment="1">
      <alignment horizontal="center" vertical="top" wrapText="1"/>
    </xf>
    <xf numFmtId="0" fontId="34" fillId="17" borderId="17" xfId="0" applyFont="1" applyFill="1" applyBorder="1" applyAlignment="1">
      <alignment horizontal="left" vertical="top" wrapText="1" indent="1"/>
    </xf>
    <xf numFmtId="0" fontId="34" fillId="17" borderId="4" xfId="0" applyFont="1" applyFill="1" applyBorder="1" applyAlignment="1">
      <alignment horizontal="center" vertical="top" wrapText="1"/>
    </xf>
    <xf numFmtId="0" fontId="34" fillId="0" borderId="4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4" fillId="17" borderId="10" xfId="0" applyFont="1" applyFill="1" applyBorder="1" applyAlignment="1">
      <alignment horizontal="left" vertical="top" indent="1"/>
    </xf>
    <xf numFmtId="0" fontId="34" fillId="17" borderId="23" xfId="0" applyFont="1" applyFill="1" applyBorder="1" applyAlignment="1">
      <alignment horizontal="left" vertical="top" wrapText="1" indent="1"/>
    </xf>
    <xf numFmtId="0" fontId="34" fillId="17" borderId="0" xfId="0" applyFont="1" applyFill="1" applyBorder="1" applyAlignment="1">
      <alignment vertical="top" wrapText="1" indent="1"/>
    </xf>
    <xf numFmtId="0" fontId="34" fillId="17" borderId="29" xfId="0" applyFont="1" applyFill="1" applyBorder="1" applyAlignment="1">
      <alignment vertical="top" wrapText="1" indent="1"/>
    </xf>
    <xf numFmtId="0" fontId="36" fillId="17" borderId="23" xfId="0" applyFont="1" applyFill="1" applyBorder="1" applyAlignment="1">
      <alignment horizontal="left" vertical="top" wrapText="1"/>
    </xf>
    <xf numFmtId="0" fontId="34" fillId="17" borderId="0" xfId="0" applyFont="1" applyFill="1" applyBorder="1" applyAlignment="1">
      <alignment horizontal="center" vertical="top" wrapText="1"/>
    </xf>
    <xf numFmtId="0" fontId="34" fillId="17" borderId="29" xfId="0" applyFont="1" applyFill="1" applyBorder="1" applyAlignment="1">
      <alignment horizontal="center" vertical="top" wrapText="1"/>
    </xf>
    <xf numFmtId="0" fontId="34" fillId="17" borderId="21" xfId="0" applyFont="1" applyFill="1" applyBorder="1" applyAlignment="1">
      <alignment horizontal="left" vertical="top" wrapText="1"/>
    </xf>
    <xf numFmtId="0" fontId="34" fillId="0" borderId="2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4" fillId="17" borderId="10" xfId="0" applyFont="1" applyFill="1" applyBorder="1" applyAlignment="1">
      <alignment horizontal="left" vertical="top" wrapText="1"/>
    </xf>
    <xf numFmtId="0" fontId="34" fillId="0" borderId="29" xfId="0" applyFont="1" applyBorder="1" applyAlignment="1">
      <alignment horizontal="center"/>
    </xf>
    <xf numFmtId="0" fontId="34" fillId="17" borderId="17" xfId="0" applyFont="1" applyFill="1" applyBorder="1" applyAlignment="1">
      <alignment horizontal="left" vertical="top" wrapText="1"/>
    </xf>
    <xf numFmtId="0" fontId="34" fillId="0" borderId="39" xfId="0" applyFont="1" applyBorder="1" applyAlignment="1">
      <alignment horizontal="center"/>
    </xf>
    <xf numFmtId="0" fontId="34" fillId="0" borderId="27" xfId="0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4" fillId="17" borderId="42" xfId="0" applyFont="1" applyFill="1" applyBorder="1" applyAlignment="1">
      <alignment horizontal="left" vertical="top" wrapText="1"/>
    </xf>
    <xf numFmtId="0" fontId="34" fillId="17" borderId="24" xfId="0" applyFont="1" applyFill="1" applyBorder="1" applyAlignment="1">
      <alignment horizontal="center" vertical="top" wrapText="1"/>
    </xf>
    <xf numFmtId="0" fontId="34" fillId="0" borderId="24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7" fillId="0" borderId="0" xfId="0" applyFont="1" applyBorder="1" applyAlignment="1">
      <alignment vertical="top" wrapText="1" indent="2"/>
    </xf>
    <xf numFmtId="0" fontId="0" fillId="0" borderId="0" xfId="0" applyFont="1"/>
    <xf numFmtId="0" fontId="27" fillId="0" borderId="0" xfId="163" applyFont="1"/>
    <xf numFmtId="172" fontId="5" fillId="2" borderId="5" xfId="41516" applyNumberFormat="1" applyFont="1" applyFill="1" applyBorder="1" applyAlignment="1" applyProtection="1">
      <alignment horizontal="center" vertical="center"/>
    </xf>
    <xf numFmtId="172" fontId="5" fillId="2" borderId="11" xfId="41516" applyNumberFormat="1" applyFont="1" applyFill="1" applyBorder="1" applyAlignment="1" applyProtection="1">
      <alignment horizontal="center" vertical="center"/>
    </xf>
    <xf numFmtId="172" fontId="3" fillId="0" borderId="21" xfId="41516" applyNumberFormat="1" applyFont="1" applyBorder="1" applyAlignment="1" applyProtection="1">
      <alignment horizontal="left" vertical="center"/>
    </xf>
    <xf numFmtId="0" fontId="9" fillId="0" borderId="2" xfId="163" applyFont="1" applyBorder="1" applyAlignment="1">
      <alignment horizontal="center"/>
    </xf>
    <xf numFmtId="2" fontId="9" fillId="0" borderId="22" xfId="163" applyNumberFormat="1" applyFont="1" applyBorder="1" applyAlignment="1">
      <alignment horizontal="center"/>
    </xf>
    <xf numFmtId="172" fontId="3" fillId="0" borderId="10" xfId="41516" applyNumberFormat="1" applyFont="1" applyBorder="1" applyAlignment="1" applyProtection="1">
      <alignment horizontal="left" vertical="center"/>
    </xf>
    <xf numFmtId="0" fontId="9" fillId="0" borderId="3" xfId="163" applyFont="1" applyBorder="1" applyAlignment="1">
      <alignment horizontal="center"/>
    </xf>
    <xf numFmtId="0" fontId="9" fillId="0" borderId="12" xfId="163" applyFont="1" applyBorder="1" applyAlignment="1">
      <alignment horizontal="center"/>
    </xf>
    <xf numFmtId="0" fontId="27" fillId="0" borderId="3" xfId="163" applyFont="1" applyBorder="1"/>
    <xf numFmtId="0" fontId="27" fillId="0" borderId="12" xfId="163" applyFont="1" applyBorder="1"/>
    <xf numFmtId="0" fontId="27" fillId="18" borderId="3" xfId="163" applyFont="1" applyFill="1" applyBorder="1"/>
    <xf numFmtId="172" fontId="3" fillId="0" borderId="17" xfId="41516" applyNumberFormat="1" applyFont="1" applyBorder="1" applyAlignment="1" applyProtection="1">
      <alignment horizontal="left" vertical="center"/>
    </xf>
    <xf numFmtId="0" fontId="27" fillId="0" borderId="4" xfId="163" applyFont="1" applyBorder="1"/>
    <xf numFmtId="0" fontId="27" fillId="0" borderId="18" xfId="163" applyFont="1" applyBorder="1"/>
    <xf numFmtId="172" fontId="5" fillId="0" borderId="33" xfId="41516" applyNumberFormat="1" applyFont="1" applyBorder="1" applyAlignment="1" applyProtection="1">
      <alignment horizontal="center" vertical="center"/>
    </xf>
    <xf numFmtId="0" fontId="27" fillId="0" borderId="0" xfId="163" applyFont="1" applyAlignment="1">
      <alignment horizontal="center"/>
    </xf>
    <xf numFmtId="0" fontId="38" fillId="0" borderId="0" xfId="2" applyFont="1"/>
    <xf numFmtId="172" fontId="5" fillId="2" borderId="5" xfId="327" applyNumberFormat="1" applyFont="1" applyFill="1" applyBorder="1" applyAlignment="1" applyProtection="1">
      <alignment horizontal="center" vertical="center"/>
    </xf>
    <xf numFmtId="172" fontId="5" fillId="2" borderId="11" xfId="327" applyNumberFormat="1" applyFont="1" applyFill="1" applyBorder="1" applyAlignment="1" applyProtection="1">
      <alignment horizontal="center" vertical="center"/>
    </xf>
    <xf numFmtId="172" fontId="3" fillId="0" borderId="21" xfId="327" applyNumberFormat="1" applyFont="1" applyBorder="1" applyAlignment="1" applyProtection="1">
      <alignment horizontal="left" vertical="center"/>
    </xf>
    <xf numFmtId="173" fontId="9" fillId="0" borderId="2" xfId="212" applyNumberFormat="1" applyFont="1" applyBorder="1" applyAlignment="1">
      <alignment horizontal="center" vertical="center"/>
    </xf>
    <xf numFmtId="173" fontId="3" fillId="0" borderId="2" xfId="2" applyNumberFormat="1" applyFont="1" applyBorder="1" applyAlignment="1">
      <alignment horizontal="center"/>
    </xf>
    <xf numFmtId="173" fontId="3" fillId="0" borderId="22" xfId="2" applyNumberFormat="1" applyFont="1" applyBorder="1" applyAlignment="1">
      <alignment horizontal="center"/>
    </xf>
    <xf numFmtId="172" fontId="3" fillId="0" borderId="10" xfId="327" applyNumberFormat="1" applyFont="1" applyBorder="1" applyAlignment="1" applyProtection="1">
      <alignment horizontal="left" vertical="center"/>
    </xf>
    <xf numFmtId="173" fontId="9" fillId="0" borderId="3" xfId="212" applyNumberFormat="1" applyFont="1" applyBorder="1" applyAlignment="1">
      <alignment horizontal="center" vertical="center"/>
    </xf>
    <xf numFmtId="173" fontId="3" fillId="0" borderId="3" xfId="2" applyNumberFormat="1" applyFont="1" applyBorder="1" applyAlignment="1">
      <alignment horizontal="center"/>
    </xf>
    <xf numFmtId="173" fontId="3" fillId="0" borderId="12" xfId="2" applyNumberFormat="1" applyFont="1" applyBorder="1" applyAlignment="1">
      <alignment horizontal="center"/>
    </xf>
    <xf numFmtId="173" fontId="38" fillId="0" borderId="3" xfId="2" applyNumberFormat="1" applyFont="1" applyBorder="1" applyAlignment="1">
      <alignment horizontal="center"/>
    </xf>
    <xf numFmtId="173" fontId="38" fillId="0" borderId="12" xfId="2" applyNumberFormat="1" applyFont="1" applyBorder="1" applyAlignment="1">
      <alignment horizontal="center"/>
    </xf>
    <xf numFmtId="172" fontId="5" fillId="0" borderId="33" xfId="327" applyNumberFormat="1" applyFont="1" applyBorder="1" applyAlignment="1" applyProtection="1">
      <alignment horizontal="center" vertical="center"/>
    </xf>
    <xf numFmtId="173" fontId="5" fillId="0" borderId="32" xfId="327" applyNumberFormat="1" applyFont="1" applyBorder="1" applyAlignment="1">
      <alignment horizontal="center" vertical="center"/>
    </xf>
    <xf numFmtId="173" fontId="38" fillId="0" borderId="32" xfId="2" applyNumberFormat="1" applyFont="1" applyBorder="1" applyAlignment="1">
      <alignment horizontal="center"/>
    </xf>
    <xf numFmtId="173" fontId="38" fillId="0" borderId="31" xfId="2" applyNumberFormat="1" applyFont="1" applyBorder="1" applyAlignment="1">
      <alignment horizontal="center"/>
    </xf>
    <xf numFmtId="0" fontId="33" fillId="0" borderId="0" xfId="212" applyFont="1"/>
    <xf numFmtId="0" fontId="11" fillId="0" borderId="0" xfId="2"/>
    <xf numFmtId="0" fontId="10" fillId="0" borderId="0" xfId="163"/>
    <xf numFmtId="0" fontId="33" fillId="0" borderId="0" xfId="212" quotePrefix="1" applyFont="1"/>
    <xf numFmtId="0" fontId="4" fillId="0" borderId="0" xfId="2" applyFont="1"/>
    <xf numFmtId="0" fontId="3" fillId="0" borderId="0" xfId="41515" applyFont="1"/>
    <xf numFmtId="0" fontId="5" fillId="2" borderId="9" xfId="0" applyFont="1" applyFill="1" applyBorder="1" applyAlignment="1" applyProtection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3" fillId="2" borderId="5" xfId="41515" applyFont="1" applyFill="1" applyBorder="1" applyAlignment="1">
      <alignment horizontal="center"/>
    </xf>
    <xf numFmtId="165" fontId="5" fillId="0" borderId="5" xfId="41515" applyNumberFormat="1" applyFont="1" applyBorder="1" applyAlignment="1">
      <alignment horizontal="center" vertical="center"/>
    </xf>
    <xf numFmtId="165" fontId="5" fillId="18" borderId="5" xfId="0" applyNumberFormat="1" applyFont="1" applyFill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18" borderId="5" xfId="0" applyNumberFormat="1" applyFont="1" applyFill="1" applyBorder="1" applyAlignment="1">
      <alignment horizontal="center"/>
    </xf>
    <xf numFmtId="2" fontId="5" fillId="18" borderId="5" xfId="41515" applyNumberFormat="1" applyFont="1" applyFill="1" applyBorder="1" applyAlignment="1">
      <alignment horizontal="center" vertical="center"/>
    </xf>
    <xf numFmtId="2" fontId="5" fillId="0" borderId="11" xfId="41515" applyNumberFormat="1" applyFont="1" applyBorder="1" applyAlignment="1">
      <alignment horizontal="center" vertical="center"/>
    </xf>
    <xf numFmtId="0" fontId="5" fillId="0" borderId="14" xfId="41515" applyFont="1" applyBorder="1" applyAlignment="1">
      <alignment horizontal="center"/>
    </xf>
    <xf numFmtId="0" fontId="5" fillId="0" borderId="5" xfId="41515" applyFont="1" applyBorder="1" applyAlignment="1">
      <alignment vertical="center"/>
    </xf>
    <xf numFmtId="165" fontId="5" fillId="0" borderId="5" xfId="41515" applyNumberFormat="1" applyFont="1" applyBorder="1" applyAlignment="1">
      <alignment horizontal="center"/>
    </xf>
    <xf numFmtId="165" fontId="5" fillId="18" borderId="36" xfId="0" applyNumberFormat="1" applyFont="1" applyFill="1" applyBorder="1" applyAlignment="1">
      <alignment horizontal="center"/>
    </xf>
    <xf numFmtId="2" fontId="5" fillId="0" borderId="11" xfId="41515" applyNumberFormat="1" applyFont="1" applyBorder="1" applyAlignment="1">
      <alignment horizontal="center"/>
    </xf>
    <xf numFmtId="0" fontId="5" fillId="0" borderId="10" xfId="41515" applyFont="1" applyBorder="1"/>
    <xf numFmtId="0" fontId="3" fillId="0" borderId="3" xfId="41515" applyFont="1" applyBorder="1" applyAlignment="1">
      <alignment vertical="center"/>
    </xf>
    <xf numFmtId="165" fontId="3" fillId="0" borderId="3" xfId="41515" applyNumberFormat="1" applyFont="1" applyBorder="1" applyAlignment="1">
      <alignment horizontal="center"/>
    </xf>
    <xf numFmtId="165" fontId="3" fillId="18" borderId="0" xfId="0" applyNumberFormat="1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18" borderId="3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18" borderId="3" xfId="0" applyNumberFormat="1" applyFont="1" applyFill="1" applyBorder="1" applyAlignment="1">
      <alignment horizontal="center"/>
    </xf>
    <xf numFmtId="2" fontId="3" fillId="18" borderId="3" xfId="41515" applyNumberFormat="1" applyFont="1" applyFill="1" applyBorder="1" applyAlignment="1">
      <alignment horizontal="center" vertical="center"/>
    </xf>
    <xf numFmtId="2" fontId="3" fillId="0" borderId="12" xfId="41515" applyNumberFormat="1" applyFont="1" applyBorder="1" applyAlignment="1">
      <alignment horizontal="center"/>
    </xf>
    <xf numFmtId="0" fontId="5" fillId="0" borderId="10" xfId="41515" applyFont="1" applyBorder="1" applyAlignment="1">
      <alignment horizontal="center"/>
    </xf>
    <xf numFmtId="0" fontId="5" fillId="0" borderId="3" xfId="41515" applyFont="1" applyBorder="1" applyAlignment="1">
      <alignment vertical="center"/>
    </xf>
    <xf numFmtId="165" fontId="5" fillId="0" borderId="3" xfId="41519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18" borderId="3" xfId="0" applyNumberFormat="1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18" borderId="3" xfId="0" applyNumberFormat="1" applyFont="1" applyFill="1" applyBorder="1" applyAlignment="1">
      <alignment horizontal="center"/>
    </xf>
    <xf numFmtId="165" fontId="5" fillId="0" borderId="3" xfId="41515" applyNumberFormat="1" applyFont="1" applyBorder="1" applyAlignment="1">
      <alignment horizontal="center"/>
    </xf>
    <xf numFmtId="2" fontId="5" fillId="18" borderId="3" xfId="41515" applyNumberFormat="1" applyFont="1" applyFill="1" applyBorder="1" applyAlignment="1">
      <alignment horizontal="center" vertical="center"/>
    </xf>
    <xf numFmtId="2" fontId="5" fillId="0" borderId="12" xfId="41515" applyNumberFormat="1" applyFont="1" applyBorder="1" applyAlignment="1">
      <alignment horizontal="center"/>
    </xf>
    <xf numFmtId="165" fontId="3" fillId="0" borderId="3" xfId="41519" applyNumberFormat="1" applyFont="1" applyBorder="1" applyAlignment="1">
      <alignment horizontal="center"/>
    </xf>
    <xf numFmtId="0" fontId="5" fillId="0" borderId="17" xfId="41515" applyFont="1" applyBorder="1" applyAlignment="1">
      <alignment horizontal="center"/>
    </xf>
    <xf numFmtId="0" fontId="3" fillId="0" borderId="4" xfId="41515" applyFont="1" applyBorder="1" applyAlignment="1">
      <alignment vertical="center"/>
    </xf>
    <xf numFmtId="165" fontId="3" fillId="0" borderId="4" xfId="41519" applyNumberFormat="1" applyFont="1" applyBorder="1" applyAlignment="1">
      <alignment horizontal="center"/>
    </xf>
    <xf numFmtId="165" fontId="3" fillId="18" borderId="4" xfId="0" applyNumberFormat="1" applyFont="1" applyFill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18" borderId="4" xfId="0" applyNumberFormat="1" applyFont="1" applyFill="1" applyBorder="1" applyAlignment="1">
      <alignment horizontal="center"/>
    </xf>
    <xf numFmtId="165" fontId="3" fillId="0" borderId="4" xfId="41515" applyNumberFormat="1" applyFont="1" applyBorder="1" applyAlignment="1">
      <alignment horizontal="center"/>
    </xf>
    <xf numFmtId="2" fontId="3" fillId="18" borderId="4" xfId="41515" applyNumberFormat="1" applyFont="1" applyFill="1" applyBorder="1" applyAlignment="1">
      <alignment horizontal="center" vertical="center"/>
    </xf>
    <xf numFmtId="2" fontId="3" fillId="0" borderId="18" xfId="41515" applyNumberFormat="1" applyFont="1" applyBorder="1" applyAlignment="1">
      <alignment horizontal="center"/>
    </xf>
    <xf numFmtId="0" fontId="5" fillId="0" borderId="14" xfId="41515" applyFont="1" applyFill="1" applyBorder="1" applyAlignment="1">
      <alignment horizontal="center"/>
    </xf>
    <xf numFmtId="0" fontId="5" fillId="0" borderId="5" xfId="41515" applyFont="1" applyFill="1" applyBorder="1" applyAlignment="1">
      <alignment vertical="center"/>
    </xf>
    <xf numFmtId="165" fontId="5" fillId="0" borderId="5" xfId="41519" applyNumberFormat="1" applyFont="1" applyFill="1" applyBorder="1" applyAlignment="1">
      <alignment horizontal="center"/>
    </xf>
    <xf numFmtId="165" fontId="5" fillId="0" borderId="5" xfId="41515" applyNumberFormat="1" applyFont="1" applyFill="1" applyBorder="1" applyAlignment="1">
      <alignment horizontal="center"/>
    </xf>
    <xf numFmtId="2" fontId="5" fillId="0" borderId="11" xfId="41515" applyNumberFormat="1" applyFont="1" applyFill="1" applyBorder="1" applyAlignment="1">
      <alignment horizontal="center"/>
    </xf>
    <xf numFmtId="165" fontId="5" fillId="18" borderId="0" xfId="0" applyNumberFormat="1" applyFont="1" applyFill="1" applyBorder="1" applyAlignment="1">
      <alignment horizontal="center"/>
    </xf>
    <xf numFmtId="2" fontId="32" fillId="0" borderId="12" xfId="41515" applyNumberFormat="1" applyFont="1" applyBorder="1" applyAlignment="1">
      <alignment horizontal="center"/>
    </xf>
    <xf numFmtId="0" fontId="3" fillId="0" borderId="10" xfId="41515" applyFont="1" applyBorder="1" applyAlignment="1">
      <alignment horizontal="center"/>
    </xf>
    <xf numFmtId="0" fontId="5" fillId="0" borderId="42" xfId="41515" applyFont="1" applyBorder="1"/>
    <xf numFmtId="0" fontId="3" fillId="0" borderId="24" xfId="41515" applyFont="1" applyBorder="1" applyAlignment="1">
      <alignment vertical="center"/>
    </xf>
    <xf numFmtId="165" fontId="3" fillId="0" borderId="24" xfId="41515" applyNumberFormat="1" applyFont="1" applyBorder="1" applyAlignment="1">
      <alignment horizontal="center"/>
    </xf>
    <xf numFmtId="165" fontId="3" fillId="18" borderId="19" xfId="0" applyNumberFormat="1" applyFont="1" applyFill="1" applyBorder="1" applyAlignment="1">
      <alignment horizontal="center"/>
    </xf>
    <xf numFmtId="165" fontId="3" fillId="0" borderId="24" xfId="0" applyNumberFormat="1" applyFont="1" applyBorder="1" applyAlignment="1">
      <alignment horizontal="center"/>
    </xf>
    <xf numFmtId="165" fontId="3" fillId="18" borderId="24" xfId="0" applyNumberFormat="1" applyFont="1" applyFill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18" borderId="24" xfId="0" applyNumberFormat="1" applyFont="1" applyFill="1" applyBorder="1" applyAlignment="1">
      <alignment horizontal="center"/>
    </xf>
    <xf numFmtId="2" fontId="3" fillId="18" borderId="24" xfId="41515" applyNumberFormat="1" applyFont="1" applyFill="1" applyBorder="1" applyAlignment="1">
      <alignment horizontal="center" vertical="center"/>
    </xf>
    <xf numFmtId="2" fontId="3" fillId="0" borderId="25" xfId="41515" applyNumberFormat="1" applyFont="1" applyBorder="1" applyAlignment="1">
      <alignment horizontal="center"/>
    </xf>
    <xf numFmtId="0" fontId="12" fillId="0" borderId="0" xfId="41515" applyFont="1"/>
    <xf numFmtId="0" fontId="4" fillId="0" borderId="0" xfId="41515" applyFont="1" applyFill="1" applyBorder="1"/>
    <xf numFmtId="0" fontId="3" fillId="0" borderId="0" xfId="41515" applyFont="1" applyAlignment="1">
      <alignment horizontal="center"/>
    </xf>
    <xf numFmtId="0" fontId="3" fillId="0" borderId="0" xfId="2" applyFont="1" applyAlignment="1">
      <alignment vertical="center"/>
    </xf>
    <xf numFmtId="0" fontId="39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19" borderId="8" xfId="2" applyFont="1" applyFill="1" applyBorder="1" applyAlignment="1">
      <alignment horizontal="center" vertical="center"/>
    </xf>
    <xf numFmtId="0" fontId="3" fillId="19" borderId="17" xfId="2" applyFont="1" applyFill="1" applyBorder="1" applyAlignment="1">
      <alignment horizontal="center" vertical="center"/>
    </xf>
    <xf numFmtId="0" fontId="5" fillId="19" borderId="14" xfId="2" applyFont="1" applyFill="1" applyBorder="1" applyAlignment="1">
      <alignment vertical="center"/>
    </xf>
    <xf numFmtId="0" fontId="5" fillId="19" borderId="5" xfId="2" applyFont="1" applyFill="1" applyBorder="1" applyAlignment="1">
      <alignment vertical="center"/>
    </xf>
    <xf numFmtId="0" fontId="3" fillId="19" borderId="5" xfId="2" applyFont="1" applyFill="1" applyBorder="1" applyAlignment="1">
      <alignment horizontal="center" vertical="center"/>
    </xf>
    <xf numFmtId="0" fontId="3" fillId="19" borderId="5" xfId="2" applyFont="1" applyFill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165" fontId="3" fillId="0" borderId="3" xfId="2" applyNumberFormat="1" applyFont="1" applyFill="1" applyBorder="1" applyAlignment="1">
      <alignment horizontal="center" vertical="center"/>
    </xf>
    <xf numFmtId="165" fontId="3" fillId="0" borderId="0" xfId="2" applyNumberFormat="1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3" fillId="0" borderId="4" xfId="2" applyFont="1" applyFill="1" applyBorder="1" applyAlignment="1">
      <alignment vertical="center"/>
    </xf>
    <xf numFmtId="165" fontId="3" fillId="0" borderId="4" xfId="2" applyNumberFormat="1" applyFont="1" applyFill="1" applyBorder="1" applyAlignment="1">
      <alignment horizontal="center" vertical="center"/>
    </xf>
    <xf numFmtId="165" fontId="3" fillId="18" borderId="3" xfId="2" applyNumberFormat="1" applyFont="1" applyFill="1" applyBorder="1" applyAlignment="1">
      <alignment horizontal="center" vertical="center"/>
    </xf>
    <xf numFmtId="2" fontId="3" fillId="0" borderId="3" xfId="2" applyNumberFormat="1" applyFont="1" applyFill="1" applyBorder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5" fontId="3" fillId="18" borderId="4" xfId="2" applyNumberFormat="1" applyFont="1" applyFill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165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165" fontId="3" fillId="0" borderId="4" xfId="2" applyNumberFormat="1" applyFont="1" applyBorder="1" applyAlignment="1">
      <alignment horizontal="center" vertical="center"/>
    </xf>
    <xf numFmtId="0" fontId="3" fillId="0" borderId="10" xfId="2" applyFont="1" applyFill="1" applyBorder="1" applyAlignment="1">
      <alignment vertical="center"/>
    </xf>
    <xf numFmtId="165" fontId="3" fillId="0" borderId="3" xfId="4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2" fontId="3" fillId="0" borderId="3" xfId="4" applyNumberFormat="1" applyFont="1" applyFill="1" applyBorder="1" applyAlignment="1">
      <alignment horizontal="center" vertical="center"/>
    </xf>
    <xf numFmtId="0" fontId="5" fillId="19" borderId="5" xfId="2" applyFont="1" applyFill="1" applyBorder="1" applyAlignment="1">
      <alignment vertical="center" wrapText="1"/>
    </xf>
    <xf numFmtId="0" fontId="3" fillId="0" borderId="42" xfId="2" applyFont="1" applyBorder="1" applyAlignment="1">
      <alignment vertical="center"/>
    </xf>
    <xf numFmtId="0" fontId="3" fillId="0" borderId="24" xfId="2" applyFont="1" applyBorder="1" applyAlignment="1">
      <alignment vertical="center"/>
    </xf>
    <xf numFmtId="165" fontId="3" fillId="0" borderId="24" xfId="2" applyNumberFormat="1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left"/>
    </xf>
    <xf numFmtId="165" fontId="3" fillId="0" borderId="3" xfId="2" applyNumberFormat="1" applyFont="1" applyBorder="1" applyAlignment="1">
      <alignment horizontal="left" vertical="center"/>
    </xf>
    <xf numFmtId="165" fontId="3" fillId="0" borderId="0" xfId="2" applyNumberFormat="1" applyFont="1" applyFill="1" applyAlignment="1">
      <alignment vertical="center"/>
    </xf>
    <xf numFmtId="165" fontId="3" fillId="16" borderId="3" xfId="2" applyNumberFormat="1" applyFont="1" applyFill="1" applyBorder="1" applyAlignment="1">
      <alignment horizontal="left" vertical="center"/>
    </xf>
    <xf numFmtId="0" fontId="5" fillId="0" borderId="50" xfId="2" applyFont="1" applyBorder="1" applyAlignment="1">
      <alignment wrapText="1"/>
    </xf>
    <xf numFmtId="165" fontId="5" fillId="0" borderId="32" xfId="2" applyNumberFormat="1" applyFont="1" applyFill="1" applyBorder="1" applyAlignment="1">
      <alignment horizontal="right" vertical="center"/>
    </xf>
    <xf numFmtId="165" fontId="5" fillId="0" borderId="32" xfId="2" applyNumberFormat="1" applyFont="1" applyFill="1" applyBorder="1" applyAlignment="1">
      <alignment horizontal="center" vertical="center"/>
    </xf>
    <xf numFmtId="165" fontId="5" fillId="0" borderId="31" xfId="2" applyNumberFormat="1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32" xfId="0" applyFont="1" applyBorder="1"/>
    <xf numFmtId="0" fontId="5" fillId="0" borderId="42" xfId="0" applyFont="1" applyBorder="1" applyAlignment="1">
      <alignment vertical="center"/>
    </xf>
    <xf numFmtId="0" fontId="3" fillId="0" borderId="24" xfId="0" applyFont="1" applyBorder="1" applyAlignment="1" applyProtection="1">
      <alignment horizontal="left" vertical="center"/>
    </xf>
    <xf numFmtId="165" fontId="9" fillId="0" borderId="24" xfId="0" applyNumberFormat="1" applyFont="1" applyBorder="1" applyAlignment="1">
      <alignment vertical="center"/>
    </xf>
    <xf numFmtId="165" fontId="9" fillId="0" borderId="25" xfId="0" applyNumberFormat="1" applyFont="1" applyBorder="1" applyAlignment="1">
      <alignment vertical="center"/>
    </xf>
    <xf numFmtId="0" fontId="5" fillId="0" borderId="0" xfId="2" applyFont="1" applyAlignment="1">
      <alignment horizontal="center"/>
    </xf>
    <xf numFmtId="165" fontId="3" fillId="0" borderId="12" xfId="2" applyNumberFormat="1" applyFont="1" applyFill="1" applyBorder="1" applyAlignment="1">
      <alignment horizontal="center" vertical="center"/>
    </xf>
    <xf numFmtId="165" fontId="3" fillId="0" borderId="12" xfId="2" quotePrefix="1" applyNumberFormat="1" applyFont="1" applyFill="1" applyBorder="1" applyAlignment="1">
      <alignment horizontal="center" vertical="center"/>
    </xf>
    <xf numFmtId="165" fontId="3" fillId="0" borderId="18" xfId="2" quotePrefix="1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Border="1" applyAlignment="1">
      <alignment horizontal="center" vertical="center"/>
    </xf>
    <xf numFmtId="2" fontId="3" fillId="0" borderId="0" xfId="2" applyNumberFormat="1" applyFont="1" applyBorder="1" applyAlignment="1">
      <alignment horizontal="center" vertical="center"/>
    </xf>
    <xf numFmtId="165" fontId="3" fillId="0" borderId="0" xfId="2" quotePrefix="1" applyNumberFormat="1" applyFont="1" applyFill="1" applyBorder="1" applyAlignment="1">
      <alignment horizontal="center" vertical="center"/>
    </xf>
    <xf numFmtId="1" fontId="3" fillId="0" borderId="12" xfId="2" quotePrefix="1" applyNumberFormat="1" applyFont="1" applyFill="1" applyBorder="1" applyAlignment="1">
      <alignment horizontal="center" vertical="center"/>
    </xf>
    <xf numFmtId="0" fontId="3" fillId="0" borderId="0" xfId="2" applyNumberFormat="1" applyFont="1" applyFill="1"/>
    <xf numFmtId="0" fontId="3" fillId="0" borderId="0" xfId="41521" applyFont="1" applyFill="1"/>
    <xf numFmtId="165" fontId="3" fillId="0" borderId="0" xfId="41521" applyNumberFormat="1" applyFont="1" applyFill="1"/>
    <xf numFmtId="0" fontId="5" fillId="20" borderId="9" xfId="41521" quotePrefix="1" applyFont="1" applyFill="1" applyBorder="1" applyAlignment="1" applyProtection="1">
      <alignment horizontal="center" vertical="center"/>
    </xf>
    <xf numFmtId="0" fontId="5" fillId="20" borderId="5" xfId="41521" applyFont="1" applyFill="1" applyBorder="1" applyAlignment="1" applyProtection="1">
      <alignment horizontal="center" vertical="center"/>
    </xf>
    <xf numFmtId="164" fontId="5" fillId="20" borderId="5" xfId="41523" applyNumberFormat="1" applyFont="1" applyFill="1" applyBorder="1" applyAlignment="1" applyProtection="1">
      <alignment horizontal="center" vertical="center" wrapText="1"/>
      <protection hidden="1"/>
    </xf>
    <xf numFmtId="0" fontId="5" fillId="20" borderId="4" xfId="41521" quotePrefix="1" applyFont="1" applyFill="1" applyBorder="1" applyAlignment="1" applyProtection="1">
      <alignment horizontal="center"/>
    </xf>
    <xf numFmtId="0" fontId="5" fillId="20" borderId="18" xfId="41521" quotePrefix="1" applyFont="1" applyFill="1" applyBorder="1" applyAlignment="1" applyProtection="1">
      <alignment horizontal="center" vertical="center"/>
    </xf>
    <xf numFmtId="164" fontId="3" fillId="0" borderId="0" xfId="2" applyNumberFormat="1" applyFont="1"/>
    <xf numFmtId="176" fontId="3" fillId="0" borderId="0" xfId="2" applyNumberFormat="1" applyFont="1"/>
    <xf numFmtId="176" fontId="3" fillId="0" borderId="0" xfId="2" applyNumberFormat="1" applyFont="1" applyFill="1"/>
    <xf numFmtId="0" fontId="3" fillId="0" borderId="10" xfId="41521" applyFont="1" applyFill="1" applyBorder="1" applyAlignment="1" applyProtection="1">
      <alignment horizontal="left"/>
    </xf>
    <xf numFmtId="165" fontId="3" fillId="0" borderId="3" xfId="41524" applyNumberFormat="1" applyFont="1" applyFill="1" applyBorder="1"/>
    <xf numFmtId="165" fontId="3" fillId="0" borderId="3" xfId="41521" applyNumberFormat="1" applyFont="1" applyBorder="1"/>
    <xf numFmtId="165" fontId="3" fillId="0" borderId="3" xfId="41521" applyNumberFormat="1" applyFont="1" applyFill="1" applyBorder="1"/>
    <xf numFmtId="165" fontId="3" fillId="0" borderId="12" xfId="41521" applyNumberFormat="1" applyFont="1" applyBorder="1"/>
    <xf numFmtId="0" fontId="3" fillId="0" borderId="17" xfId="41521" applyFont="1" applyFill="1" applyBorder="1" applyAlignment="1" applyProtection="1">
      <alignment horizontal="left"/>
    </xf>
    <xf numFmtId="165" fontId="3" fillId="0" borderId="4" xfId="41521" applyNumberFormat="1" applyFont="1" applyBorder="1"/>
    <xf numFmtId="165" fontId="3" fillId="0" borderId="4" xfId="41521" applyNumberFormat="1" applyFont="1" applyFill="1" applyBorder="1"/>
    <xf numFmtId="165" fontId="3" fillId="0" borderId="18" xfId="41521" applyNumberFormat="1" applyFont="1" applyBorder="1"/>
    <xf numFmtId="165" fontId="3" fillId="0" borderId="4" xfId="41524" applyNumberFormat="1" applyFont="1" applyFill="1" applyBorder="1"/>
    <xf numFmtId="0" fontId="5" fillId="0" borderId="0" xfId="2" applyNumberFormat="1" applyFont="1" applyFill="1" applyAlignment="1"/>
    <xf numFmtId="165" fontId="3" fillId="0" borderId="0" xfId="2" applyNumberFormat="1" applyFont="1" applyFill="1"/>
    <xf numFmtId="0" fontId="3" fillId="0" borderId="42" xfId="41521" applyFont="1" applyFill="1" applyBorder="1" applyAlignment="1" applyProtection="1">
      <alignment horizontal="left"/>
    </xf>
    <xf numFmtId="165" fontId="3" fillId="0" borderId="24" xfId="41524" applyNumberFormat="1" applyFont="1" applyFill="1" applyBorder="1"/>
    <xf numFmtId="165" fontId="3" fillId="0" borderId="24" xfId="41521" applyNumberFormat="1" applyFont="1" applyBorder="1"/>
    <xf numFmtId="165" fontId="3" fillId="0" borderId="25" xfId="41521" applyNumberFormat="1" applyFont="1" applyBorder="1"/>
    <xf numFmtId="0" fontId="3" fillId="0" borderId="0" xfId="41521" applyFont="1" applyFill="1" applyAlignment="1">
      <alignment horizontal="right"/>
    </xf>
    <xf numFmtId="165" fontId="3" fillId="0" borderId="0" xfId="41521" applyNumberFormat="1" applyFont="1" applyFill="1" applyAlignment="1">
      <alignment horizontal="right"/>
    </xf>
    <xf numFmtId="164" fontId="5" fillId="0" borderId="51" xfId="41521" quotePrefix="1" applyNumberFormat="1" applyFont="1" applyFill="1" applyBorder="1" applyAlignment="1" applyProtection="1">
      <alignment horizontal="left"/>
    </xf>
    <xf numFmtId="165" fontId="3" fillId="0" borderId="26" xfId="41521" applyNumberFormat="1" applyFont="1" applyBorder="1" applyAlignment="1">
      <alignment horizontal="center" vertical="center"/>
    </xf>
    <xf numFmtId="165" fontId="3" fillId="0" borderId="52" xfId="41521" applyNumberFormat="1" applyFont="1" applyBorder="1" applyAlignment="1">
      <alignment horizontal="center" vertical="center"/>
    </xf>
    <xf numFmtId="164" fontId="3" fillId="0" borderId="53" xfId="41521" quotePrefix="1" applyNumberFormat="1" applyFont="1" applyFill="1" applyBorder="1" applyAlignment="1" applyProtection="1">
      <alignment horizontal="left"/>
    </xf>
    <xf numFmtId="165" fontId="3" fillId="0" borderId="2" xfId="41521" applyNumberFormat="1" applyFont="1" applyBorder="1" applyAlignment="1">
      <alignment horizontal="center" vertical="center"/>
    </xf>
    <xf numFmtId="165" fontId="3" fillId="0" borderId="22" xfId="41521" applyNumberFormat="1" applyFont="1" applyBorder="1" applyAlignment="1">
      <alignment horizontal="center" vertical="center"/>
    </xf>
    <xf numFmtId="164" fontId="3" fillId="0" borderId="23" xfId="41521" applyNumberFormat="1" applyFont="1" applyFill="1" applyBorder="1" applyAlignment="1" applyProtection="1">
      <alignment horizontal="left"/>
    </xf>
    <xf numFmtId="165" fontId="3" fillId="0" borderId="3" xfId="41521" applyNumberFormat="1" applyFont="1" applyBorder="1" applyAlignment="1">
      <alignment horizontal="center" vertical="center"/>
    </xf>
    <xf numFmtId="165" fontId="3" fillId="0" borderId="12" xfId="41521" applyNumberFormat="1" applyFont="1" applyBorder="1" applyAlignment="1">
      <alignment horizontal="center" vertical="center"/>
    </xf>
    <xf numFmtId="164" fontId="3" fillId="0" borderId="54" xfId="41521" applyNumberFormat="1" applyFont="1" applyFill="1" applyBorder="1" applyAlignment="1" applyProtection="1">
      <alignment horizontal="left"/>
    </xf>
    <xf numFmtId="165" fontId="3" fillId="0" borderId="4" xfId="41521" applyNumberFormat="1" applyFont="1" applyBorder="1" applyAlignment="1">
      <alignment horizontal="center" vertical="center"/>
    </xf>
    <xf numFmtId="165" fontId="3" fillId="0" borderId="18" xfId="41521" applyNumberFormat="1" applyFont="1" applyBorder="1" applyAlignment="1">
      <alignment horizontal="center" vertical="center"/>
    </xf>
    <xf numFmtId="164" fontId="5" fillId="0" borderId="34" xfId="41521" quotePrefix="1" applyNumberFormat="1" applyFont="1" applyFill="1" applyBorder="1" applyAlignment="1" applyProtection="1"/>
    <xf numFmtId="164" fontId="5" fillId="0" borderId="36" xfId="41521" quotePrefix="1" applyNumberFormat="1" applyFont="1" applyFill="1" applyBorder="1" applyAlignment="1" applyProtection="1"/>
    <xf numFmtId="164" fontId="5" fillId="0" borderId="35" xfId="41521" quotePrefix="1" applyNumberFormat="1" applyFont="1" applyFill="1" applyBorder="1" applyAlignment="1" applyProtection="1"/>
    <xf numFmtId="164" fontId="3" fillId="0" borderId="21" xfId="41521" quotePrefix="1" applyNumberFormat="1" applyFont="1" applyFill="1" applyBorder="1" applyAlignment="1" applyProtection="1">
      <alignment horizontal="left"/>
    </xf>
    <xf numFmtId="164" fontId="3" fillId="0" borderId="17" xfId="41521" applyNumberFormat="1" applyFont="1" applyFill="1" applyBorder="1" applyAlignment="1" applyProtection="1">
      <alignment horizontal="left"/>
    </xf>
    <xf numFmtId="164" fontId="3" fillId="0" borderId="37" xfId="41521" quotePrefix="1" applyNumberFormat="1" applyFont="1" applyFill="1" applyBorder="1" applyAlignment="1" applyProtection="1">
      <alignment horizontal="center" vertical="center"/>
    </xf>
    <xf numFmtId="164" fontId="3" fillId="0" borderId="38" xfId="41521" quotePrefix="1" applyNumberFormat="1" applyFont="1" applyFill="1" applyBorder="1" applyAlignment="1" applyProtection="1">
      <alignment horizontal="center" vertical="center"/>
    </xf>
    <xf numFmtId="164" fontId="3" fillId="0" borderId="10" xfId="41521" applyNumberFormat="1" applyFont="1" applyFill="1" applyBorder="1" applyAlignment="1" applyProtection="1">
      <alignment horizontal="left"/>
    </xf>
    <xf numFmtId="164" fontId="3" fillId="0" borderId="1" xfId="41521" applyNumberFormat="1" applyFont="1" applyFill="1" applyBorder="1" applyAlignment="1" applyProtection="1">
      <alignment horizontal="center" vertical="center"/>
    </xf>
    <xf numFmtId="164" fontId="3" fillId="0" borderId="29" xfId="41521" applyNumberFormat="1" applyFont="1" applyFill="1" applyBorder="1" applyAlignment="1" applyProtection="1">
      <alignment horizontal="center" vertical="center"/>
    </xf>
    <xf numFmtId="164" fontId="3" fillId="0" borderId="39" xfId="41521" applyNumberFormat="1" applyFont="1" applyFill="1" applyBorder="1" applyAlignment="1" applyProtection="1">
      <alignment horizontal="center" vertical="center"/>
    </xf>
    <xf numFmtId="164" fontId="3" fillId="0" borderId="27" xfId="41521" applyNumberFormat="1" applyFont="1" applyFill="1" applyBorder="1" applyAlignment="1" applyProtection="1">
      <alignment horizontal="center" vertical="center"/>
    </xf>
    <xf numFmtId="164" fontId="5" fillId="0" borderId="34" xfId="41521" quotePrefix="1" applyNumberFormat="1" applyFont="1" applyFill="1" applyBorder="1" applyAlignment="1" applyProtection="1">
      <alignment horizontal="left"/>
    </xf>
    <xf numFmtId="164" fontId="5" fillId="0" borderId="36" xfId="41521" quotePrefix="1" applyNumberFormat="1" applyFont="1" applyFill="1" applyBorder="1" applyAlignment="1" applyProtection="1">
      <alignment horizontal="left"/>
    </xf>
    <xf numFmtId="164" fontId="5" fillId="0" borderId="35" xfId="41521" quotePrefix="1" applyNumberFormat="1" applyFont="1" applyFill="1" applyBorder="1" applyAlignment="1" applyProtection="1">
      <alignment horizontal="left"/>
    </xf>
    <xf numFmtId="164" fontId="3" fillId="0" borderId="44" xfId="41521" applyNumberFormat="1" applyFont="1" applyFill="1" applyBorder="1" applyAlignment="1" applyProtection="1">
      <alignment horizontal="center" vertical="center"/>
    </xf>
    <xf numFmtId="164" fontId="3" fillId="0" borderId="22" xfId="41521" applyNumberFormat="1" applyFont="1" applyFill="1" applyBorder="1" applyAlignment="1" applyProtection="1">
      <alignment horizontal="center" vertical="center"/>
    </xf>
    <xf numFmtId="164" fontId="3" fillId="0" borderId="55" xfId="41521" applyNumberFormat="1" applyFont="1" applyFill="1" applyBorder="1" applyAlignment="1" applyProtection="1">
      <alignment horizontal="left"/>
    </xf>
    <xf numFmtId="164" fontId="3" fillId="0" borderId="56" xfId="41521" applyNumberFormat="1" applyFont="1" applyFill="1" applyBorder="1" applyAlignment="1" applyProtection="1">
      <alignment horizontal="center" vertical="center"/>
    </xf>
    <xf numFmtId="164" fontId="3" fillId="0" borderId="25" xfId="41521" applyNumberFormat="1" applyFont="1" applyFill="1" applyBorder="1" applyAlignment="1" applyProtection="1">
      <alignment horizontal="center" vertical="center"/>
    </xf>
    <xf numFmtId="0" fontId="3" fillId="0" borderId="0" xfId="276" applyFont="1"/>
    <xf numFmtId="0" fontId="5" fillId="20" borderId="12" xfId="276" quotePrefix="1" applyFont="1" applyFill="1" applyBorder="1" applyAlignment="1">
      <alignment horizontal="center" vertical="center" wrapText="1"/>
    </xf>
    <xf numFmtId="177" fontId="3" fillId="0" borderId="21" xfId="179" applyNumberFormat="1" applyFont="1" applyBorder="1" applyAlignment="1">
      <alignment horizontal="center" vertical="center"/>
    </xf>
    <xf numFmtId="2" fontId="3" fillId="0" borderId="2" xfId="267" applyNumberFormat="1" applyFont="1" applyBorder="1" applyAlignment="1">
      <alignment horizontal="left" vertical="center" wrapText="1" indent="1"/>
    </xf>
    <xf numFmtId="165" fontId="3" fillId="0" borderId="2" xfId="267" applyNumberFormat="1" applyFont="1" applyBorder="1" applyAlignment="1">
      <alignment horizontal="right" vertical="center" indent="2"/>
    </xf>
    <xf numFmtId="165" fontId="3" fillId="0" borderId="22" xfId="267" applyNumberFormat="1" applyFont="1" applyBorder="1" applyAlignment="1">
      <alignment horizontal="right" vertical="center" indent="2"/>
    </xf>
    <xf numFmtId="165" fontId="3" fillId="0" borderId="40" xfId="267" applyNumberFormat="1" applyFont="1" applyBorder="1" applyAlignment="1">
      <alignment horizontal="center" vertical="center"/>
    </xf>
    <xf numFmtId="165" fontId="3" fillId="0" borderId="22" xfId="267" applyNumberFormat="1" applyFont="1" applyBorder="1" applyAlignment="1">
      <alignment horizontal="center" vertical="center"/>
    </xf>
    <xf numFmtId="165" fontId="3" fillId="0" borderId="0" xfId="276" applyNumberFormat="1" applyFont="1"/>
    <xf numFmtId="177" fontId="3" fillId="0" borderId="10" xfId="179" applyNumberFormat="1" applyFont="1" applyBorder="1" applyAlignment="1">
      <alignment horizontal="center" vertical="center"/>
    </xf>
    <xf numFmtId="2" fontId="3" fillId="0" borderId="3" xfId="267" applyNumberFormat="1" applyFont="1" applyBorder="1" applyAlignment="1">
      <alignment horizontal="left" vertical="center" wrapText="1" indent="1"/>
    </xf>
    <xf numFmtId="165" fontId="3" fillId="0" borderId="3" xfId="267" applyNumberFormat="1" applyFont="1" applyBorder="1" applyAlignment="1">
      <alignment horizontal="right" vertical="center" indent="2"/>
    </xf>
    <xf numFmtId="165" fontId="3" fillId="0" borderId="12" xfId="267" applyNumberFormat="1" applyFont="1" applyBorder="1" applyAlignment="1">
      <alignment horizontal="right" vertical="center" indent="2"/>
    </xf>
    <xf numFmtId="165" fontId="3" fillId="0" borderId="0" xfId="267" applyNumberFormat="1" applyFont="1" applyBorder="1" applyAlignment="1">
      <alignment horizontal="center" vertical="center"/>
    </xf>
    <xf numFmtId="165" fontId="3" fillId="0" borderId="12" xfId="267" applyNumberFormat="1" applyFont="1" applyBorder="1" applyAlignment="1">
      <alignment horizontal="center" vertical="center"/>
    </xf>
    <xf numFmtId="0" fontId="5" fillId="0" borderId="21" xfId="276" applyFont="1" applyBorder="1" applyAlignment="1">
      <alignment horizontal="center"/>
    </xf>
    <xf numFmtId="177" fontId="5" fillId="0" borderId="37" xfId="179" applyNumberFormat="1" applyFont="1" applyBorder="1" applyAlignment="1">
      <alignment horizontal="left" vertical="center"/>
    </xf>
    <xf numFmtId="165" fontId="5" fillId="0" borderId="2" xfId="267" applyNumberFormat="1" applyFont="1" applyBorder="1" applyAlignment="1">
      <alignment horizontal="right" vertical="center" indent="2"/>
    </xf>
    <xf numFmtId="165" fontId="5" fillId="0" borderId="22" xfId="267" applyNumberFormat="1" applyFont="1" applyBorder="1" applyAlignment="1">
      <alignment horizontal="right" vertical="center" indent="2"/>
    </xf>
    <xf numFmtId="165" fontId="5" fillId="0" borderId="40" xfId="267" applyNumberFormat="1" applyFont="1" applyBorder="1" applyAlignment="1">
      <alignment horizontal="center" vertical="center"/>
    </xf>
    <xf numFmtId="165" fontId="5" fillId="0" borderId="22" xfId="267" applyNumberFormat="1" applyFont="1" applyBorder="1" applyAlignment="1">
      <alignment horizontal="center" vertical="center"/>
    </xf>
    <xf numFmtId="0" fontId="5" fillId="0" borderId="17" xfId="276" applyFont="1" applyBorder="1" applyAlignment="1">
      <alignment horizontal="center"/>
    </xf>
    <xf numFmtId="177" fontId="5" fillId="0" borderId="39" xfId="179" applyNumberFormat="1" applyFont="1" applyBorder="1" applyAlignment="1">
      <alignment horizontal="left" vertical="center"/>
    </xf>
    <xf numFmtId="165" fontId="5" fillId="0" borderId="3" xfId="267" applyNumberFormat="1" applyFont="1" applyBorder="1" applyAlignment="1">
      <alignment horizontal="right" vertical="center" indent="2"/>
    </xf>
    <xf numFmtId="165" fontId="5" fillId="0" borderId="12" xfId="267" applyNumberFormat="1" applyFont="1" applyBorder="1" applyAlignment="1">
      <alignment horizontal="right" vertical="center" indent="2"/>
    </xf>
    <xf numFmtId="165" fontId="5" fillId="0" borderId="0" xfId="267" quotePrefix="1" applyNumberFormat="1" applyFont="1" applyBorder="1" applyAlignment="1">
      <alignment horizontal="center" vertical="center"/>
    </xf>
    <xf numFmtId="165" fontId="5" fillId="0" borderId="12" xfId="267" quotePrefix="1" applyNumberFormat="1" applyFont="1" applyBorder="1" applyAlignment="1">
      <alignment horizontal="center" vertical="center"/>
    </xf>
    <xf numFmtId="0" fontId="3" fillId="0" borderId="0" xfId="276" applyFont="1" applyAlignment="1">
      <alignment horizontal="right"/>
    </xf>
    <xf numFmtId="0" fontId="3" fillId="0" borderId="42" xfId="276" applyFont="1" applyBorder="1" applyAlignment="1">
      <alignment horizontal="center"/>
    </xf>
    <xf numFmtId="164" fontId="5" fillId="0" borderId="57" xfId="179" applyNumberFormat="1" applyFont="1" applyBorder="1" applyAlignment="1">
      <alignment horizontal="left"/>
    </xf>
    <xf numFmtId="165" fontId="5" fillId="0" borderId="32" xfId="267" applyNumberFormat="1" applyFont="1" applyBorder="1" applyAlignment="1">
      <alignment horizontal="right" vertical="center" indent="2"/>
    </xf>
    <xf numFmtId="165" fontId="5" fillId="0" borderId="31" xfId="267" applyNumberFormat="1" applyFont="1" applyBorder="1" applyAlignment="1">
      <alignment horizontal="right" vertical="center" indent="2"/>
    </xf>
    <xf numFmtId="165" fontId="5" fillId="0" borderId="32" xfId="267" applyNumberFormat="1" applyFont="1" applyBorder="1" applyAlignment="1">
      <alignment horizontal="center" vertical="center"/>
    </xf>
    <xf numFmtId="165" fontId="5" fillId="0" borderId="31" xfId="267" applyNumberFormat="1" applyFont="1" applyBorder="1" applyAlignment="1">
      <alignment horizontal="center" vertical="center"/>
    </xf>
    <xf numFmtId="0" fontId="3" fillId="0" borderId="0" xfId="276" applyFont="1" applyAlignment="1">
      <alignment horizontal="center"/>
    </xf>
    <xf numFmtId="0" fontId="3" fillId="0" borderId="0" xfId="2" applyFont="1"/>
    <xf numFmtId="164" fontId="5" fillId="20" borderId="5" xfId="41525" applyNumberFormat="1" applyFont="1" applyFill="1" applyBorder="1" applyAlignment="1">
      <alignment horizontal="center" vertical="center"/>
    </xf>
    <xf numFmtId="49" fontId="5" fillId="20" borderId="5" xfId="41525" applyNumberFormat="1" applyFont="1" applyFill="1" applyBorder="1" applyAlignment="1">
      <alignment horizontal="center"/>
    </xf>
    <xf numFmtId="49" fontId="5" fillId="20" borderId="11" xfId="41525" applyNumberFormat="1" applyFont="1" applyFill="1" applyBorder="1" applyAlignment="1">
      <alignment horizontal="center"/>
    </xf>
    <xf numFmtId="164" fontId="3" fillId="0" borderId="10" xfId="235" applyFont="1" applyBorder="1" applyAlignment="1">
      <alignment horizontal="center"/>
    </xf>
    <xf numFmtId="164" fontId="5" fillId="0" borderId="3" xfId="235" applyFont="1" applyBorder="1"/>
    <xf numFmtId="164" fontId="5" fillId="0" borderId="3" xfId="235" applyFont="1" applyBorder="1" applyAlignment="1">
      <alignment horizontal="center"/>
    </xf>
    <xf numFmtId="164" fontId="5" fillId="0" borderId="22" xfId="235" applyFont="1" applyBorder="1" applyAlignment="1">
      <alignment horizontal="center"/>
    </xf>
    <xf numFmtId="177" fontId="3" fillId="0" borderId="10" xfId="235" applyNumberFormat="1" applyFont="1" applyBorder="1" applyAlignment="1">
      <alignment horizontal="center"/>
    </xf>
    <xf numFmtId="164" fontId="3" fillId="0" borderId="3" xfId="235" applyFont="1" applyBorder="1"/>
    <xf numFmtId="164" fontId="3" fillId="0" borderId="3" xfId="235" applyFont="1" applyBorder="1" applyAlignment="1">
      <alignment horizontal="right"/>
    </xf>
    <xf numFmtId="164" fontId="3" fillId="0" borderId="3" xfId="235" applyFont="1" applyBorder="1" applyAlignment="1">
      <alignment horizontal="center"/>
    </xf>
    <xf numFmtId="164" fontId="3" fillId="0" borderId="12" xfId="235" applyFont="1" applyBorder="1" applyAlignment="1">
      <alignment horizontal="center"/>
    </xf>
    <xf numFmtId="164" fontId="3" fillId="0" borderId="12" xfId="235" quotePrefix="1" applyFont="1" applyBorder="1" applyAlignment="1">
      <alignment horizontal="center"/>
    </xf>
    <xf numFmtId="177" fontId="5" fillId="0" borderId="10" xfId="235" applyNumberFormat="1" applyFont="1" applyBorder="1" applyAlignment="1">
      <alignment horizontal="left"/>
    </xf>
    <xf numFmtId="164" fontId="5" fillId="0" borderId="12" xfId="235" applyFont="1" applyBorder="1" applyAlignment="1">
      <alignment horizontal="center"/>
    </xf>
    <xf numFmtId="164" fontId="3" fillId="0" borderId="33" xfId="235" applyFont="1" applyBorder="1"/>
    <xf numFmtId="164" fontId="5" fillId="0" borderId="57" xfId="235" applyFont="1" applyBorder="1"/>
    <xf numFmtId="164" fontId="5" fillId="0" borderId="32" xfId="235" applyFont="1" applyBorder="1" applyAlignment="1">
      <alignment horizontal="right"/>
    </xf>
    <xf numFmtId="164" fontId="5" fillId="0" borderId="32" xfId="235" applyFont="1" applyBorder="1" applyAlignment="1">
      <alignment horizontal="center"/>
    </xf>
    <xf numFmtId="164" fontId="5" fillId="0" borderId="31" xfId="235" applyFont="1" applyBorder="1" applyAlignment="1">
      <alignment horizontal="center"/>
    </xf>
    <xf numFmtId="0" fontId="3" fillId="0" borderId="0" xfId="2" applyFont="1" applyBorder="1"/>
    <xf numFmtId="178" fontId="3" fillId="0" borderId="0" xfId="2" applyNumberFormat="1" applyFont="1" applyBorder="1"/>
    <xf numFmtId="164" fontId="3" fillId="0" borderId="0" xfId="2" applyNumberFormat="1" applyFont="1" applyBorder="1"/>
    <xf numFmtId="179" fontId="3" fillId="0" borderId="0" xfId="2" applyNumberFormat="1" applyFont="1"/>
    <xf numFmtId="164" fontId="5" fillId="20" borderId="5" xfId="41528" applyNumberFormat="1" applyFont="1" applyFill="1" applyBorder="1" applyAlignment="1">
      <alignment horizontal="center" vertical="center"/>
    </xf>
    <xf numFmtId="49" fontId="5" fillId="20" borderId="5" xfId="41528" applyNumberFormat="1" applyFont="1" applyFill="1" applyBorder="1" applyAlignment="1">
      <alignment horizontal="center" vertical="center"/>
    </xf>
    <xf numFmtId="49" fontId="5" fillId="20" borderId="11" xfId="41528" applyNumberFormat="1" applyFont="1" applyFill="1" applyBorder="1" applyAlignment="1">
      <alignment horizontal="center" vertical="center"/>
    </xf>
    <xf numFmtId="164" fontId="38" fillId="0" borderId="0" xfId="2" applyNumberFormat="1" applyFont="1"/>
    <xf numFmtId="164" fontId="3" fillId="0" borderId="12" xfId="235" applyFont="1" applyFill="1" applyBorder="1" applyAlignment="1">
      <alignment horizontal="center"/>
    </xf>
    <xf numFmtId="177" fontId="5" fillId="0" borderId="10" xfId="235" applyNumberFormat="1" applyFont="1" applyBorder="1" applyAlignment="1">
      <alignment horizontal="center"/>
    </xf>
    <xf numFmtId="164" fontId="5" fillId="0" borderId="3" xfId="235" applyFont="1" applyBorder="1" applyAlignment="1">
      <alignment horizontal="right"/>
    </xf>
    <xf numFmtId="177" fontId="5" fillId="0" borderId="33" xfId="235" applyNumberFormat="1" applyFont="1" applyBorder="1" applyAlignment="1">
      <alignment horizontal="center"/>
    </xf>
    <xf numFmtId="164" fontId="5" fillId="0" borderId="32" xfId="235" applyFont="1" applyBorder="1"/>
    <xf numFmtId="164" fontId="3" fillId="0" borderId="49" xfId="41526" applyNumberFormat="1" applyFont="1" applyBorder="1"/>
    <xf numFmtId="165" fontId="3" fillId="0" borderId="0" xfId="2" applyNumberFormat="1" applyFont="1"/>
    <xf numFmtId="164" fontId="5" fillId="20" borderId="5" xfId="41531" applyNumberFormat="1" applyFont="1" applyFill="1" applyBorder="1" applyAlignment="1">
      <alignment horizontal="center" vertical="center"/>
    </xf>
    <xf numFmtId="49" fontId="5" fillId="20" borderId="5" xfId="41531" applyNumberFormat="1" applyFont="1" applyFill="1" applyBorder="1" applyAlignment="1">
      <alignment horizontal="center" vertical="center"/>
    </xf>
    <xf numFmtId="49" fontId="5" fillId="20" borderId="11" xfId="41531" applyNumberFormat="1" applyFont="1" applyFill="1" applyBorder="1" applyAlignment="1">
      <alignment horizontal="center" vertical="center"/>
    </xf>
    <xf numFmtId="164" fontId="3" fillId="0" borderId="10" xfId="264" applyFont="1" applyBorder="1"/>
    <xf numFmtId="164" fontId="5" fillId="0" borderId="3" xfId="264" applyFont="1" applyBorder="1"/>
    <xf numFmtId="164" fontId="5" fillId="0" borderId="3" xfId="264" quotePrefix="1" applyFont="1" applyBorder="1" applyAlignment="1">
      <alignment horizontal="right"/>
    </xf>
    <xf numFmtId="164" fontId="5" fillId="0" borderId="3" xfId="264" quotePrefix="1" applyFont="1" applyBorder="1" applyAlignment="1">
      <alignment horizontal="center"/>
    </xf>
    <xf numFmtId="164" fontId="5" fillId="0" borderId="22" xfId="264" quotePrefix="1" applyFont="1" applyBorder="1" applyAlignment="1">
      <alignment horizontal="center"/>
    </xf>
    <xf numFmtId="177" fontId="3" fillId="0" borderId="10" xfId="264" applyNumberFormat="1" applyFont="1" applyBorder="1" applyAlignment="1">
      <alignment horizontal="center"/>
    </xf>
    <xf numFmtId="164" fontId="3" fillId="0" borderId="3" xfId="264" applyFont="1" applyBorder="1"/>
    <xf numFmtId="164" fontId="3" fillId="0" borderId="3" xfId="264" applyFont="1" applyBorder="1" applyAlignment="1">
      <alignment horizontal="right"/>
    </xf>
    <xf numFmtId="164" fontId="3" fillId="0" borderId="3" xfId="264" applyFont="1" applyBorder="1" applyAlignment="1">
      <alignment horizontal="center"/>
    </xf>
    <xf numFmtId="164" fontId="3" fillId="0" borderId="12" xfId="264" applyFont="1" applyBorder="1" applyAlignment="1">
      <alignment horizontal="center"/>
    </xf>
    <xf numFmtId="164" fontId="5" fillId="0" borderId="3" xfId="264" applyFont="1" applyBorder="1" applyAlignment="1">
      <alignment horizontal="right"/>
    </xf>
    <xf numFmtId="164" fontId="5" fillId="0" borderId="3" xfId="264" applyFont="1" applyBorder="1" applyAlignment="1">
      <alignment horizontal="center"/>
    </xf>
    <xf numFmtId="164" fontId="5" fillId="0" borderId="12" xfId="264" applyFont="1" applyBorder="1" applyAlignment="1">
      <alignment horizontal="center"/>
    </xf>
    <xf numFmtId="164" fontId="3" fillId="0" borderId="33" xfId="264" applyFont="1" applyBorder="1"/>
    <xf numFmtId="164" fontId="5" fillId="0" borderId="32" xfId="264" applyFont="1" applyBorder="1"/>
    <xf numFmtId="164" fontId="5" fillId="0" borderId="32" xfId="264" applyFont="1" applyBorder="1" applyAlignment="1">
      <alignment horizontal="center"/>
    </xf>
    <xf numFmtId="164" fontId="5" fillId="0" borderId="31" xfId="264" applyFont="1" applyBorder="1" applyAlignment="1">
      <alignment horizontal="center"/>
    </xf>
    <xf numFmtId="180" fontId="3" fillId="0" borderId="0" xfId="2" applyNumberFormat="1" applyFont="1"/>
    <xf numFmtId="0" fontId="5" fillId="20" borderId="22" xfId="276" quotePrefix="1" applyFont="1" applyFill="1" applyBorder="1" applyAlignment="1">
      <alignment horizontal="center" vertical="center" wrapText="1"/>
    </xf>
    <xf numFmtId="164" fontId="5" fillId="20" borderId="6" xfId="41523" applyNumberFormat="1" applyFont="1" applyFill="1" applyBorder="1" applyAlignment="1" applyProtection="1">
      <alignment horizontal="center" vertical="center" wrapText="1"/>
      <protection hidden="1"/>
    </xf>
    <xf numFmtId="165" fontId="3" fillId="0" borderId="2" xfId="267" applyNumberFormat="1" applyFont="1" applyFill="1" applyBorder="1" applyAlignment="1">
      <alignment horizontal="right" vertical="center" indent="2"/>
    </xf>
    <xf numFmtId="165" fontId="3" fillId="0" borderId="22" xfId="267" applyNumberFormat="1" applyFont="1" applyFill="1" applyBorder="1" applyAlignment="1">
      <alignment horizontal="right" vertical="center" indent="2"/>
    </xf>
    <xf numFmtId="165" fontId="3" fillId="0" borderId="3" xfId="267" applyNumberFormat="1" applyFont="1" applyFill="1" applyBorder="1" applyAlignment="1">
      <alignment horizontal="right" vertical="center" indent="2"/>
    </xf>
    <xf numFmtId="165" fontId="3" fillId="0" borderId="12" xfId="267" applyNumberFormat="1" applyFont="1" applyFill="1" applyBorder="1" applyAlignment="1">
      <alignment horizontal="right" vertical="center" indent="2"/>
    </xf>
    <xf numFmtId="165" fontId="3" fillId="0" borderId="0" xfId="267" quotePrefix="1" applyNumberFormat="1" applyFont="1" applyBorder="1" applyAlignment="1">
      <alignment horizontal="center" vertical="center"/>
    </xf>
    <xf numFmtId="165" fontId="3" fillId="0" borderId="12" xfId="267" quotePrefix="1" applyNumberFormat="1" applyFont="1" applyBorder="1" applyAlignment="1">
      <alignment horizontal="center" vertical="center"/>
    </xf>
    <xf numFmtId="165" fontId="5" fillId="0" borderId="32" xfId="267" applyNumberFormat="1" applyFont="1" applyFill="1" applyBorder="1" applyAlignment="1">
      <alignment horizontal="right" vertical="center" indent="2"/>
    </xf>
    <xf numFmtId="165" fontId="5" fillId="0" borderId="31" xfId="267" applyNumberFormat="1" applyFont="1" applyFill="1" applyBorder="1" applyAlignment="1">
      <alignment horizontal="right" vertical="center" indent="2"/>
    </xf>
    <xf numFmtId="165" fontId="5" fillId="0" borderId="48" xfId="267" applyNumberFormat="1" applyFont="1" applyBorder="1" applyAlignment="1">
      <alignment horizontal="center" vertical="center"/>
    </xf>
    <xf numFmtId="0" fontId="3" fillId="0" borderId="0" xfId="276" applyFont="1" applyFill="1" applyAlignment="1">
      <alignment horizontal="right"/>
    </xf>
    <xf numFmtId="165" fontId="3" fillId="0" borderId="0" xfId="276" applyNumberFormat="1" applyFont="1" applyFill="1" applyAlignment="1">
      <alignment horizontal="right"/>
    </xf>
    <xf numFmtId="164" fontId="5" fillId="0" borderId="0" xfId="41532" applyNumberFormat="1" applyFont="1" applyAlignment="1" applyProtection="1">
      <alignment horizontal="center"/>
    </xf>
    <xf numFmtId="164" fontId="39" fillId="0" borderId="0" xfId="41532" applyNumberFormat="1" applyFont="1" applyAlignment="1" applyProtection="1">
      <alignment horizontal="right"/>
    </xf>
    <xf numFmtId="164" fontId="5" fillId="0" borderId="0" xfId="41532" applyNumberFormat="1" applyFont="1" applyFill="1" applyBorder="1" applyAlignment="1">
      <alignment horizontal="center"/>
    </xf>
    <xf numFmtId="164" fontId="5" fillId="20" borderId="5" xfId="41533" applyNumberFormat="1" applyFont="1" applyFill="1" applyBorder="1" applyAlignment="1">
      <alignment horizontal="center" vertical="center"/>
    </xf>
    <xf numFmtId="49" fontId="5" fillId="20" borderId="5" xfId="41533" applyNumberFormat="1" applyFont="1" applyFill="1" applyBorder="1" applyAlignment="1">
      <alignment horizontal="center"/>
    </xf>
    <xf numFmtId="49" fontId="5" fillId="20" borderId="11" xfId="41533" applyNumberFormat="1" applyFont="1" applyFill="1" applyBorder="1" applyAlignment="1">
      <alignment horizontal="center"/>
    </xf>
    <xf numFmtId="164" fontId="5" fillId="0" borderId="0" xfId="167" quotePrefix="1" applyNumberFormat="1" applyFont="1" applyFill="1" applyBorder="1" applyAlignment="1">
      <alignment horizontal="center"/>
    </xf>
    <xf numFmtId="164" fontId="3" fillId="0" borderId="10" xfId="265" applyFont="1" applyBorder="1" applyAlignment="1">
      <alignment horizontal="left"/>
    </xf>
    <xf numFmtId="164" fontId="5" fillId="0" borderId="3" xfId="265" applyFont="1" applyBorder="1"/>
    <xf numFmtId="164" fontId="5" fillId="0" borderId="3" xfId="265" applyNumberFormat="1" applyFont="1" applyBorder="1" applyAlignment="1">
      <alignment horizontal="right"/>
    </xf>
    <xf numFmtId="164" fontId="5" fillId="0" borderId="3" xfId="265" quotePrefix="1" applyFont="1" applyBorder="1" applyAlignment="1"/>
    <xf numFmtId="164" fontId="5" fillId="0" borderId="3" xfId="265" quotePrefix="1" applyFont="1" applyBorder="1" applyAlignment="1">
      <alignment horizontal="center"/>
    </xf>
    <xf numFmtId="164" fontId="5" fillId="0" borderId="22" xfId="265" quotePrefix="1" applyFont="1" applyBorder="1" applyAlignment="1">
      <alignment horizontal="center"/>
    </xf>
    <xf numFmtId="164" fontId="5" fillId="0" borderId="0" xfId="265" quotePrefix="1" applyFont="1" applyBorder="1" applyAlignment="1">
      <alignment horizontal="right"/>
    </xf>
    <xf numFmtId="177" fontId="3" fillId="0" borderId="10" xfId="265" applyNumberFormat="1" applyFont="1" applyBorder="1" applyAlignment="1">
      <alignment horizontal="center"/>
    </xf>
    <xf numFmtId="177" fontId="3" fillId="0" borderId="3" xfId="265" applyNumberFormat="1" applyFont="1" applyBorder="1" applyAlignment="1">
      <alignment horizontal="left"/>
    </xf>
    <xf numFmtId="164" fontId="3" fillId="0" borderId="3" xfId="265" applyNumberFormat="1" applyFont="1" applyBorder="1" applyAlignment="1">
      <alignment horizontal="right"/>
    </xf>
    <xf numFmtId="164" fontId="3" fillId="0" borderId="3" xfId="265" applyFont="1" applyBorder="1" applyAlignment="1"/>
    <xf numFmtId="164" fontId="3" fillId="0" borderId="3" xfId="265" applyFont="1" applyBorder="1" applyAlignment="1">
      <alignment horizontal="center"/>
    </xf>
    <xf numFmtId="164" fontId="3" fillId="0" borderId="12" xfId="265" applyFont="1" applyBorder="1" applyAlignment="1">
      <alignment horizontal="center"/>
    </xf>
    <xf numFmtId="164" fontId="3" fillId="0" borderId="0" xfId="265" applyFont="1" applyBorder="1" applyAlignment="1">
      <alignment horizontal="right"/>
    </xf>
    <xf numFmtId="177" fontId="3" fillId="0" borderId="10" xfId="265" applyNumberFormat="1" applyFont="1" applyBorder="1" applyAlignment="1">
      <alignment horizontal="left"/>
    </xf>
    <xf numFmtId="177" fontId="5" fillId="0" borderId="3" xfId="265" applyNumberFormat="1" applyFont="1" applyBorder="1" applyAlignment="1">
      <alignment horizontal="left"/>
    </xf>
    <xf numFmtId="164" fontId="5" fillId="0" borderId="3" xfId="265" applyFont="1" applyBorder="1" applyAlignment="1"/>
    <xf numFmtId="164" fontId="5" fillId="0" borderId="3" xfId="265" applyFont="1" applyBorder="1" applyAlignment="1">
      <alignment horizontal="center"/>
    </xf>
    <xf numFmtId="164" fontId="5" fillId="0" borderId="12" xfId="265" applyFont="1" applyBorder="1" applyAlignment="1">
      <alignment horizontal="center"/>
    </xf>
    <xf numFmtId="177" fontId="3" fillId="0" borderId="33" xfId="265" applyNumberFormat="1" applyFont="1" applyBorder="1" applyAlignment="1">
      <alignment horizontal="left"/>
    </xf>
    <xf numFmtId="177" fontId="5" fillId="0" borderId="32" xfId="265" applyNumberFormat="1" applyFont="1" applyBorder="1" applyAlignment="1">
      <alignment horizontal="left"/>
    </xf>
    <xf numFmtId="164" fontId="5" fillId="0" borderId="32" xfId="265" applyNumberFormat="1" applyFont="1" applyBorder="1" applyAlignment="1">
      <alignment horizontal="right"/>
    </xf>
    <xf numFmtId="164" fontId="5" fillId="0" borderId="32" xfId="265" applyFont="1" applyBorder="1" applyAlignment="1"/>
    <xf numFmtId="164" fontId="5" fillId="0" borderId="32" xfId="265" applyFont="1" applyBorder="1" applyAlignment="1">
      <alignment horizontal="center"/>
    </xf>
    <xf numFmtId="164" fontId="5" fillId="0" borderId="31" xfId="265" applyFont="1" applyBorder="1" applyAlignment="1">
      <alignment horizontal="center"/>
    </xf>
    <xf numFmtId="181" fontId="3" fillId="0" borderId="0" xfId="2" applyNumberFormat="1" applyFont="1"/>
    <xf numFmtId="182" fontId="3" fillId="0" borderId="0" xfId="2" applyNumberFormat="1" applyFont="1"/>
    <xf numFmtId="164" fontId="5" fillId="20" borderId="5" xfId="41536" applyNumberFormat="1" applyFont="1" applyFill="1" applyBorder="1" applyAlignment="1">
      <alignment horizontal="center" vertical="center"/>
    </xf>
    <xf numFmtId="49" fontId="5" fillId="20" borderId="5" xfId="41536" applyNumberFormat="1" applyFont="1" applyFill="1" applyBorder="1" applyAlignment="1">
      <alignment horizontal="center" vertical="center"/>
    </xf>
    <xf numFmtId="49" fontId="5" fillId="20" borderId="11" xfId="41536" applyNumberFormat="1" applyFont="1" applyFill="1" applyBorder="1" applyAlignment="1">
      <alignment horizontal="center" vertical="center"/>
    </xf>
    <xf numFmtId="164" fontId="5" fillId="0" borderId="3" xfId="265" applyFont="1" applyBorder="1" applyAlignment="1">
      <alignment horizontal="right"/>
    </xf>
    <xf numFmtId="164" fontId="3" fillId="0" borderId="3" xfId="265" applyFont="1" applyBorder="1" applyAlignment="1">
      <alignment horizontal="right"/>
    </xf>
    <xf numFmtId="177" fontId="3" fillId="0" borderId="33" xfId="265" applyNumberFormat="1" applyFont="1" applyBorder="1" applyAlignment="1">
      <alignment horizontal="center"/>
    </xf>
    <xf numFmtId="164" fontId="5" fillId="0" borderId="32" xfId="265" applyFont="1" applyBorder="1" applyAlignment="1">
      <alignment horizontal="right"/>
    </xf>
    <xf numFmtId="177" fontId="3" fillId="0" borderId="0" xfId="265" applyNumberFormat="1" applyFont="1" applyBorder="1" applyAlignment="1">
      <alignment horizontal="center"/>
    </xf>
    <xf numFmtId="177" fontId="3" fillId="0" borderId="0" xfId="265" applyNumberFormat="1" applyFont="1" applyBorder="1" applyAlignment="1">
      <alignment horizontal="left"/>
    </xf>
    <xf numFmtId="179" fontId="3" fillId="0" borderId="0" xfId="265" applyNumberFormat="1" applyFont="1" applyBorder="1" applyAlignment="1">
      <alignment horizontal="left"/>
    </xf>
    <xf numFmtId="164" fontId="3" fillId="0" borderId="0" xfId="265" applyFont="1" applyBorder="1" applyAlignment="1"/>
    <xf numFmtId="182" fontId="3" fillId="0" borderId="0" xfId="265" applyNumberFormat="1" applyFont="1" applyBorder="1" applyAlignment="1">
      <alignment horizontal="left"/>
    </xf>
    <xf numFmtId="164" fontId="3" fillId="0" borderId="0" xfId="265" applyNumberFormat="1" applyFont="1" applyBorder="1" applyAlignment="1">
      <alignment horizontal="left"/>
    </xf>
    <xf numFmtId="164" fontId="3" fillId="0" borderId="0" xfId="265" applyNumberFormat="1" applyFont="1" applyBorder="1" applyAlignment="1"/>
    <xf numFmtId="164" fontId="3" fillId="0" borderId="0" xfId="265" applyNumberFormat="1" applyFont="1" applyBorder="1" applyAlignment="1">
      <alignment horizontal="right"/>
    </xf>
    <xf numFmtId="177" fontId="5" fillId="0" borderId="0" xfId="265" applyNumberFormat="1" applyFont="1" applyBorder="1" applyAlignment="1">
      <alignment horizontal="left"/>
    </xf>
    <xf numFmtId="164" fontId="5" fillId="0" borderId="0" xfId="265" applyFont="1" applyBorder="1" applyAlignment="1"/>
    <xf numFmtId="164" fontId="5" fillId="20" borderId="5" xfId="41539" applyNumberFormat="1" applyFont="1" applyFill="1" applyBorder="1" applyAlignment="1">
      <alignment horizontal="center" vertical="center"/>
    </xf>
    <xf numFmtId="49" fontId="5" fillId="20" borderId="5" xfId="41539" applyNumberFormat="1" applyFont="1" applyFill="1" applyBorder="1" applyAlignment="1">
      <alignment horizontal="center"/>
    </xf>
    <xf numFmtId="49" fontId="5" fillId="20" borderId="11" xfId="41539" applyNumberFormat="1" applyFont="1" applyFill="1" applyBorder="1" applyAlignment="1">
      <alignment horizontal="center"/>
    </xf>
    <xf numFmtId="164" fontId="3" fillId="0" borderId="10" xfId="266" applyFont="1" applyBorder="1" applyAlignment="1">
      <alignment horizontal="left"/>
    </xf>
    <xf numFmtId="164" fontId="5" fillId="0" borderId="3" xfId="266" applyFont="1" applyBorder="1"/>
    <xf numFmtId="164" fontId="5" fillId="0" borderId="3" xfId="266" applyNumberFormat="1" applyFont="1" applyBorder="1" applyAlignment="1">
      <alignment horizontal="right"/>
    </xf>
    <xf numFmtId="164" fontId="5" fillId="0" borderId="2" xfId="266" quotePrefix="1" applyFont="1" applyBorder="1" applyAlignment="1">
      <alignment horizontal="right"/>
    </xf>
    <xf numFmtId="164" fontId="5" fillId="0" borderId="2" xfId="266" quotePrefix="1" applyFont="1" applyBorder="1" applyAlignment="1">
      <alignment horizontal="center"/>
    </xf>
    <xf numFmtId="164" fontId="5" fillId="0" borderId="22" xfId="266" quotePrefix="1" applyFont="1" applyBorder="1" applyAlignment="1">
      <alignment horizontal="center"/>
    </xf>
    <xf numFmtId="177" fontId="3" fillId="0" borderId="10" xfId="266" applyNumberFormat="1" applyFont="1" applyBorder="1" applyAlignment="1">
      <alignment horizontal="center"/>
    </xf>
    <xf numFmtId="177" fontId="3" fillId="0" borderId="3" xfId="266" applyNumberFormat="1" applyFont="1" applyBorder="1" applyAlignment="1">
      <alignment horizontal="left"/>
    </xf>
    <xf numFmtId="164" fontId="3" fillId="0" borderId="3" xfId="266" applyNumberFormat="1" applyFont="1" applyBorder="1" applyAlignment="1">
      <alignment horizontal="right"/>
    </xf>
    <xf numFmtId="164" fontId="3" fillId="0" borderId="3" xfId="266" applyFont="1" applyBorder="1" applyAlignment="1">
      <alignment horizontal="right"/>
    </xf>
    <xf numFmtId="164" fontId="3" fillId="0" borderId="3" xfId="266" applyFont="1" applyBorder="1" applyAlignment="1">
      <alignment horizontal="center"/>
    </xf>
    <xf numFmtId="164" fontId="3" fillId="0" borderId="12" xfId="266" applyFont="1" applyBorder="1" applyAlignment="1">
      <alignment horizontal="center"/>
    </xf>
    <xf numFmtId="177" fontId="3" fillId="0" borderId="10" xfId="266" applyNumberFormat="1" applyFont="1" applyBorder="1" applyAlignment="1">
      <alignment horizontal="left"/>
    </xf>
    <xf numFmtId="177" fontId="5" fillId="0" borderId="3" xfId="266" applyNumberFormat="1" applyFont="1" applyBorder="1" applyAlignment="1">
      <alignment horizontal="left"/>
    </xf>
    <xf numFmtId="164" fontId="5" fillId="0" borderId="3" xfId="266" applyFont="1" applyBorder="1" applyAlignment="1">
      <alignment horizontal="right"/>
    </xf>
    <xf numFmtId="164" fontId="5" fillId="0" borderId="3" xfId="266" applyFont="1" applyBorder="1" applyAlignment="1">
      <alignment horizontal="center"/>
    </xf>
    <xf numFmtId="164" fontId="5" fillId="0" borderId="12" xfId="266" applyFont="1" applyBorder="1" applyAlignment="1">
      <alignment horizontal="center"/>
    </xf>
    <xf numFmtId="177" fontId="3" fillId="0" borderId="33" xfId="266" applyNumberFormat="1" applyFont="1" applyBorder="1" applyAlignment="1">
      <alignment horizontal="left"/>
    </xf>
    <xf numFmtId="177" fontId="5" fillId="0" borderId="32" xfId="266" applyNumberFormat="1" applyFont="1" applyBorder="1" applyAlignment="1">
      <alignment horizontal="left"/>
    </xf>
    <xf numFmtId="164" fontId="5" fillId="0" borderId="32" xfId="266" applyNumberFormat="1" applyFont="1" applyBorder="1" applyAlignment="1">
      <alignment horizontal="right"/>
    </xf>
    <xf numFmtId="164" fontId="5" fillId="0" borderId="32" xfId="266" applyFont="1" applyBorder="1" applyAlignment="1">
      <alignment horizontal="right"/>
    </xf>
    <xf numFmtId="164" fontId="5" fillId="0" borderId="32" xfId="266" applyFont="1" applyBorder="1" applyAlignment="1">
      <alignment horizontal="center"/>
    </xf>
    <xf numFmtId="164" fontId="5" fillId="0" borderId="31" xfId="266" applyFont="1" applyBorder="1" applyAlignment="1">
      <alignment horizontal="center"/>
    </xf>
    <xf numFmtId="164" fontId="5" fillId="20" borderId="3" xfId="179" applyNumberFormat="1" applyFont="1" applyFill="1" applyBorder="1" applyAlignment="1">
      <alignment horizontal="center" vertical="center"/>
    </xf>
    <xf numFmtId="0" fontId="5" fillId="20" borderId="12" xfId="276" quotePrefix="1" applyFont="1" applyFill="1" applyBorder="1" applyAlignment="1">
      <alignment horizontal="center" vertical="center"/>
    </xf>
    <xf numFmtId="165" fontId="3" fillId="0" borderId="2" xfId="267" applyNumberFormat="1" applyFont="1" applyFill="1" applyBorder="1" applyAlignment="1">
      <alignment horizontal="center" vertical="center"/>
    </xf>
    <xf numFmtId="165" fontId="3" fillId="0" borderId="22" xfId="267" applyNumberFormat="1" applyFont="1" applyFill="1" applyBorder="1" applyAlignment="1">
      <alignment horizontal="center" vertical="center"/>
    </xf>
    <xf numFmtId="165" fontId="3" fillId="0" borderId="3" xfId="267" applyNumberFormat="1" applyFont="1" applyFill="1" applyBorder="1" applyAlignment="1">
      <alignment horizontal="center" vertical="center"/>
    </xf>
    <xf numFmtId="165" fontId="3" fillId="0" borderId="12" xfId="267" applyNumberFormat="1" applyFont="1" applyFill="1" applyBorder="1" applyAlignment="1">
      <alignment horizontal="center" vertical="center"/>
    </xf>
    <xf numFmtId="165" fontId="3" fillId="0" borderId="12" xfId="267" quotePrefix="1" applyNumberFormat="1" applyFont="1" applyFill="1" applyBorder="1" applyAlignment="1">
      <alignment horizontal="center" vertical="center"/>
    </xf>
    <xf numFmtId="164" fontId="5" fillId="0" borderId="33" xfId="179" applyNumberFormat="1" applyFont="1" applyBorder="1" applyAlignment="1">
      <alignment horizontal="center"/>
    </xf>
    <xf numFmtId="0" fontId="5" fillId="20" borderId="5" xfId="0" quotePrefix="1" applyFont="1" applyFill="1" applyBorder="1" applyAlignment="1">
      <alignment horizontal="center" vertical="center"/>
    </xf>
    <xf numFmtId="0" fontId="5" fillId="20" borderId="11" xfId="0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/>
    </xf>
    <xf numFmtId="165" fontId="3" fillId="0" borderId="2" xfId="0" applyNumberFormat="1" applyFont="1" applyFill="1" applyBorder="1"/>
    <xf numFmtId="165" fontId="9" fillId="0" borderId="2" xfId="0" applyNumberFormat="1" applyFont="1" applyBorder="1" applyAlignment="1">
      <alignment horizontal="center"/>
    </xf>
    <xf numFmtId="165" fontId="9" fillId="0" borderId="46" xfId="0" applyNumberFormat="1" applyFont="1" applyBorder="1" applyAlignment="1">
      <alignment horizontal="center"/>
    </xf>
    <xf numFmtId="165" fontId="3" fillId="0" borderId="3" xfId="0" applyNumberFormat="1" applyFont="1" applyFill="1" applyBorder="1"/>
    <xf numFmtId="165" fontId="9" fillId="0" borderId="3" xfId="0" applyNumberFormat="1" applyFont="1" applyBorder="1" applyAlignment="1">
      <alignment horizontal="center"/>
    </xf>
    <xf numFmtId="165" fontId="9" fillId="0" borderId="44" xfId="0" applyNumberFormat="1" applyFont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0" xfId="276" applyFont="1" applyAlignment="1">
      <alignment horizontal="center"/>
    </xf>
    <xf numFmtId="164" fontId="5" fillId="20" borderId="43" xfId="179" applyNumberFormat="1" applyFont="1" applyFill="1" applyBorder="1" applyAlignment="1">
      <alignment horizontal="center" vertical="center"/>
    </xf>
    <xf numFmtId="164" fontId="5" fillId="20" borderId="26" xfId="179" applyNumberFormat="1" applyFont="1" applyFill="1" applyBorder="1" applyAlignment="1">
      <alignment horizontal="center" vertical="center"/>
    </xf>
    <xf numFmtId="164" fontId="5" fillId="20" borderId="26" xfId="179" quotePrefix="1" applyNumberFormat="1" applyFont="1" applyFill="1" applyBorder="1" applyAlignment="1">
      <alignment horizontal="center" vertical="center"/>
    </xf>
    <xf numFmtId="164" fontId="5" fillId="20" borderId="60" xfId="179" quotePrefix="1" applyNumberFormat="1" applyFont="1" applyFill="1" applyBorder="1" applyAlignment="1">
      <alignment horizontal="center" vertical="center"/>
    </xf>
    <xf numFmtId="0" fontId="5" fillId="20" borderId="26" xfId="276" quotePrefix="1" applyFont="1" applyFill="1" applyBorder="1" applyAlignment="1">
      <alignment horizontal="center" vertical="center"/>
    </xf>
    <xf numFmtId="0" fontId="5" fillId="20" borderId="49" xfId="276" quotePrefix="1" applyFont="1" applyFill="1" applyBorder="1" applyAlignment="1">
      <alignment horizontal="center" vertical="center"/>
    </xf>
    <xf numFmtId="0" fontId="5" fillId="20" borderId="52" xfId="276" quotePrefix="1" applyFont="1" applyFill="1" applyBorder="1" applyAlignment="1">
      <alignment horizontal="center" vertical="center"/>
    </xf>
    <xf numFmtId="164" fontId="3" fillId="0" borderId="21" xfId="179" applyNumberFormat="1" applyFont="1" applyBorder="1" applyAlignment="1">
      <alignment horizontal="left"/>
    </xf>
    <xf numFmtId="2" fontId="3" fillId="0" borderId="2" xfId="267" applyNumberFormat="1" applyFont="1" applyBorder="1"/>
    <xf numFmtId="2" fontId="3" fillId="0" borderId="46" xfId="267" applyNumberFormat="1" applyFont="1" applyBorder="1"/>
    <xf numFmtId="2" fontId="3" fillId="0" borderId="22" xfId="267" applyNumberFormat="1" applyFont="1" applyBorder="1"/>
    <xf numFmtId="164" fontId="3" fillId="0" borderId="10" xfId="179" applyNumberFormat="1" applyFont="1" applyBorder="1" applyAlignment="1">
      <alignment horizontal="left"/>
    </xf>
    <xf numFmtId="2" fontId="3" fillId="0" borderId="3" xfId="267" applyNumberFormat="1" applyFont="1" applyBorder="1"/>
    <xf numFmtId="2" fontId="3" fillId="0" borderId="44" xfId="267" applyNumberFormat="1" applyFont="1" applyBorder="1"/>
    <xf numFmtId="2" fontId="3" fillId="0" borderId="12" xfId="267" applyNumberFormat="1" applyFont="1" applyBorder="1" applyAlignment="1"/>
    <xf numFmtId="2" fontId="3" fillId="0" borderId="12" xfId="267" applyNumberFormat="1" applyFont="1" applyBorder="1" applyAlignment="1">
      <alignment horizontal="center"/>
    </xf>
    <xf numFmtId="2" fontId="3" fillId="0" borderId="3" xfId="267" quotePrefix="1" applyNumberFormat="1" applyFont="1" applyBorder="1" applyAlignment="1">
      <alignment horizontal="right"/>
    </xf>
    <xf numFmtId="2" fontId="3" fillId="0" borderId="44" xfId="267" quotePrefix="1" applyNumberFormat="1" applyFont="1" applyBorder="1" applyAlignment="1">
      <alignment horizontal="right"/>
    </xf>
    <xf numFmtId="2" fontId="3" fillId="0" borderId="3" xfId="267" applyNumberFormat="1" applyFont="1" applyFill="1" applyBorder="1"/>
    <xf numFmtId="164" fontId="5" fillId="0" borderId="42" xfId="179" applyNumberFormat="1" applyFont="1" applyBorder="1" applyAlignment="1">
      <alignment horizontal="center"/>
    </xf>
    <xf numFmtId="2" fontId="5" fillId="0" borderId="24" xfId="267" applyNumberFormat="1" applyFont="1" applyBorder="1"/>
    <xf numFmtId="2" fontId="5" fillId="0" borderId="56" xfId="267" applyNumberFormat="1" applyFont="1" applyBorder="1"/>
    <xf numFmtId="2" fontId="5" fillId="0" borderId="25" xfId="267" applyNumberFormat="1" applyFont="1" applyBorder="1"/>
    <xf numFmtId="0" fontId="3" fillId="0" borderId="0" xfId="2" applyFont="1" applyFill="1"/>
    <xf numFmtId="0" fontId="5" fillId="19" borderId="20" xfId="2" applyFont="1" applyFill="1" applyBorder="1" applyAlignment="1"/>
    <xf numFmtId="172" fontId="5" fillId="20" borderId="5" xfId="41540" applyNumberFormat="1" applyFont="1" applyFill="1" applyBorder="1" applyAlignment="1" applyProtection="1">
      <alignment horizontal="center" vertical="center" wrapText="1"/>
    </xf>
    <xf numFmtId="172" fontId="5" fillId="20" borderId="7" xfId="41540" applyNumberFormat="1" applyFont="1" applyFill="1" applyBorder="1" applyAlignment="1" applyProtection="1">
      <alignment horizontal="center" vertical="center" wrapText="1"/>
    </xf>
    <xf numFmtId="172" fontId="5" fillId="20" borderId="14" xfId="41540" applyNumberFormat="1" applyFont="1" applyFill="1" applyBorder="1" applyAlignment="1" applyProtection="1">
      <alignment horizontal="center" vertical="center" wrapText="1"/>
    </xf>
    <xf numFmtId="0" fontId="5" fillId="20" borderId="5" xfId="2" applyFont="1" applyFill="1" applyBorder="1" applyAlignment="1">
      <alignment horizontal="center" vertical="center" wrapText="1"/>
    </xf>
    <xf numFmtId="0" fontId="5" fillId="20" borderId="11" xfId="2" applyFont="1" applyFill="1" applyBorder="1" applyAlignment="1">
      <alignment horizontal="center" vertical="center" wrapText="1"/>
    </xf>
    <xf numFmtId="172" fontId="3" fillId="0" borderId="21" xfId="41540" applyNumberFormat="1" applyFont="1" applyFill="1" applyBorder="1" applyAlignment="1" applyProtection="1">
      <alignment horizontal="left"/>
    </xf>
    <xf numFmtId="165" fontId="3" fillId="0" borderId="46" xfId="2" applyNumberFormat="1" applyFont="1" applyFill="1" applyBorder="1" applyAlignment="1">
      <alignment horizontal="center"/>
    </xf>
    <xf numFmtId="165" fontId="3" fillId="0" borderId="21" xfId="2" applyNumberFormat="1" applyFont="1" applyFill="1" applyBorder="1" applyAlignment="1">
      <alignment horizontal="center"/>
    </xf>
    <xf numFmtId="2" fontId="3" fillId="0" borderId="2" xfId="2" applyNumberFormat="1" applyFont="1" applyFill="1" applyBorder="1" applyAlignment="1">
      <alignment horizontal="center"/>
    </xf>
    <xf numFmtId="172" fontId="3" fillId="0" borderId="10" xfId="41540" applyNumberFormat="1" applyFont="1" applyFill="1" applyBorder="1" applyAlignment="1" applyProtection="1">
      <alignment horizontal="left"/>
    </xf>
    <xf numFmtId="165" fontId="3" fillId="0" borderId="44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183" fontId="3" fillId="0" borderId="0" xfId="41520" applyNumberFormat="1" applyFont="1" applyFill="1"/>
    <xf numFmtId="172" fontId="3" fillId="0" borderId="17" xfId="41540" applyNumberFormat="1" applyFont="1" applyFill="1" applyBorder="1" applyAlignment="1" applyProtection="1">
      <alignment horizontal="left"/>
    </xf>
    <xf numFmtId="165" fontId="3" fillId="0" borderId="4" xfId="2" applyNumberFormat="1" applyFont="1" applyFill="1" applyBorder="1" applyAlignment="1">
      <alignment horizontal="center"/>
    </xf>
    <xf numFmtId="165" fontId="3" fillId="0" borderId="45" xfId="2" applyNumberFormat="1" applyFont="1" applyFill="1" applyBorder="1" applyAlignment="1">
      <alignment horizontal="center"/>
    </xf>
    <xf numFmtId="165" fontId="3" fillId="0" borderId="17" xfId="2" applyNumberFormat="1" applyFont="1" applyFill="1" applyBorder="1" applyAlignment="1">
      <alignment horizontal="center"/>
    </xf>
    <xf numFmtId="165" fontId="3" fillId="0" borderId="18" xfId="2" applyNumberFormat="1" applyFont="1" applyFill="1" applyBorder="1" applyAlignment="1">
      <alignment horizontal="center"/>
    </xf>
    <xf numFmtId="2" fontId="3" fillId="0" borderId="4" xfId="2" applyNumberFormat="1" applyFont="1" applyFill="1" applyBorder="1" applyAlignment="1">
      <alignment horizontal="center"/>
    </xf>
    <xf numFmtId="172" fontId="5" fillId="0" borderId="33" xfId="179" applyNumberFormat="1" applyFont="1" applyFill="1" applyBorder="1" applyAlignment="1" applyProtection="1">
      <alignment horizontal="left"/>
    </xf>
    <xf numFmtId="165" fontId="5" fillId="0" borderId="32" xfId="2" applyNumberFormat="1" applyFont="1" applyFill="1" applyBorder="1" applyAlignment="1">
      <alignment horizontal="center"/>
    </xf>
    <xf numFmtId="165" fontId="5" fillId="0" borderId="47" xfId="2" applyNumberFormat="1" applyFont="1" applyFill="1" applyBorder="1" applyAlignment="1">
      <alignment horizontal="center"/>
    </xf>
    <xf numFmtId="165" fontId="5" fillId="0" borderId="33" xfId="2" applyNumberFormat="1" applyFont="1" applyFill="1" applyBorder="1" applyAlignment="1">
      <alignment horizontal="center"/>
    </xf>
    <xf numFmtId="165" fontId="5" fillId="0" borderId="31" xfId="2" applyNumberFormat="1" applyFont="1" applyFill="1" applyBorder="1" applyAlignment="1">
      <alignment horizontal="center"/>
    </xf>
    <xf numFmtId="172" fontId="5" fillId="0" borderId="0" xfId="179" applyNumberFormat="1" applyFont="1" applyFill="1" applyBorder="1" applyAlignment="1" applyProtection="1">
      <alignment horizontal="center" vertical="center"/>
    </xf>
    <xf numFmtId="0" fontId="3" fillId="0" borderId="0" xfId="2" applyFont="1" applyFill="1" applyBorder="1"/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0" borderId="45" xfId="0" applyFont="1" applyFill="1" applyBorder="1" applyAlignment="1">
      <alignment horizontal="right" vertical="center" wrapText="1"/>
    </xf>
    <xf numFmtId="164" fontId="5" fillId="20" borderId="39" xfId="41523" applyNumberFormat="1" applyFont="1" applyFill="1" applyBorder="1" applyAlignment="1" applyProtection="1">
      <alignment horizontal="left" vertical="center" wrapText="1"/>
      <protection hidden="1"/>
    </xf>
    <xf numFmtId="164" fontId="5" fillId="20" borderId="27" xfId="41523" applyNumberFormat="1" applyFont="1" applyFill="1" applyBorder="1" applyAlignment="1" applyProtection="1">
      <alignment horizontal="left" vertical="center" wrapText="1"/>
      <protection hidden="1"/>
    </xf>
    <xf numFmtId="49" fontId="5" fillId="20" borderId="4" xfId="41525" applyNumberFormat="1" applyFont="1" applyFill="1" applyBorder="1" applyAlignment="1">
      <alignment horizontal="center" vertical="center"/>
    </xf>
    <xf numFmtId="49" fontId="5" fillId="20" borderId="45" xfId="41525" applyNumberFormat="1" applyFont="1" applyFill="1" applyBorder="1" applyAlignment="1">
      <alignment horizontal="center" vertical="center"/>
    </xf>
    <xf numFmtId="49" fontId="5" fillId="20" borderId="11" xfId="41525" applyNumberFormat="1" applyFont="1" applyFill="1" applyBorder="1" applyAlignment="1">
      <alignment horizontal="center" vertical="center"/>
    </xf>
    <xf numFmtId="1" fontId="3" fillId="0" borderId="34" xfId="0" applyNumberFormat="1" applyFont="1" applyFill="1" applyBorder="1" applyAlignment="1">
      <alignment horizontal="center" vertical="center"/>
    </xf>
    <xf numFmtId="165" fontId="5" fillId="0" borderId="36" xfId="0" applyNumberFormat="1" applyFont="1" applyFill="1" applyBorder="1" applyAlignment="1">
      <alignment vertical="center"/>
    </xf>
    <xf numFmtId="165" fontId="3" fillId="0" borderId="36" xfId="0" applyNumberFormat="1" applyFont="1" applyFill="1" applyBorder="1" applyAlignment="1">
      <alignment horizontal="center" vertical="center"/>
    </xf>
    <xf numFmtId="165" fontId="3" fillId="0" borderId="35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4" xfId="0" applyNumberFormat="1" applyFont="1" applyFill="1" applyBorder="1" applyAlignment="1">
      <alignment horizontal="center" vertical="center"/>
    </xf>
    <xf numFmtId="165" fontId="3" fillId="0" borderId="44" xfId="0" applyNumberFormat="1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vertical="center"/>
    </xf>
    <xf numFmtId="1" fontId="5" fillId="0" borderId="3" xfId="0" applyNumberFormat="1" applyFont="1" applyFill="1" applyBorder="1" applyAlignment="1">
      <alignment horizontal="center" vertical="center"/>
    </xf>
    <xf numFmtId="1" fontId="5" fillId="0" borderId="44" xfId="0" applyNumberFormat="1" applyFont="1" applyFill="1" applyBorder="1" applyAlignment="1">
      <alignment horizontal="center" vertical="center"/>
    </xf>
    <xf numFmtId="165" fontId="5" fillId="0" borderId="44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/>
    </xf>
    <xf numFmtId="1" fontId="3" fillId="0" borderId="5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45" xfId="0" applyNumberFormat="1" applyFont="1" applyFill="1" applyBorder="1" applyAlignment="1">
      <alignment horizontal="center" vertical="center"/>
    </xf>
    <xf numFmtId="165" fontId="5" fillId="0" borderId="18" xfId="0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165" fontId="5" fillId="0" borderId="57" xfId="0" applyNumberFormat="1" applyFont="1" applyFill="1" applyBorder="1" applyAlignment="1">
      <alignment vertical="center"/>
    </xf>
    <xf numFmtId="1" fontId="5" fillId="0" borderId="32" xfId="0" applyNumberFormat="1" applyFont="1" applyFill="1" applyBorder="1" applyAlignment="1">
      <alignment horizontal="center" vertical="center"/>
    </xf>
    <xf numFmtId="1" fontId="5" fillId="0" borderId="47" xfId="0" applyNumberFormat="1" applyFont="1" applyFill="1" applyBorder="1" applyAlignment="1">
      <alignment horizontal="center" vertical="center"/>
    </xf>
    <xf numFmtId="165" fontId="5" fillId="0" borderId="47" xfId="0" applyNumberFormat="1" applyFont="1" applyFill="1" applyBorder="1" applyAlignment="1">
      <alignment horizontal="center" vertical="center"/>
    </xf>
    <xf numFmtId="165" fontId="5" fillId="0" borderId="32" xfId="0" applyNumberFormat="1" applyFont="1" applyFill="1" applyBorder="1" applyAlignment="1">
      <alignment horizontal="center" vertical="center"/>
    </xf>
    <xf numFmtId="165" fontId="5" fillId="0" borderId="3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4" fillId="0" borderId="0" xfId="0" applyFont="1"/>
    <xf numFmtId="0" fontId="36" fillId="2" borderId="43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32" xfId="0" applyFont="1" applyBorder="1" applyAlignment="1">
      <alignment vertical="center"/>
    </xf>
    <xf numFmtId="0" fontId="36" fillId="0" borderId="31" xfId="0" applyFont="1" applyBorder="1" applyAlignment="1">
      <alignment vertical="center"/>
    </xf>
    <xf numFmtId="0" fontId="3" fillId="0" borderId="0" xfId="289" applyFont="1" applyFill="1"/>
    <xf numFmtId="0" fontId="5" fillId="19" borderId="45" xfId="289" applyFont="1" applyFill="1" applyBorder="1" applyAlignment="1">
      <alignment horizontal="right" vertical="center"/>
    </xf>
    <xf numFmtId="0" fontId="5" fillId="19" borderId="27" xfId="289" applyFont="1" applyFill="1" applyBorder="1" applyAlignment="1">
      <alignment horizontal="left" vertical="center"/>
    </xf>
    <xf numFmtId="0" fontId="5" fillId="19" borderId="5" xfId="181" applyFont="1" applyFill="1" applyBorder="1" applyAlignment="1">
      <alignment horizontal="center" vertical="center"/>
    </xf>
    <xf numFmtId="0" fontId="5" fillId="19" borderId="7" xfId="181" applyFont="1" applyFill="1" applyBorder="1" applyAlignment="1">
      <alignment horizontal="center" vertical="center"/>
    </xf>
    <xf numFmtId="0" fontId="5" fillId="19" borderId="11" xfId="181" applyFont="1" applyFill="1" applyBorder="1" applyAlignment="1">
      <alignment horizontal="center" vertical="center"/>
    </xf>
    <xf numFmtId="0" fontId="5" fillId="0" borderId="34" xfId="289" applyFont="1" applyFill="1" applyBorder="1"/>
    <xf numFmtId="0" fontId="5" fillId="0" borderId="36" xfId="289" applyFont="1" applyFill="1" applyBorder="1"/>
    <xf numFmtId="165" fontId="5" fillId="0" borderId="5" xfId="181" applyNumberFormat="1" applyFont="1" applyFill="1" applyBorder="1"/>
    <xf numFmtId="165" fontId="5" fillId="0" borderId="5" xfId="181" applyNumberFormat="1" applyFont="1" applyFill="1" applyBorder="1" applyAlignment="1">
      <alignment horizontal="right"/>
    </xf>
    <xf numFmtId="165" fontId="5" fillId="0" borderId="5" xfId="181" applyNumberFormat="1" applyFont="1" applyFill="1" applyBorder="1" applyAlignment="1">
      <alignment horizontal="center"/>
    </xf>
    <xf numFmtId="165" fontId="5" fillId="0" borderId="11" xfId="181" applyNumberFormat="1" applyFont="1" applyFill="1" applyBorder="1" applyAlignment="1">
      <alignment horizontal="center"/>
    </xf>
    <xf numFmtId="165" fontId="3" fillId="0" borderId="0" xfId="289" applyNumberFormat="1" applyFont="1" applyFill="1"/>
    <xf numFmtId="0" fontId="3" fillId="0" borderId="23" xfId="289" applyFont="1" applyFill="1" applyBorder="1"/>
    <xf numFmtId="0" fontId="3" fillId="0" borderId="0" xfId="289" applyFont="1" applyFill="1" applyBorder="1"/>
    <xf numFmtId="165" fontId="3" fillId="0" borderId="3" xfId="181" applyNumberFormat="1" applyFont="1" applyFill="1" applyBorder="1"/>
    <xf numFmtId="165" fontId="3" fillId="0" borderId="3" xfId="181" applyNumberFormat="1" applyFont="1" applyFill="1" applyBorder="1" applyAlignment="1">
      <alignment horizontal="right"/>
    </xf>
    <xf numFmtId="165" fontId="3" fillId="0" borderId="3" xfId="181" applyNumberFormat="1" applyFont="1" applyFill="1" applyBorder="1" applyAlignment="1">
      <alignment horizontal="center"/>
    </xf>
    <xf numFmtId="165" fontId="3" fillId="0" borderId="12" xfId="181" applyNumberFormat="1" applyFont="1" applyFill="1" applyBorder="1" applyAlignment="1">
      <alignment horizontal="center"/>
    </xf>
    <xf numFmtId="0" fontId="3" fillId="0" borderId="34" xfId="289" applyFont="1" applyFill="1" applyBorder="1"/>
    <xf numFmtId="0" fontId="3" fillId="0" borderId="36" xfId="289" applyFont="1" applyFill="1" applyBorder="1"/>
    <xf numFmtId="165" fontId="3" fillId="0" borderId="5" xfId="181" applyNumberFormat="1" applyFont="1" applyFill="1" applyBorder="1"/>
    <xf numFmtId="165" fontId="3" fillId="0" borderId="5" xfId="181" applyNumberFormat="1" applyFont="1" applyFill="1" applyBorder="1" applyAlignment="1">
      <alignment horizontal="right"/>
    </xf>
    <xf numFmtId="165" fontId="3" fillId="0" borderId="5" xfId="181" applyNumberFormat="1" applyFont="1" applyFill="1" applyBorder="1" applyAlignment="1">
      <alignment horizontal="center"/>
    </xf>
    <xf numFmtId="165" fontId="3" fillId="0" borderId="11" xfId="181" applyNumberFormat="1" applyFont="1" applyFill="1" applyBorder="1" applyAlignment="1">
      <alignment horizontal="center"/>
    </xf>
    <xf numFmtId="0" fontId="3" fillId="0" borderId="1" xfId="289" applyFont="1" applyFill="1" applyBorder="1"/>
    <xf numFmtId="165" fontId="3" fillId="0" borderId="5" xfId="181" quotePrefix="1" applyNumberFormat="1" applyFont="1" applyFill="1" applyBorder="1" applyAlignment="1">
      <alignment horizontal="center"/>
    </xf>
    <xf numFmtId="165" fontId="5" fillId="0" borderId="5" xfId="181" quotePrefix="1" applyNumberFormat="1" applyFont="1" applyFill="1" applyBorder="1" applyAlignment="1">
      <alignment horizontal="center"/>
    </xf>
    <xf numFmtId="165" fontId="3" fillId="0" borderId="3" xfId="181" quotePrefix="1" applyNumberFormat="1" applyFont="1" applyFill="1" applyBorder="1" applyAlignment="1">
      <alignment horizontal="center"/>
    </xf>
    <xf numFmtId="165" fontId="3" fillId="0" borderId="11" xfId="181" quotePrefix="1" applyNumberFormat="1" applyFont="1" applyFill="1" applyBorder="1" applyAlignment="1">
      <alignment horizontal="center"/>
    </xf>
    <xf numFmtId="165" fontId="3" fillId="0" borderId="12" xfId="181" quotePrefix="1" applyNumberFormat="1" applyFont="1" applyFill="1" applyBorder="1" applyAlignment="1">
      <alignment horizontal="center"/>
    </xf>
    <xf numFmtId="0" fontId="5" fillId="0" borderId="50" xfId="289" applyFont="1" applyFill="1" applyBorder="1"/>
    <xf numFmtId="0" fontId="3" fillId="0" borderId="48" xfId="289" applyFont="1" applyFill="1" applyBorder="1"/>
    <xf numFmtId="0" fontId="5" fillId="0" borderId="48" xfId="289" applyFont="1" applyFill="1" applyBorder="1"/>
    <xf numFmtId="165" fontId="5" fillId="0" borderId="32" xfId="181" applyNumberFormat="1" applyFont="1" applyFill="1" applyBorder="1"/>
    <xf numFmtId="165" fontId="5" fillId="0" borderId="32" xfId="181" applyNumberFormat="1" applyFont="1" applyFill="1" applyBorder="1" applyAlignment="1">
      <alignment horizontal="center"/>
    </xf>
    <xf numFmtId="165" fontId="5" fillId="0" borderId="31" xfId="181" applyNumberFormat="1" applyFont="1" applyFill="1" applyBorder="1" applyAlignment="1">
      <alignment horizontal="center"/>
    </xf>
    <xf numFmtId="0" fontId="3" fillId="0" borderId="0" xfId="337" applyFont="1" applyFill="1"/>
    <xf numFmtId="0" fontId="44" fillId="0" borderId="0" xfId="18591" applyFont="1"/>
    <xf numFmtId="0" fontId="44" fillId="0" borderId="0" xfId="18591" applyFont="1" applyFill="1"/>
    <xf numFmtId="0" fontId="44" fillId="0" borderId="0" xfId="18591" applyFont="1" applyBorder="1" applyAlignment="1">
      <alignment horizontal="center"/>
    </xf>
    <xf numFmtId="0" fontId="45" fillId="0" borderId="0" xfId="18591" applyFont="1" applyBorder="1" applyAlignment="1">
      <alignment horizontal="right"/>
    </xf>
    <xf numFmtId="0" fontId="5" fillId="19" borderId="27" xfId="289" applyFont="1" applyFill="1" applyBorder="1" applyAlignment="1">
      <alignment vertical="center"/>
    </xf>
    <xf numFmtId="0" fontId="43" fillId="0" borderId="54" xfId="289" applyFont="1" applyFill="1" applyBorder="1"/>
    <xf numFmtId="0" fontId="43" fillId="0" borderId="41" xfId="289" applyFont="1" applyFill="1" applyBorder="1"/>
    <xf numFmtId="165" fontId="43" fillId="0" borderId="4" xfId="181" applyNumberFormat="1" applyFont="1" applyFill="1" applyBorder="1"/>
    <xf numFmtId="165" fontId="43" fillId="0" borderId="4" xfId="181" applyNumberFormat="1" applyFont="1" applyFill="1" applyBorder="1" applyAlignment="1">
      <alignment horizontal="right"/>
    </xf>
    <xf numFmtId="165" fontId="43" fillId="0" borderId="4" xfId="181" quotePrefix="1" applyNumberFormat="1" applyFont="1" applyFill="1" applyBorder="1" applyAlignment="1">
      <alignment horizontal="center"/>
    </xf>
    <xf numFmtId="165" fontId="43" fillId="0" borderId="18" xfId="181" quotePrefix="1" applyNumberFormat="1" applyFont="1" applyFill="1" applyBorder="1" applyAlignment="1">
      <alignment horizontal="center"/>
    </xf>
    <xf numFmtId="165" fontId="44" fillId="0" borderId="0" xfId="18591" applyNumberFormat="1" applyFont="1"/>
    <xf numFmtId="0" fontId="44" fillId="0" borderId="23" xfId="289" applyFont="1" applyFill="1" applyBorder="1"/>
    <xf numFmtId="0" fontId="44" fillId="0" borderId="0" xfId="289" applyFont="1" applyFill="1" applyBorder="1"/>
    <xf numFmtId="165" fontId="44" fillId="0" borderId="3" xfId="181" applyNumberFormat="1" applyFont="1" applyFill="1" applyBorder="1"/>
    <xf numFmtId="165" fontId="44" fillId="0" borderId="3" xfId="181" applyNumberFormat="1" applyFont="1" applyFill="1" applyBorder="1" applyAlignment="1">
      <alignment horizontal="right"/>
    </xf>
    <xf numFmtId="165" fontId="44" fillId="0" borderId="3" xfId="181" applyNumberFormat="1" applyFont="1" applyFill="1" applyBorder="1" applyAlignment="1">
      <alignment horizontal="center"/>
    </xf>
    <xf numFmtId="165" fontId="44" fillId="0" borderId="12" xfId="181" applyNumberFormat="1" applyFont="1" applyFill="1" applyBorder="1" applyAlignment="1">
      <alignment horizontal="center"/>
    </xf>
    <xf numFmtId="0" fontId="44" fillId="0" borderId="34" xfId="289" applyFont="1" applyFill="1" applyBorder="1"/>
    <xf numFmtId="0" fontId="44" fillId="0" borderId="36" xfId="289" applyFont="1" applyFill="1" applyBorder="1"/>
    <xf numFmtId="165" fontId="44" fillId="0" borderId="5" xfId="181" applyNumberFormat="1" applyFont="1" applyFill="1" applyBorder="1"/>
    <xf numFmtId="165" fontId="44" fillId="0" borderId="5" xfId="181" applyNumberFormat="1" applyFont="1" applyFill="1" applyBorder="1" applyAlignment="1">
      <alignment horizontal="right"/>
    </xf>
    <xf numFmtId="165" fontId="44" fillId="0" borderId="5" xfId="181" applyNumberFormat="1" applyFont="1" applyFill="1" applyBorder="1" applyAlignment="1">
      <alignment horizontal="center"/>
    </xf>
    <xf numFmtId="165" fontId="44" fillId="0" borderId="11" xfId="181" applyNumberFormat="1" applyFont="1" applyFill="1" applyBorder="1" applyAlignment="1">
      <alignment horizontal="center"/>
    </xf>
    <xf numFmtId="0" fontId="44" fillId="0" borderId="1" xfId="289" applyFont="1" applyFill="1" applyBorder="1"/>
    <xf numFmtId="165" fontId="44" fillId="0" borderId="5" xfId="181" quotePrefix="1" applyNumberFormat="1" applyFont="1" applyFill="1" applyBorder="1" applyAlignment="1">
      <alignment horizontal="center"/>
    </xf>
    <xf numFmtId="165" fontId="44" fillId="0" borderId="3" xfId="181" quotePrefix="1" applyNumberFormat="1" applyFont="1" applyFill="1" applyBorder="1" applyAlignment="1">
      <alignment horizontal="center"/>
    </xf>
    <xf numFmtId="165" fontId="44" fillId="0" borderId="12" xfId="181" quotePrefix="1" applyNumberFormat="1" applyFont="1" applyFill="1" applyBorder="1" applyAlignment="1">
      <alignment horizontal="center"/>
    </xf>
    <xf numFmtId="165" fontId="44" fillId="0" borderId="11" xfId="181" quotePrefix="1" applyNumberFormat="1" applyFont="1" applyFill="1" applyBorder="1" applyAlignment="1">
      <alignment horizontal="center"/>
    </xf>
    <xf numFmtId="0" fontId="43" fillId="0" borderId="50" xfId="289" applyFont="1" applyFill="1" applyBorder="1"/>
    <xf numFmtId="0" fontId="43" fillId="0" borderId="48" xfId="289" applyFont="1" applyFill="1" applyBorder="1"/>
    <xf numFmtId="165" fontId="43" fillId="0" borderId="32" xfId="181" applyNumberFormat="1" applyFont="1" applyFill="1" applyBorder="1"/>
    <xf numFmtId="165" fontId="43" fillId="0" borderId="32" xfId="181" applyNumberFormat="1" applyFont="1" applyFill="1" applyBorder="1" applyAlignment="1">
      <alignment horizontal="center"/>
    </xf>
    <xf numFmtId="165" fontId="43" fillId="0" borderId="31" xfId="181" applyNumberFormat="1" applyFont="1" applyFill="1" applyBorder="1" applyAlignment="1">
      <alignment horizontal="center"/>
    </xf>
    <xf numFmtId="0" fontId="45" fillId="0" borderId="0" xfId="18591" applyFont="1"/>
    <xf numFmtId="0" fontId="5" fillId="0" borderId="0" xfId="2" applyFont="1" applyFill="1" applyAlignment="1"/>
    <xf numFmtId="177" fontId="5" fillId="19" borderId="2" xfId="0" quotePrefix="1" applyNumberFormat="1" applyFont="1" applyFill="1" applyBorder="1" applyAlignment="1">
      <alignment horizontal="center"/>
    </xf>
    <xf numFmtId="177" fontId="5" fillId="19" borderId="22" xfId="0" quotePrefix="1" applyNumberFormat="1" applyFont="1" applyFill="1" applyBorder="1" applyAlignment="1">
      <alignment horizontal="center"/>
    </xf>
    <xf numFmtId="164" fontId="3" fillId="0" borderId="22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23" xfId="0" applyNumberFormat="1" applyFont="1" applyFill="1" applyBorder="1"/>
    <xf numFmtId="164" fontId="3" fillId="0" borderId="1" xfId="0" applyNumberFormat="1" applyFont="1" applyFill="1" applyBorder="1"/>
    <xf numFmtId="164" fontId="3" fillId="0" borderId="1" xfId="0" quotePrefix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54" xfId="0" applyNumberFormat="1" applyFont="1" applyFill="1" applyBorder="1"/>
    <xf numFmtId="164" fontId="3" fillId="0" borderId="4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5" fillId="0" borderId="23" xfId="0" quotePrefix="1" applyNumberFormat="1" applyFont="1" applyFill="1" applyBorder="1" applyAlignment="1">
      <alignment horizontal="left"/>
    </xf>
    <xf numFmtId="164" fontId="3" fillId="0" borderId="0" xfId="0" applyNumberFormat="1" applyFont="1" applyFill="1" applyBorder="1"/>
    <xf numFmtId="164" fontId="3" fillId="0" borderId="23" xfId="0" quotePrefix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4" fontId="3" fillId="0" borderId="49" xfId="0" applyNumberFormat="1" applyFont="1" applyFill="1" applyBorder="1" applyAlignment="1">
      <alignment vertical="center"/>
    </xf>
    <xf numFmtId="164" fontId="5" fillId="0" borderId="26" xfId="0" applyNumberFormat="1" applyFont="1" applyFill="1" applyBorder="1" applyAlignment="1">
      <alignment horizontal="center" vertical="center"/>
    </xf>
    <xf numFmtId="164" fontId="5" fillId="0" borderId="62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center" vertical="center"/>
    </xf>
    <xf numFmtId="164" fontId="3" fillId="0" borderId="42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24" xfId="0" applyNumberFormat="1" applyFont="1" applyFill="1" applyBorder="1" applyAlignment="1">
      <alignment horizontal="right" vertical="center"/>
    </xf>
    <xf numFmtId="164" fontId="5" fillId="0" borderId="24" xfId="0" applyNumberFormat="1" applyFont="1" applyFill="1" applyBorder="1" applyAlignment="1">
      <alignment horizontal="center" vertical="center"/>
    </xf>
    <xf numFmtId="164" fontId="5" fillId="0" borderId="72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/>
    </xf>
    <xf numFmtId="164" fontId="3" fillId="0" borderId="0" xfId="0" quotePrefix="1" applyNumberFormat="1" applyFont="1" applyFill="1" applyAlignment="1"/>
    <xf numFmtId="164" fontId="3" fillId="0" borderId="0" xfId="0" applyNumberFormat="1" applyFont="1" applyFill="1" applyAlignment="1">
      <alignment horizontal="left"/>
    </xf>
    <xf numFmtId="164" fontId="3" fillId="0" borderId="0" xfId="0" quotePrefix="1" applyNumberFormat="1" applyFont="1" applyFill="1" applyBorder="1" applyAlignment="1"/>
    <xf numFmtId="173" fontId="3" fillId="0" borderId="0" xfId="0" applyNumberFormat="1" applyFont="1" applyFill="1" applyBorder="1"/>
    <xf numFmtId="173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/>
    <xf numFmtId="0" fontId="5" fillId="0" borderId="0" xfId="2" applyFont="1" applyAlignment="1"/>
    <xf numFmtId="164" fontId="9" fillId="0" borderId="0" xfId="0" applyNumberFormat="1" applyFont="1" applyFill="1"/>
    <xf numFmtId="164" fontId="5" fillId="19" borderId="7" xfId="0" quotePrefix="1" applyNumberFormat="1" applyFont="1" applyFill="1" applyBorder="1" applyAlignment="1">
      <alignment horizontal="right"/>
    </xf>
    <xf numFmtId="164" fontId="5" fillId="19" borderId="35" xfId="0" quotePrefix="1" applyNumberFormat="1" applyFont="1" applyFill="1" applyBorder="1" applyAlignment="1">
      <alignment horizontal="left"/>
    </xf>
    <xf numFmtId="164" fontId="5" fillId="18" borderId="53" xfId="0" applyNumberFormat="1" applyFont="1" applyFill="1" applyBorder="1" applyAlignment="1">
      <alignment vertical="center"/>
    </xf>
    <xf numFmtId="164" fontId="5" fillId="18" borderId="37" xfId="0" applyNumberFormat="1" applyFont="1" applyFill="1" applyBorder="1" applyAlignment="1">
      <alignment vertical="center"/>
    </xf>
    <xf numFmtId="0" fontId="27" fillId="0" borderId="0" xfId="0" applyFont="1"/>
    <xf numFmtId="0" fontId="5" fillId="19" borderId="74" xfId="336" applyFont="1" applyFill="1" applyBorder="1" applyAlignment="1">
      <alignment horizontal="center" vertical="center"/>
    </xf>
    <xf numFmtId="0" fontId="5" fillId="19" borderId="75" xfId="336" applyFont="1" applyFill="1" applyBorder="1" applyAlignment="1">
      <alignment horizontal="center" vertical="center"/>
    </xf>
    <xf numFmtId="0" fontId="5" fillId="19" borderId="76" xfId="336" applyFont="1" applyFill="1" applyBorder="1" applyAlignment="1">
      <alignment horizontal="center" vertical="center"/>
    </xf>
    <xf numFmtId="164" fontId="3" fillId="21" borderId="3" xfId="337" applyNumberFormat="1" applyFont="1" applyFill="1" applyBorder="1" applyAlignment="1" applyProtection="1">
      <alignment horizontal="left" indent="2"/>
    </xf>
    <xf numFmtId="2" fontId="3" fillId="21" borderId="3" xfId="337" applyNumberFormat="1" applyFont="1" applyFill="1" applyBorder="1"/>
    <xf numFmtId="2" fontId="3" fillId="21" borderId="12" xfId="337" applyNumberFormat="1" applyFont="1" applyFill="1" applyBorder="1"/>
    <xf numFmtId="2" fontId="3" fillId="21" borderId="0" xfId="337" applyNumberFormat="1" applyFont="1" applyFill="1" applyBorder="1"/>
    <xf numFmtId="164" fontId="3" fillId="21" borderId="4" xfId="337" applyNumberFormat="1" applyFont="1" applyFill="1" applyBorder="1" applyAlignment="1" applyProtection="1">
      <alignment horizontal="left" indent="2"/>
    </xf>
    <xf numFmtId="2" fontId="3" fillId="21" borderId="4" xfId="337" applyNumberFormat="1" applyFont="1" applyFill="1" applyBorder="1"/>
    <xf numFmtId="2" fontId="3" fillId="21" borderId="18" xfId="337" applyNumberFormat="1" applyFont="1" applyFill="1" applyBorder="1"/>
    <xf numFmtId="164" fontId="5" fillId="21" borderId="5" xfId="337" applyNumberFormat="1" applyFont="1" applyFill="1" applyBorder="1" applyAlignment="1">
      <alignment horizontal="left"/>
    </xf>
    <xf numFmtId="2" fontId="5" fillId="21" borderId="5" xfId="337" applyNumberFormat="1" applyFont="1" applyFill="1" applyBorder="1"/>
    <xf numFmtId="2" fontId="5" fillId="21" borderId="11" xfId="337" applyNumberFormat="1" applyFont="1" applyFill="1" applyBorder="1"/>
    <xf numFmtId="2" fontId="3" fillId="0" borderId="3" xfId="336" applyNumberFormat="1" applyFont="1" applyBorder="1"/>
    <xf numFmtId="2" fontId="3" fillId="0" borderId="1" xfId="336" applyNumberFormat="1" applyFont="1" applyBorder="1"/>
    <xf numFmtId="2" fontId="3" fillId="0" borderId="12" xfId="336" applyNumberFormat="1" applyFont="1" applyBorder="1"/>
    <xf numFmtId="164" fontId="5" fillId="0" borderId="5" xfId="336" applyNumberFormat="1" applyFont="1" applyBorder="1" applyAlignment="1">
      <alignment horizontal="left"/>
    </xf>
    <xf numFmtId="2" fontId="5" fillId="0" borderId="5" xfId="336" applyNumberFormat="1" applyFont="1" applyBorder="1"/>
    <xf numFmtId="2" fontId="5" fillId="0" borderId="6" xfId="336" applyNumberFormat="1" applyFont="1" applyBorder="1"/>
    <xf numFmtId="2" fontId="5" fillId="0" borderId="11" xfId="336" applyNumberFormat="1" applyFont="1" applyBorder="1"/>
    <xf numFmtId="2" fontId="3" fillId="0" borderId="2" xfId="336" applyNumberFormat="1" applyFont="1" applyBorder="1"/>
    <xf numFmtId="2" fontId="3" fillId="0" borderId="22" xfId="336" applyNumberFormat="1" applyFont="1" applyBorder="1"/>
    <xf numFmtId="164" fontId="3" fillId="0" borderId="3" xfId="337" applyNumberFormat="1" applyFont="1" applyFill="1" applyBorder="1" applyAlignment="1" applyProtection="1">
      <alignment horizontal="left" indent="2"/>
    </xf>
    <xf numFmtId="2" fontId="3" fillId="0" borderId="3" xfId="336" applyNumberFormat="1" applyFont="1" applyFill="1" applyBorder="1"/>
    <xf numFmtId="2" fontId="3" fillId="0" borderId="4" xfId="336" applyNumberFormat="1" applyFont="1" applyBorder="1"/>
    <xf numFmtId="2" fontId="3" fillId="0" borderId="18" xfId="336" applyNumberFormat="1" applyFont="1" applyBorder="1"/>
    <xf numFmtId="0" fontId="5" fillId="0" borderId="5" xfId="336" applyFont="1" applyBorder="1"/>
    <xf numFmtId="2" fontId="5" fillId="0" borderId="2" xfId="336" applyNumberFormat="1" applyFont="1" applyBorder="1"/>
    <xf numFmtId="2" fontId="5" fillId="0" borderId="22" xfId="336" applyNumberFormat="1" applyFont="1" applyBorder="1"/>
    <xf numFmtId="2" fontId="3" fillId="0" borderId="37" xfId="336" applyNumberFormat="1" applyFont="1" applyBorder="1"/>
    <xf numFmtId="2" fontId="3" fillId="0" borderId="38" xfId="336" applyNumberFormat="1" applyFont="1" applyBorder="1"/>
    <xf numFmtId="2" fontId="3" fillId="0" borderId="29" xfId="336" applyNumberFormat="1" applyFont="1" applyBorder="1"/>
    <xf numFmtId="165" fontId="27" fillId="0" borderId="0" xfId="0" applyNumberFormat="1" applyFont="1"/>
    <xf numFmtId="164" fontId="3" fillId="21" borderId="2" xfId="337" applyNumberFormat="1" applyFont="1" applyFill="1" applyBorder="1" applyAlignment="1" applyProtection="1">
      <alignment horizontal="left" indent="2"/>
    </xf>
    <xf numFmtId="0" fontId="5" fillId="0" borderId="24" xfId="336" applyFont="1" applyBorder="1" applyAlignment="1">
      <alignment horizontal="left"/>
    </xf>
    <xf numFmtId="2" fontId="5" fillId="0" borderId="24" xfId="336" applyNumberFormat="1" applyFont="1" applyBorder="1"/>
    <xf numFmtId="2" fontId="5" fillId="0" borderId="31" xfId="336" applyNumberFormat="1" applyFont="1" applyBorder="1"/>
    <xf numFmtId="0" fontId="5" fillId="0" borderId="32" xfId="336" applyFont="1" applyBorder="1" applyAlignment="1">
      <alignment horizontal="left"/>
    </xf>
    <xf numFmtId="2" fontId="5" fillId="0" borderId="32" xfId="336" applyNumberFormat="1" applyFont="1" applyBorder="1"/>
    <xf numFmtId="164" fontId="9" fillId="21" borderId="3" xfId="337" applyNumberFormat="1" applyFont="1" applyFill="1" applyBorder="1" applyAlignment="1" applyProtection="1">
      <alignment horizontal="left" indent="2"/>
    </xf>
    <xf numFmtId="2" fontId="9" fillId="0" borderId="3" xfId="336" applyNumberFormat="1" applyFont="1" applyBorder="1"/>
    <xf numFmtId="2" fontId="9" fillId="0" borderId="12" xfId="336" applyNumberFormat="1" applyFont="1" applyBorder="1"/>
    <xf numFmtId="164" fontId="3" fillId="21" borderId="26" xfId="337" applyNumberFormat="1" applyFont="1" applyFill="1" applyBorder="1" applyAlignment="1" applyProtection="1">
      <alignment horizontal="left" indent="2"/>
    </xf>
    <xf numFmtId="2" fontId="3" fillId="0" borderId="26" xfId="336" applyNumberFormat="1" applyFont="1" applyBorder="1"/>
    <xf numFmtId="2" fontId="3" fillId="0" borderId="52" xfId="336" applyNumberFormat="1" applyFont="1" applyBorder="1"/>
    <xf numFmtId="164" fontId="3" fillId="21" borderId="24" xfId="337" applyNumberFormat="1" applyFont="1" applyFill="1" applyBorder="1" applyAlignment="1" applyProtection="1">
      <alignment horizontal="left" indent="2"/>
    </xf>
    <xf numFmtId="2" fontId="3" fillId="0" borderId="24" xfId="336" applyNumberFormat="1" applyFont="1" applyBorder="1"/>
    <xf numFmtId="2" fontId="3" fillId="0" borderId="25" xfId="336" applyNumberFormat="1" applyFont="1" applyBorder="1"/>
    <xf numFmtId="0" fontId="3" fillId="0" borderId="0" xfId="336" applyFont="1"/>
    <xf numFmtId="1" fontId="12" fillId="19" borderId="5" xfId="167" quotePrefix="1" applyNumberFormat="1" applyFont="1" applyFill="1" applyBorder="1" applyAlignment="1" applyProtection="1">
      <alignment horizontal="center" vertical="center"/>
    </xf>
    <xf numFmtId="1" fontId="12" fillId="19" borderId="5" xfId="167" applyNumberFormat="1" applyFont="1" applyFill="1" applyBorder="1" applyAlignment="1" applyProtection="1">
      <alignment horizontal="center" vertical="center"/>
    </xf>
    <xf numFmtId="1" fontId="12" fillId="19" borderId="11" xfId="167" applyNumberFormat="1" applyFont="1" applyFill="1" applyBorder="1" applyAlignment="1" applyProtection="1">
      <alignment horizontal="center" vertical="center"/>
    </xf>
    <xf numFmtId="0" fontId="12" fillId="0" borderId="14" xfId="2" applyFont="1" applyBorder="1" applyAlignment="1">
      <alignment horizontal="left"/>
    </xf>
    <xf numFmtId="2" fontId="30" fillId="0" borderId="5" xfId="167" applyNumberFormat="1" applyFont="1" applyFill="1" applyBorder="1"/>
    <xf numFmtId="2" fontId="30" fillId="0" borderId="5" xfId="289" applyNumberFormat="1" applyFont="1" applyFill="1" applyBorder="1"/>
    <xf numFmtId="165" fontId="30" fillId="0" borderId="5" xfId="289" applyNumberFormat="1" applyFont="1" applyFill="1" applyBorder="1" applyAlignment="1">
      <alignment horizontal="center"/>
    </xf>
    <xf numFmtId="165" fontId="30" fillId="0" borderId="11" xfId="289" applyNumberFormat="1" applyFont="1" applyFill="1" applyBorder="1" applyAlignment="1">
      <alignment horizontal="center"/>
    </xf>
    <xf numFmtId="0" fontId="12" fillId="0" borderId="33" xfId="2" applyFont="1" applyBorder="1" applyAlignment="1">
      <alignment horizontal="left"/>
    </xf>
    <xf numFmtId="2" fontId="30" fillId="0" borderId="32" xfId="167" applyNumberFormat="1" applyFont="1" applyFill="1" applyBorder="1"/>
    <xf numFmtId="165" fontId="30" fillId="0" borderId="32" xfId="289" applyNumberFormat="1" applyFont="1" applyFill="1" applyBorder="1" applyAlignment="1">
      <alignment horizontal="center"/>
    </xf>
    <xf numFmtId="165" fontId="30" fillId="0" borderId="25" xfId="289" applyNumberFormat="1" applyFont="1" applyFill="1" applyBorder="1" applyAlignment="1">
      <alignment horizontal="center"/>
    </xf>
    <xf numFmtId="165" fontId="4" fillId="0" borderId="0" xfId="2" applyNumberFormat="1" applyFont="1"/>
    <xf numFmtId="2" fontId="4" fillId="0" borderId="0" xfId="2" applyNumberFormat="1" applyFont="1"/>
    <xf numFmtId="0" fontId="5" fillId="19" borderId="18" xfId="2" applyFont="1" applyFill="1" applyBorder="1" applyAlignment="1">
      <alignment horizontal="center" vertical="center"/>
    </xf>
    <xf numFmtId="2" fontId="3" fillId="18" borderId="12" xfId="2" applyNumberFormat="1" applyFont="1" applyFill="1" applyBorder="1" applyAlignment="1">
      <alignment horizontal="center" vertical="center"/>
    </xf>
    <xf numFmtId="165" fontId="3" fillId="18" borderId="12" xfId="2" applyNumberFormat="1" applyFont="1" applyFill="1" applyBorder="1" applyAlignment="1">
      <alignment horizontal="center" vertical="center"/>
    </xf>
    <xf numFmtId="0" fontId="3" fillId="19" borderId="11" xfId="2" applyFont="1" applyFill="1" applyBorder="1" applyAlignment="1">
      <alignment vertical="center"/>
    </xf>
    <xf numFmtId="0" fontId="3" fillId="18" borderId="12" xfId="2" applyFont="1" applyFill="1" applyBorder="1" applyAlignment="1">
      <alignment horizontal="center" vertical="center"/>
    </xf>
    <xf numFmtId="165" fontId="3" fillId="18" borderId="24" xfId="2" applyNumberFormat="1" applyFont="1" applyFill="1" applyBorder="1" applyAlignment="1">
      <alignment horizontal="center" vertical="center"/>
    </xf>
    <xf numFmtId="0" fontId="3" fillId="18" borderId="25" xfId="2" applyFont="1" applyFill="1" applyBorder="1" applyAlignment="1">
      <alignment horizontal="center" vertical="center"/>
    </xf>
    <xf numFmtId="2" fontId="8" fillId="0" borderId="32" xfId="163" applyNumberFormat="1" applyFont="1" applyBorder="1" applyAlignment="1">
      <alignment horizontal="center" vertical="center"/>
    </xf>
    <xf numFmtId="2" fontId="8" fillId="0" borderId="78" xfId="163" applyNumberFormat="1" applyFont="1" applyBorder="1" applyAlignment="1">
      <alignment horizontal="center" vertical="center"/>
    </xf>
    <xf numFmtId="2" fontId="3" fillId="18" borderId="3" xfId="2" applyNumberFormat="1" applyFont="1" applyFill="1" applyBorder="1" applyAlignment="1">
      <alignment horizontal="center" vertical="center"/>
    </xf>
    <xf numFmtId="0" fontId="5" fillId="0" borderId="14" xfId="41521" applyFont="1" applyFill="1" applyBorder="1" applyAlignment="1" applyProtection="1">
      <alignment horizontal="left"/>
    </xf>
    <xf numFmtId="165" fontId="5" fillId="0" borderId="5" xfId="41524" applyNumberFormat="1" applyFont="1" applyFill="1" applyBorder="1"/>
    <xf numFmtId="165" fontId="5" fillId="0" borderId="5" xfId="41521" applyNumberFormat="1" applyFont="1" applyBorder="1"/>
    <xf numFmtId="165" fontId="5" fillId="0" borderId="11" xfId="41521" applyNumberFormat="1" applyFont="1" applyBorder="1"/>
    <xf numFmtId="2" fontId="5" fillId="0" borderId="32" xfId="267" applyNumberFormat="1" applyFont="1" applyBorder="1" applyAlignment="1">
      <alignment vertical="center"/>
    </xf>
    <xf numFmtId="164" fontId="3" fillId="0" borderId="41" xfId="0" applyNumberFormat="1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/>
    </xf>
    <xf numFmtId="164" fontId="5" fillId="0" borderId="32" xfId="0" applyNumberFormat="1" applyFont="1" applyFill="1" applyBorder="1" applyAlignment="1">
      <alignment horizontal="right"/>
    </xf>
    <xf numFmtId="164" fontId="5" fillId="0" borderId="32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vertical="center"/>
    </xf>
    <xf numFmtId="164" fontId="3" fillId="0" borderId="26" xfId="0" applyNumberFormat="1" applyFont="1" applyFill="1" applyBorder="1" applyAlignment="1">
      <alignment horizontal="right" vertical="center"/>
    </xf>
    <xf numFmtId="164" fontId="5" fillId="0" borderId="34" xfId="0" quotePrefix="1" applyNumberFormat="1" applyFont="1" applyFill="1" applyBorder="1" applyAlignment="1">
      <alignment horizontal="left"/>
    </xf>
    <xf numFmtId="164" fontId="5" fillId="0" borderId="5" xfId="0" quotePrefix="1" applyNumberFormat="1" applyFont="1" applyFill="1" applyBorder="1" applyAlignment="1">
      <alignment horizontal="left"/>
    </xf>
    <xf numFmtId="165" fontId="3" fillId="0" borderId="44" xfId="2" applyNumberFormat="1" applyFont="1" applyBorder="1" applyAlignment="1">
      <alignment horizontal="center" vertical="center"/>
    </xf>
    <xf numFmtId="165" fontId="3" fillId="0" borderId="29" xfId="2" applyNumberFormat="1" applyFont="1" applyFill="1" applyBorder="1" applyAlignment="1">
      <alignment horizontal="center" vertical="center"/>
    </xf>
    <xf numFmtId="2" fontId="3" fillId="0" borderId="3" xfId="181" applyNumberFormat="1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64" fontId="5" fillId="0" borderId="10" xfId="0" applyNumberFormat="1" applyFont="1" applyFill="1" applyBorder="1" applyAlignment="1">
      <alignment horizontal="left"/>
    </xf>
    <xf numFmtId="0" fontId="5" fillId="2" borderId="5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/>
    </xf>
    <xf numFmtId="0" fontId="3" fillId="0" borderId="0" xfId="2399" applyFont="1"/>
    <xf numFmtId="0" fontId="3" fillId="0" borderId="0" xfId="2399" applyFont="1" applyFill="1" applyBorder="1"/>
    <xf numFmtId="0" fontId="5" fillId="0" borderId="0" xfId="2399" applyFont="1" applyFill="1" applyBorder="1" applyAlignment="1">
      <alignment horizontal="center"/>
    </xf>
    <xf numFmtId="177" fontId="5" fillId="19" borderId="1" xfId="2399" applyNumberFormat="1" applyFont="1" applyFill="1" applyBorder="1" applyAlignment="1" applyProtection="1">
      <alignment horizontal="center" vertical="center"/>
    </xf>
    <xf numFmtId="177" fontId="5" fillId="19" borderId="29" xfId="2399" applyNumberFormat="1" applyFont="1" applyFill="1" applyBorder="1" applyAlignment="1" applyProtection="1">
      <alignment horizontal="center" vertical="center"/>
    </xf>
    <xf numFmtId="173" fontId="5" fillId="0" borderId="14" xfId="2399" applyNumberFormat="1" applyFont="1" applyFill="1" applyBorder="1" applyAlignment="1" applyProtection="1">
      <alignment horizontal="left" vertical="center"/>
    </xf>
    <xf numFmtId="164" fontId="5" fillId="0" borderId="5" xfId="2399" applyNumberFormat="1" applyFont="1" applyFill="1" applyBorder="1" applyAlignment="1" applyProtection="1">
      <alignment horizontal="right" vertical="center"/>
    </xf>
    <xf numFmtId="164" fontId="5" fillId="0" borderId="7" xfId="2399" applyNumberFormat="1" applyFont="1" applyFill="1" applyBorder="1" applyAlignment="1" applyProtection="1">
      <alignment horizontal="right" vertical="center"/>
    </xf>
    <xf numFmtId="177" fontId="41" fillId="0" borderId="6" xfId="2399" applyNumberFormat="1" applyFont="1" applyFill="1" applyBorder="1" applyAlignment="1" applyProtection="1">
      <alignment horizontal="right" vertical="center"/>
    </xf>
    <xf numFmtId="164" fontId="5" fillId="0" borderId="6" xfId="2399" applyNumberFormat="1" applyFont="1" applyFill="1" applyBorder="1" applyAlignment="1" applyProtection="1">
      <alignment horizontal="center" vertical="center"/>
    </xf>
    <xf numFmtId="164" fontId="5" fillId="0" borderId="36" xfId="2399" applyNumberFormat="1" applyFont="1" applyFill="1" applyBorder="1" applyAlignment="1" applyProtection="1">
      <alignment horizontal="right" vertical="center"/>
    </xf>
    <xf numFmtId="177" fontId="41" fillId="0" borderId="6" xfId="2399" quotePrefix="1" applyNumberFormat="1" applyFont="1" applyFill="1" applyBorder="1" applyAlignment="1" applyProtection="1">
      <alignment horizontal="right" vertical="center"/>
    </xf>
    <xf numFmtId="164" fontId="5" fillId="0" borderId="35" xfId="2399" applyNumberFormat="1" applyFont="1" applyFill="1" applyBorder="1" applyAlignment="1" applyProtection="1">
      <alignment horizontal="center" vertical="center"/>
    </xf>
    <xf numFmtId="165" fontId="3" fillId="0" borderId="0" xfId="2399" applyNumberFormat="1" applyFont="1"/>
    <xf numFmtId="164" fontId="3" fillId="0" borderId="0" xfId="2399" applyNumberFormat="1" applyFont="1"/>
    <xf numFmtId="173" fontId="3" fillId="0" borderId="10" xfId="2399" quotePrefix="1" applyNumberFormat="1" applyFont="1" applyFill="1" applyBorder="1" applyAlignment="1" applyProtection="1">
      <alignment horizontal="left"/>
    </xf>
    <xf numFmtId="164" fontId="3" fillId="0" borderId="3" xfId="2399" applyNumberFormat="1" applyFont="1" applyFill="1" applyBorder="1" applyAlignment="1" applyProtection="1">
      <alignment horizontal="right" vertical="center"/>
    </xf>
    <xf numFmtId="164" fontId="3" fillId="0" borderId="44" xfId="2399" applyNumberFormat="1" applyFont="1" applyFill="1" applyBorder="1" applyAlignment="1" applyProtection="1">
      <alignment horizontal="right" vertical="center"/>
    </xf>
    <xf numFmtId="177" fontId="3" fillId="0" borderId="1" xfId="2399" applyNumberFormat="1" applyFont="1" applyFill="1" applyBorder="1" applyAlignment="1" applyProtection="1">
      <alignment horizontal="right" vertical="center"/>
    </xf>
    <xf numFmtId="164" fontId="3" fillId="0" borderId="1" xfId="2399" applyNumberFormat="1" applyFont="1" applyFill="1" applyBorder="1" applyAlignment="1" applyProtection="1">
      <alignment horizontal="center" vertical="center"/>
    </xf>
    <xf numFmtId="164" fontId="3" fillId="0" borderId="0" xfId="2399" applyNumberFormat="1" applyFont="1" applyFill="1" applyBorder="1" applyAlignment="1" applyProtection="1">
      <alignment horizontal="right" vertical="center"/>
    </xf>
    <xf numFmtId="164" fontId="3" fillId="0" borderId="1" xfId="2399" applyNumberFormat="1" applyFont="1" applyFill="1" applyBorder="1" applyAlignment="1" applyProtection="1">
      <alignment horizontal="right" vertical="center"/>
    </xf>
    <xf numFmtId="164" fontId="3" fillId="0" borderId="29" xfId="2399" applyNumberFormat="1" applyFont="1" applyFill="1" applyBorder="1" applyAlignment="1" applyProtection="1">
      <alignment horizontal="center" vertical="center"/>
    </xf>
    <xf numFmtId="173" fontId="3" fillId="0" borderId="10" xfId="2399" applyNumberFormat="1" applyFont="1" applyFill="1" applyBorder="1" applyAlignment="1" applyProtection="1">
      <alignment horizontal="left"/>
    </xf>
    <xf numFmtId="0" fontId="3" fillId="0" borderId="0" xfId="2399" applyFont="1" applyBorder="1"/>
    <xf numFmtId="164" fontId="48" fillId="0" borderId="0" xfId="2399" applyNumberFormat="1" applyFont="1" applyFill="1" applyBorder="1" applyAlignment="1" applyProtection="1">
      <alignment horizontal="right" vertical="center"/>
    </xf>
    <xf numFmtId="164" fontId="48" fillId="0" borderId="1" xfId="2399" applyNumberFormat="1" applyFont="1" applyFill="1" applyBorder="1" applyAlignment="1" applyProtection="1">
      <alignment horizontal="right" vertical="center"/>
    </xf>
    <xf numFmtId="164" fontId="48" fillId="0" borderId="29" xfId="2399" applyNumberFormat="1" applyFont="1" applyFill="1" applyBorder="1" applyAlignment="1" applyProtection="1">
      <alignment horizontal="center" vertical="center"/>
    </xf>
    <xf numFmtId="0" fontId="3" fillId="0" borderId="1" xfId="2399" applyFont="1" applyFill="1" applyBorder="1" applyAlignment="1">
      <alignment horizontal="right" vertical="center"/>
    </xf>
    <xf numFmtId="177" fontId="49" fillId="0" borderId="1" xfId="2399" quotePrefix="1" applyNumberFormat="1" applyFont="1" applyFill="1" applyBorder="1" applyAlignment="1" applyProtection="1">
      <alignment horizontal="right" vertical="center"/>
    </xf>
    <xf numFmtId="177" fontId="41" fillId="0" borderId="1" xfId="2399" applyNumberFormat="1" applyFont="1" applyFill="1" applyBorder="1" applyAlignment="1" applyProtection="1">
      <alignment horizontal="right" vertical="center"/>
    </xf>
    <xf numFmtId="177" fontId="41" fillId="0" borderId="1" xfId="2399" quotePrefix="1" applyNumberFormat="1" applyFont="1" applyFill="1" applyBorder="1" applyAlignment="1" applyProtection="1">
      <alignment horizontal="right" vertical="center"/>
    </xf>
    <xf numFmtId="177" fontId="5" fillId="0" borderId="6" xfId="2399" applyNumberFormat="1" applyFont="1" applyFill="1" applyBorder="1" applyAlignment="1" applyProtection="1">
      <alignment horizontal="right" vertical="center"/>
    </xf>
    <xf numFmtId="164" fontId="5" fillId="0" borderId="6" xfId="2399" applyNumberFormat="1" applyFont="1" applyFill="1" applyBorder="1" applyAlignment="1" applyProtection="1">
      <alignment horizontal="right" vertical="center"/>
    </xf>
    <xf numFmtId="164" fontId="5" fillId="0" borderId="11" xfId="2399" applyNumberFormat="1" applyFont="1" applyFill="1" applyBorder="1" applyAlignment="1" applyProtection="1">
      <alignment horizontal="center" vertical="center"/>
    </xf>
    <xf numFmtId="165" fontId="3" fillId="0" borderId="29" xfId="2399" applyNumberFormat="1" applyFont="1" applyFill="1" applyBorder="1" applyAlignment="1" applyProtection="1">
      <alignment horizontal="center" vertical="center"/>
    </xf>
    <xf numFmtId="173" fontId="5" fillId="0" borderId="33" xfId="2399" applyNumberFormat="1" applyFont="1" applyFill="1" applyBorder="1" applyAlignment="1" applyProtection="1">
      <alignment horizontal="left" vertical="center"/>
    </xf>
    <xf numFmtId="164" fontId="5" fillId="0" borderId="32" xfId="2399" applyNumberFormat="1" applyFont="1" applyFill="1" applyBorder="1" applyAlignment="1" applyProtection="1">
      <alignment horizontal="right" vertical="center"/>
    </xf>
    <xf numFmtId="164" fontId="5" fillId="0" borderId="47" xfId="2399" applyNumberFormat="1" applyFont="1" applyFill="1" applyBorder="1" applyAlignment="1" applyProtection="1">
      <alignment horizontal="right" vertical="center"/>
    </xf>
    <xf numFmtId="164" fontId="5" fillId="0" borderId="57" xfId="2399" applyNumberFormat="1" applyFont="1" applyFill="1" applyBorder="1" applyAlignment="1" applyProtection="1">
      <alignment horizontal="right" vertical="center"/>
    </xf>
    <xf numFmtId="164" fontId="5" fillId="0" borderId="57" xfId="2399" applyNumberFormat="1" applyFont="1" applyFill="1" applyBorder="1" applyAlignment="1" applyProtection="1">
      <alignment horizontal="center" vertical="center"/>
    </xf>
    <xf numFmtId="164" fontId="5" fillId="0" borderId="48" xfId="2399" applyNumberFormat="1" applyFont="1" applyFill="1" applyBorder="1" applyAlignment="1" applyProtection="1">
      <alignment horizontal="right" vertical="center"/>
    </xf>
    <xf numFmtId="164" fontId="5" fillId="0" borderId="78" xfId="2399" applyNumberFormat="1" applyFont="1" applyFill="1" applyBorder="1" applyAlignment="1" applyProtection="1">
      <alignment horizontal="center" vertical="center"/>
    </xf>
    <xf numFmtId="0" fontId="3" fillId="0" borderId="0" xfId="2399" quotePrefix="1" applyFont="1" applyFill="1" applyBorder="1" applyAlignment="1">
      <alignment horizontal="left"/>
    </xf>
    <xf numFmtId="164" fontId="3" fillId="0" borderId="0" xfId="2399" applyNumberFormat="1" applyFont="1" applyFill="1" applyBorder="1" applyAlignment="1">
      <alignment horizontal="right" vertical="center"/>
    </xf>
    <xf numFmtId="0" fontId="3" fillId="0" borderId="0" xfId="2399" applyFont="1" applyFill="1" applyBorder="1" applyAlignment="1">
      <alignment horizontal="right" vertical="center"/>
    </xf>
    <xf numFmtId="164" fontId="50" fillId="0" borderId="0" xfId="2399" applyNumberFormat="1" applyFont="1" applyFill="1" applyBorder="1" applyAlignment="1" applyProtection="1">
      <alignment horizontal="right" vertical="center"/>
    </xf>
    <xf numFmtId="177" fontId="50" fillId="0" borderId="0" xfId="2399" applyNumberFormat="1" applyFont="1" applyFill="1" applyBorder="1" applyAlignment="1" applyProtection="1">
      <alignment horizontal="right" vertical="center"/>
    </xf>
    <xf numFmtId="0" fontId="50" fillId="0" borderId="0" xfId="2399" applyFont="1" applyFill="1" applyBorder="1" applyAlignment="1" applyProtection="1">
      <alignment horizontal="right" vertical="center"/>
    </xf>
    <xf numFmtId="0" fontId="51" fillId="0" borderId="0" xfId="2399" applyFont="1" applyFill="1" applyBorder="1" applyAlignment="1" applyProtection="1">
      <alignment horizontal="right" vertical="center"/>
    </xf>
    <xf numFmtId="173" fontId="3" fillId="0" borderId="0" xfId="2399" applyNumberFormat="1" applyFont="1" applyFill="1" applyBorder="1" applyAlignment="1" applyProtection="1">
      <alignment horizontal="left"/>
    </xf>
    <xf numFmtId="173" fontId="22" fillId="0" borderId="0" xfId="2399" quotePrefix="1" applyNumberFormat="1" applyFont="1" applyFill="1" applyBorder="1" applyAlignment="1" applyProtection="1">
      <alignment horizontal="left"/>
    </xf>
    <xf numFmtId="0" fontId="39" fillId="0" borderId="0" xfId="2399" applyFont="1" applyFill="1" applyBorder="1"/>
    <xf numFmtId="184" fontId="39" fillId="0" borderId="0" xfId="2399" applyNumberFormat="1" applyFont="1" applyFill="1" applyBorder="1" applyAlignment="1" applyProtection="1">
      <alignment horizontal="right" vertical="center"/>
    </xf>
    <xf numFmtId="164" fontId="39" fillId="0" borderId="0" xfId="2399" applyNumberFormat="1" applyFont="1" applyFill="1" applyBorder="1" applyAlignment="1" applyProtection="1">
      <alignment horizontal="right" vertical="center"/>
    </xf>
    <xf numFmtId="177" fontId="39" fillId="0" borderId="0" xfId="2399" applyNumberFormat="1" applyFont="1" applyFill="1" applyBorder="1" applyAlignment="1" applyProtection="1">
      <alignment horizontal="right" vertical="center"/>
    </xf>
    <xf numFmtId="184" fontId="39" fillId="0" borderId="0" xfId="2399" applyNumberFormat="1" applyFont="1" applyFill="1" applyBorder="1" applyAlignment="1">
      <alignment horizontal="right" vertical="center"/>
    </xf>
    <xf numFmtId="173" fontId="39" fillId="0" borderId="0" xfId="2399" applyNumberFormat="1" applyFont="1" applyFill="1" applyBorder="1" applyAlignment="1" applyProtection="1">
      <alignment horizontal="left"/>
    </xf>
    <xf numFmtId="0" fontId="3" fillId="0" borderId="0" xfId="2399" applyFont="1" applyFill="1"/>
    <xf numFmtId="0" fontId="5" fillId="0" borderId="0" xfId="2399" applyFont="1" applyFill="1" applyAlignment="1">
      <alignment vertical="center"/>
    </xf>
    <xf numFmtId="14" fontId="5" fillId="0" borderId="0" xfId="2399" applyNumberFormat="1" applyFont="1" applyFill="1" applyBorder="1" applyAlignment="1"/>
    <xf numFmtId="0" fontId="5" fillId="19" borderId="26" xfId="2399" applyFont="1" applyFill="1" applyBorder="1" applyAlignment="1" applyProtection="1">
      <alignment horizontal="center" vertical="center"/>
    </xf>
    <xf numFmtId="177" fontId="5" fillId="19" borderId="26" xfId="2399" applyNumberFormat="1" applyFont="1" applyFill="1" applyBorder="1" applyAlignment="1">
      <alignment horizontal="center" vertical="center"/>
    </xf>
    <xf numFmtId="0" fontId="5" fillId="19" borderId="2" xfId="2399" applyFont="1" applyFill="1" applyBorder="1" applyAlignment="1" applyProtection="1">
      <alignment horizontal="center" vertical="center"/>
    </xf>
    <xf numFmtId="173" fontId="5" fillId="0" borderId="14" xfId="2399" applyNumberFormat="1" applyFont="1" applyBorder="1" applyAlignment="1" applyProtection="1">
      <alignment horizontal="left"/>
    </xf>
    <xf numFmtId="164" fontId="5" fillId="0" borderId="5" xfId="2399" applyNumberFormat="1" applyFont="1" applyBorder="1" applyAlignment="1" applyProtection="1">
      <alignment horizontal="right" vertical="center"/>
    </xf>
    <xf numFmtId="164" fontId="5" fillId="0" borderId="6" xfId="2399" applyNumberFormat="1" applyFont="1" applyBorder="1" applyAlignment="1" applyProtection="1">
      <alignment horizontal="center" vertical="center"/>
    </xf>
    <xf numFmtId="164" fontId="5" fillId="0" borderId="35" xfId="2399" applyNumberFormat="1" applyFont="1" applyBorder="1" applyAlignment="1" applyProtection="1">
      <alignment horizontal="center" vertical="center"/>
    </xf>
    <xf numFmtId="173" fontId="3" fillId="0" borderId="10" xfId="2399" quotePrefix="1" applyNumberFormat="1" applyFont="1" applyBorder="1" applyAlignment="1" applyProtection="1">
      <alignment horizontal="left"/>
    </xf>
    <xf numFmtId="164" fontId="3" fillId="0" borderId="3" xfId="2399" applyNumberFormat="1" applyFont="1" applyBorder="1" applyAlignment="1" applyProtection="1">
      <alignment horizontal="right" vertical="center"/>
    </xf>
    <xf numFmtId="164" fontId="3" fillId="0" borderId="1" xfId="2399" applyNumberFormat="1" applyFont="1" applyBorder="1" applyAlignment="1" applyProtection="1">
      <alignment horizontal="center" vertical="center"/>
    </xf>
    <xf numFmtId="164" fontId="3" fillId="0" borderId="29" xfId="2399" applyNumberFormat="1" applyFont="1" applyBorder="1" applyAlignment="1" applyProtection="1">
      <alignment horizontal="center" vertical="center"/>
    </xf>
    <xf numFmtId="173" fontId="3" fillId="0" borderId="10" xfId="2399" applyNumberFormat="1" applyFont="1" applyBorder="1" applyAlignment="1" applyProtection="1">
      <alignment horizontal="left"/>
    </xf>
    <xf numFmtId="185" fontId="3" fillId="0" borderId="3" xfId="4" applyNumberFormat="1" applyFont="1" applyBorder="1" applyAlignment="1" applyProtection="1">
      <alignment horizontal="right" vertical="center"/>
    </xf>
    <xf numFmtId="173" fontId="5" fillId="0" borderId="33" xfId="2399" applyNumberFormat="1" applyFont="1" applyBorder="1" applyAlignment="1" applyProtection="1">
      <alignment horizontal="left"/>
    </xf>
    <xf numFmtId="164" fontId="5" fillId="0" borderId="32" xfId="2399" applyNumberFormat="1" applyFont="1" applyBorder="1" applyAlignment="1" applyProtection="1">
      <alignment horizontal="right" vertical="center"/>
    </xf>
    <xf numFmtId="164" fontId="5" fillId="0" borderId="57" xfId="2399" applyNumberFormat="1" applyFont="1" applyBorder="1" applyAlignment="1" applyProtection="1">
      <alignment horizontal="center" vertical="center"/>
    </xf>
    <xf numFmtId="164" fontId="5" fillId="0" borderId="78" xfId="2399" applyNumberFormat="1" applyFont="1" applyBorder="1" applyAlignment="1" applyProtection="1">
      <alignment horizontal="center" vertical="center"/>
    </xf>
    <xf numFmtId="173" fontId="3" fillId="0" borderId="0" xfId="2399" quotePrefix="1" applyNumberFormat="1" applyFont="1" applyBorder="1" applyAlignment="1" applyProtection="1">
      <alignment horizontal="left"/>
    </xf>
    <xf numFmtId="0" fontId="3" fillId="0" borderId="0" xfId="2399" applyFont="1" applyBorder="1" applyAlignment="1" applyProtection="1">
      <alignment horizontal="right" vertical="center"/>
    </xf>
    <xf numFmtId="173" fontId="22" fillId="0" borderId="0" xfId="2399" quotePrefix="1" applyNumberFormat="1" applyFont="1" applyBorder="1" applyAlignment="1" applyProtection="1">
      <alignment horizontal="left"/>
    </xf>
    <xf numFmtId="0" fontId="39" fillId="0" borderId="0" xfId="2399" applyFont="1" applyBorder="1" applyAlignment="1" applyProtection="1">
      <alignment horizontal="right" vertical="center"/>
    </xf>
    <xf numFmtId="0" fontId="39" fillId="0" borderId="0" xfId="2399" applyFont="1" applyBorder="1"/>
    <xf numFmtId="164" fontId="39" fillId="0" borderId="0" xfId="2399" applyNumberFormat="1" applyFont="1" applyBorder="1" applyAlignment="1" applyProtection="1">
      <alignment horizontal="right" vertical="center"/>
    </xf>
    <xf numFmtId="184" fontId="39" fillId="0" borderId="0" xfId="2399" applyNumberFormat="1" applyFont="1" applyBorder="1" applyAlignment="1">
      <alignment horizontal="right" vertical="center"/>
    </xf>
    <xf numFmtId="165" fontId="3" fillId="0" borderId="0" xfId="2399" applyNumberFormat="1" applyFont="1" applyFill="1"/>
    <xf numFmtId="0" fontId="5" fillId="19" borderId="44" xfId="2399" applyFont="1" applyFill="1" applyBorder="1" applyAlignment="1" applyProtection="1">
      <alignment horizontal="center" vertical="center"/>
    </xf>
    <xf numFmtId="177" fontId="5" fillId="19" borderId="37" xfId="2399" applyNumberFormat="1" applyFont="1" applyFill="1" applyBorder="1" applyAlignment="1" applyProtection="1">
      <alignment horizontal="center" vertical="center"/>
    </xf>
    <xf numFmtId="0" fontId="5" fillId="19" borderId="0" xfId="2399" applyFont="1" applyFill="1" applyBorder="1" applyAlignment="1" applyProtection="1">
      <alignment horizontal="center" vertical="center"/>
    </xf>
    <xf numFmtId="173" fontId="3" fillId="0" borderId="14" xfId="2399" applyNumberFormat="1" applyFont="1" applyFill="1" applyBorder="1" applyAlignment="1" applyProtection="1">
      <alignment horizontal="left"/>
    </xf>
    <xf numFmtId="164" fontId="3" fillId="0" borderId="5" xfId="2399" applyNumberFormat="1" applyFont="1" applyFill="1" applyBorder="1" applyAlignment="1" applyProtection="1">
      <alignment horizontal="right" vertical="center"/>
    </xf>
    <xf numFmtId="164" fontId="3" fillId="0" borderId="7" xfId="2399" applyNumberFormat="1" applyFont="1" applyFill="1" applyBorder="1" applyAlignment="1" applyProtection="1">
      <alignment horizontal="right" vertical="center"/>
    </xf>
    <xf numFmtId="177" fontId="49" fillId="0" borderId="6" xfId="2399" applyNumberFormat="1" applyFont="1" applyFill="1" applyBorder="1" applyAlignment="1" applyProtection="1">
      <alignment horizontal="right" vertical="center"/>
    </xf>
    <xf numFmtId="164" fontId="3" fillId="0" borderId="6" xfId="2399" applyNumberFormat="1" applyFont="1" applyFill="1" applyBorder="1" applyAlignment="1" applyProtection="1">
      <alignment horizontal="center" vertical="center"/>
    </xf>
    <xf numFmtId="164" fontId="3" fillId="0" borderId="36" xfId="2399" applyNumberFormat="1" applyFont="1" applyFill="1" applyBorder="1" applyAlignment="1" applyProtection="1">
      <alignment horizontal="right" vertical="center"/>
    </xf>
    <xf numFmtId="177" fontId="49" fillId="0" borderId="6" xfId="2399" quotePrefix="1" applyNumberFormat="1" applyFont="1" applyFill="1" applyBorder="1" applyAlignment="1" applyProtection="1">
      <alignment horizontal="right" vertical="center"/>
    </xf>
    <xf numFmtId="164" fontId="3" fillId="0" borderId="35" xfId="2399" applyNumberFormat="1" applyFont="1" applyFill="1" applyBorder="1" applyAlignment="1" applyProtection="1">
      <alignment horizontal="center" vertical="center"/>
    </xf>
    <xf numFmtId="177" fontId="49" fillId="0" borderId="1" xfId="2399" applyNumberFormat="1" applyFont="1" applyFill="1" applyBorder="1" applyAlignment="1" applyProtection="1">
      <alignment horizontal="right" vertical="center"/>
    </xf>
    <xf numFmtId="164" fontId="3" fillId="0" borderId="6" xfId="2399" applyNumberFormat="1" applyFont="1" applyFill="1" applyBorder="1" applyAlignment="1" applyProtection="1">
      <alignment horizontal="right" vertical="center"/>
    </xf>
    <xf numFmtId="173" fontId="3" fillId="0" borderId="14" xfId="2399" quotePrefix="1" applyNumberFormat="1" applyFont="1" applyFill="1" applyBorder="1" applyAlignment="1" applyProtection="1">
      <alignment horizontal="left"/>
    </xf>
    <xf numFmtId="173" fontId="5" fillId="0" borderId="14" xfId="2399" applyNumberFormat="1" applyFont="1" applyFill="1" applyBorder="1" applyAlignment="1" applyProtection="1">
      <alignment horizontal="left"/>
    </xf>
    <xf numFmtId="0" fontId="3" fillId="0" borderId="6" xfId="2399" applyFont="1" applyFill="1" applyBorder="1" applyAlignment="1">
      <alignment horizontal="right" vertical="center"/>
    </xf>
    <xf numFmtId="173" fontId="3" fillId="0" borderId="42" xfId="2399" applyNumberFormat="1" applyFont="1" applyFill="1" applyBorder="1" applyAlignment="1" applyProtection="1">
      <alignment horizontal="left"/>
    </xf>
    <xf numFmtId="164" fontId="3" fillId="0" borderId="24" xfId="2399" applyNumberFormat="1" applyFont="1" applyFill="1" applyBorder="1" applyAlignment="1" applyProtection="1">
      <alignment horizontal="right" vertical="center"/>
    </xf>
    <xf numFmtId="164" fontId="3" fillId="0" borderId="56" xfId="2399" applyNumberFormat="1" applyFont="1" applyFill="1" applyBorder="1" applyAlignment="1" applyProtection="1">
      <alignment horizontal="right" vertical="center"/>
    </xf>
    <xf numFmtId="177" fontId="49" fillId="0" borderId="58" xfId="2399" applyNumberFormat="1" applyFont="1" applyFill="1" applyBorder="1" applyAlignment="1" applyProtection="1">
      <alignment horizontal="right" vertical="center"/>
    </xf>
    <xf numFmtId="164" fontId="3" fillId="0" borderId="58" xfId="2399" applyNumberFormat="1" applyFont="1" applyFill="1" applyBorder="1" applyAlignment="1" applyProtection="1">
      <alignment horizontal="center" vertical="center"/>
    </xf>
    <xf numFmtId="164" fontId="3" fillId="0" borderId="19" xfId="2399" applyNumberFormat="1" applyFont="1" applyFill="1" applyBorder="1" applyAlignment="1" applyProtection="1">
      <alignment horizontal="right" vertical="center"/>
    </xf>
    <xf numFmtId="0" fontId="3" fillId="0" borderId="58" xfId="2399" applyFont="1" applyFill="1" applyBorder="1" applyAlignment="1">
      <alignment horizontal="right" vertical="center"/>
    </xf>
    <xf numFmtId="164" fontId="3" fillId="0" borderId="72" xfId="2399" applyNumberFormat="1" applyFont="1" applyFill="1" applyBorder="1" applyAlignment="1" applyProtection="1">
      <alignment horizontal="center" vertical="center"/>
    </xf>
    <xf numFmtId="0" fontId="3" fillId="0" borderId="0" xfId="2399" applyFont="1" applyFill="1" applyBorder="1" applyAlignment="1">
      <alignment horizontal="right"/>
    </xf>
    <xf numFmtId="164" fontId="50" fillId="0" borderId="0" xfId="2399" applyNumberFormat="1" applyFont="1" applyFill="1" applyBorder="1" applyAlignment="1" applyProtection="1">
      <alignment horizontal="right"/>
    </xf>
    <xf numFmtId="173" fontId="22" fillId="0" borderId="0" xfId="2399" applyNumberFormat="1" applyFont="1" applyFill="1" applyBorder="1" applyAlignment="1" applyProtection="1">
      <alignment horizontal="left"/>
    </xf>
    <xf numFmtId="164" fontId="39" fillId="0" borderId="0" xfId="2399" applyNumberFormat="1" applyFont="1" applyFill="1" applyBorder="1" applyAlignment="1" applyProtection="1">
      <alignment vertical="center"/>
    </xf>
    <xf numFmtId="164" fontId="52" fillId="0" borderId="0" xfId="2399" applyNumberFormat="1" applyFont="1" applyFill="1" applyBorder="1" applyAlignment="1" applyProtection="1">
      <alignment horizontal="right" vertical="center"/>
    </xf>
    <xf numFmtId="164" fontId="39" fillId="0" borderId="0" xfId="2399" applyNumberFormat="1" applyFont="1" applyFill="1" applyBorder="1" applyAlignment="1" applyProtection="1">
      <alignment horizontal="center" vertical="center"/>
    </xf>
    <xf numFmtId="164" fontId="39" fillId="0" borderId="0" xfId="2399" applyNumberFormat="1" applyFont="1" applyFill="1" applyBorder="1" applyAlignment="1">
      <alignment vertical="center"/>
    </xf>
    <xf numFmtId="164" fontId="39" fillId="0" borderId="0" xfId="2399" applyNumberFormat="1" applyFont="1" applyFill="1" applyBorder="1" applyAlignment="1" applyProtection="1">
      <alignment horizontal="right"/>
    </xf>
    <xf numFmtId="0" fontId="39" fillId="0" borderId="0" xfId="2399" applyFont="1" applyFill="1" applyBorder="1" applyAlignment="1">
      <alignment vertical="center"/>
    </xf>
    <xf numFmtId="0" fontId="39" fillId="0" borderId="0" xfId="2399" quotePrefix="1" applyFont="1" applyFill="1" applyBorder="1" applyAlignment="1">
      <alignment horizontal="left"/>
    </xf>
    <xf numFmtId="164" fontId="3" fillId="0" borderId="0" xfId="2399" applyNumberFormat="1" applyFont="1" applyFill="1"/>
    <xf numFmtId="173" fontId="5" fillId="0" borderId="0" xfId="2399" applyNumberFormat="1" applyFont="1" applyFill="1" applyBorder="1" applyAlignment="1" applyProtection="1"/>
    <xf numFmtId="177" fontId="5" fillId="19" borderId="26" xfId="2399" applyNumberFormat="1" applyFont="1" applyFill="1" applyBorder="1" applyAlignment="1" applyProtection="1">
      <alignment horizontal="center" vertical="center"/>
    </xf>
    <xf numFmtId="173" fontId="3" fillId="0" borderId="14" xfId="2399" applyNumberFormat="1" applyFont="1" applyBorder="1" applyAlignment="1" applyProtection="1">
      <alignment horizontal="left"/>
    </xf>
    <xf numFmtId="164" fontId="3" fillId="0" borderId="5" xfId="2399" applyNumberFormat="1" applyFont="1" applyBorder="1" applyAlignment="1" applyProtection="1">
      <alignment horizontal="right" vertical="center"/>
    </xf>
    <xf numFmtId="164" fontId="3" fillId="0" borderId="6" xfId="2399" applyNumberFormat="1" applyFont="1" applyBorder="1" applyAlignment="1" applyProtection="1">
      <alignment horizontal="center"/>
    </xf>
    <xf numFmtId="164" fontId="3" fillId="0" borderId="35" xfId="2399" applyNumberFormat="1" applyFont="1" applyBorder="1" applyAlignment="1" applyProtection="1">
      <alignment horizontal="center" vertical="center"/>
    </xf>
    <xf numFmtId="164" fontId="3" fillId="0" borderId="1" xfId="2399" applyNumberFormat="1" applyFont="1" applyBorder="1" applyAlignment="1" applyProtection="1">
      <alignment horizontal="center"/>
    </xf>
    <xf numFmtId="173" fontId="3" fillId="0" borderId="14" xfId="2399" quotePrefix="1" applyNumberFormat="1" applyFont="1" applyBorder="1" applyAlignment="1" applyProtection="1">
      <alignment horizontal="left"/>
    </xf>
    <xf numFmtId="164" fontId="5" fillId="0" borderId="6" xfId="2399" applyNumberFormat="1" applyFont="1" applyBorder="1" applyAlignment="1" applyProtection="1">
      <alignment horizontal="center"/>
    </xf>
    <xf numFmtId="173" fontId="3" fillId="0" borderId="42" xfId="2399" applyNumberFormat="1" applyFont="1" applyBorder="1" applyAlignment="1" applyProtection="1">
      <alignment horizontal="left"/>
    </xf>
    <xf numFmtId="164" fontId="3" fillId="0" borderId="24" xfId="2399" applyNumberFormat="1" applyFont="1" applyBorder="1" applyAlignment="1" applyProtection="1">
      <alignment horizontal="right" vertical="center"/>
    </xf>
    <xf numFmtId="164" fontId="3" fillId="0" borderId="58" xfId="2399" applyNumberFormat="1" applyFont="1" applyBorder="1" applyAlignment="1" applyProtection="1">
      <alignment horizontal="center"/>
    </xf>
    <xf numFmtId="164" fontId="3" fillId="0" borderId="72" xfId="2399" applyNumberFormat="1" applyFont="1" applyBorder="1" applyAlignment="1" applyProtection="1">
      <alignment horizontal="center" vertical="center"/>
    </xf>
    <xf numFmtId="164" fontId="3" fillId="0" borderId="0" xfId="2399" applyNumberFormat="1" applyFont="1" applyBorder="1" applyAlignment="1" applyProtection="1">
      <alignment horizontal="right" vertical="center"/>
    </xf>
    <xf numFmtId="164" fontId="3" fillId="0" borderId="0" xfId="2399" applyNumberFormat="1" applyFont="1" applyBorder="1" applyAlignment="1" applyProtection="1">
      <alignment horizontal="center"/>
    </xf>
    <xf numFmtId="164" fontId="3" fillId="0" borderId="0" xfId="2399" applyNumberFormat="1" applyFont="1" applyBorder="1" applyAlignment="1" applyProtection="1">
      <alignment horizontal="center" vertical="center"/>
    </xf>
    <xf numFmtId="173" fontId="22" fillId="0" borderId="0" xfId="2399" applyNumberFormat="1" applyFont="1" applyBorder="1" applyAlignment="1" applyProtection="1">
      <alignment horizontal="left"/>
    </xf>
    <xf numFmtId="164" fontId="39" fillId="0" borderId="0" xfId="2399" applyNumberFormat="1" applyFont="1" applyBorder="1" applyAlignment="1" applyProtection="1">
      <alignment horizontal="center"/>
    </xf>
    <xf numFmtId="164" fontId="39" fillId="0" borderId="0" xfId="2399" applyNumberFormat="1" applyFont="1" applyBorder="1" applyAlignment="1" applyProtection="1">
      <alignment horizontal="center" vertical="center"/>
    </xf>
    <xf numFmtId="177" fontId="5" fillId="19" borderId="2" xfId="2399" applyNumberFormat="1" applyFont="1" applyFill="1" applyBorder="1" applyAlignment="1" applyProtection="1">
      <alignment horizontal="center" vertical="center"/>
    </xf>
    <xf numFmtId="177" fontId="5" fillId="19" borderId="22" xfId="2399" applyNumberFormat="1" applyFont="1" applyFill="1" applyBorder="1" applyAlignment="1" applyProtection="1">
      <alignment horizontal="center" vertical="center"/>
    </xf>
    <xf numFmtId="164" fontId="3" fillId="0" borderId="5" xfId="2399" applyNumberFormat="1" applyFont="1" applyFill="1" applyBorder="1" applyAlignment="1" applyProtection="1">
      <alignment horizontal="center" vertical="center"/>
    </xf>
    <xf numFmtId="164" fontId="3" fillId="0" borderId="11" xfId="2399" applyNumberFormat="1" applyFont="1" applyFill="1" applyBorder="1" applyAlignment="1" applyProtection="1">
      <alignment horizontal="center" vertical="center"/>
    </xf>
    <xf numFmtId="164" fontId="3" fillId="0" borderId="3" xfId="2399" applyNumberFormat="1" applyFont="1" applyFill="1" applyBorder="1" applyAlignment="1" applyProtection="1">
      <alignment horizontal="center" vertical="center"/>
    </xf>
    <xf numFmtId="164" fontId="3" fillId="0" borderId="12" xfId="2399" applyNumberFormat="1" applyFont="1" applyFill="1" applyBorder="1" applyAlignment="1" applyProtection="1">
      <alignment horizontal="center" vertical="center"/>
    </xf>
    <xf numFmtId="164" fontId="3" fillId="0" borderId="14" xfId="2399" quotePrefix="1" applyNumberFormat="1" applyFont="1" applyFill="1" applyBorder="1" applyAlignment="1" applyProtection="1">
      <alignment horizontal="left"/>
    </xf>
    <xf numFmtId="164" fontId="3" fillId="0" borderId="10" xfId="2399" applyNumberFormat="1" applyFont="1" applyFill="1" applyBorder="1" applyAlignment="1" applyProtection="1">
      <alignment horizontal="left"/>
    </xf>
    <xf numFmtId="164" fontId="3" fillId="0" borderId="10" xfId="2399" quotePrefix="1" applyNumberFormat="1" applyFont="1" applyFill="1" applyBorder="1" applyAlignment="1" applyProtection="1">
      <alignment horizontal="left"/>
    </xf>
    <xf numFmtId="164" fontId="5" fillId="0" borderId="5" xfId="2399" applyNumberFormat="1" applyFont="1" applyFill="1" applyBorder="1" applyAlignment="1" applyProtection="1">
      <alignment horizontal="center" vertical="center"/>
    </xf>
    <xf numFmtId="173" fontId="3" fillId="0" borderId="10" xfId="2399" applyNumberFormat="1" applyFont="1" applyFill="1" applyBorder="1" applyAlignment="1" applyProtection="1"/>
    <xf numFmtId="173" fontId="3" fillId="0" borderId="10" xfId="2399" applyNumberFormat="1" applyFont="1" applyFill="1" applyBorder="1" applyAlignment="1" applyProtection="1">
      <alignment horizontal="left" indent="3"/>
    </xf>
    <xf numFmtId="164" fontId="3" fillId="0" borderId="14" xfId="2399" applyNumberFormat="1" applyFont="1" applyFill="1" applyBorder="1" applyAlignment="1" applyProtection="1">
      <alignment horizontal="left"/>
    </xf>
    <xf numFmtId="164" fontId="3" fillId="0" borderId="24" xfId="2399" applyNumberFormat="1" applyFont="1" applyFill="1" applyBorder="1" applyAlignment="1">
      <alignment horizontal="right" vertical="center"/>
    </xf>
    <xf numFmtId="0" fontId="3" fillId="0" borderId="24" xfId="2399" applyFont="1" applyFill="1" applyBorder="1" applyAlignment="1">
      <alignment horizontal="right" vertical="center"/>
    </xf>
    <xf numFmtId="164" fontId="3" fillId="0" borderId="24" xfId="2399" applyNumberFormat="1" applyFont="1" applyFill="1" applyBorder="1" applyAlignment="1" applyProtection="1">
      <alignment horizontal="center" vertical="center"/>
    </xf>
    <xf numFmtId="164" fontId="3" fillId="0" borderId="25" xfId="2399" applyNumberFormat="1" applyFont="1" applyFill="1" applyBorder="1" applyAlignment="1" applyProtection="1">
      <alignment horizontal="center" vertical="center"/>
    </xf>
    <xf numFmtId="164" fontId="5" fillId="0" borderId="5" xfId="2399" applyNumberFormat="1" applyFont="1" applyFill="1" applyBorder="1" applyAlignment="1" applyProtection="1">
      <alignment vertical="center"/>
    </xf>
    <xf numFmtId="164" fontId="5" fillId="0" borderId="5" xfId="2399" applyNumberFormat="1" applyFont="1" applyBorder="1" applyAlignment="1" applyProtection="1">
      <alignment vertical="center"/>
    </xf>
    <xf numFmtId="164" fontId="5" fillId="0" borderId="5" xfId="2399" applyNumberFormat="1" applyFont="1" applyBorder="1" applyAlignment="1" applyProtection="1">
      <alignment horizontal="center" vertical="center"/>
    </xf>
    <xf numFmtId="164" fontId="5" fillId="0" borderId="11" xfId="2399" applyNumberFormat="1" applyFont="1" applyBorder="1" applyAlignment="1" applyProtection="1">
      <alignment horizontal="center" vertical="center"/>
    </xf>
    <xf numFmtId="164" fontId="3" fillId="0" borderId="3" xfId="2399" applyNumberFormat="1" applyFont="1" applyBorder="1" applyAlignment="1" applyProtection="1">
      <alignment vertical="center"/>
    </xf>
    <xf numFmtId="164" fontId="3" fillId="0" borderId="3" xfId="2399" applyNumberFormat="1" applyFont="1" applyBorder="1" applyAlignment="1" applyProtection="1">
      <alignment horizontal="center" vertical="center"/>
    </xf>
    <xf numFmtId="164" fontId="3" fillId="0" borderId="12" xfId="2399" applyNumberFormat="1" applyFont="1" applyBorder="1" applyAlignment="1" applyProtection="1">
      <alignment horizontal="center" vertical="center"/>
    </xf>
    <xf numFmtId="164" fontId="5" fillId="0" borderId="14" xfId="2399" quotePrefix="1" applyNumberFormat="1" applyFont="1" applyBorder="1" applyAlignment="1" applyProtection="1">
      <alignment horizontal="left"/>
    </xf>
    <xf numFmtId="164" fontId="3" fillId="0" borderId="10" xfId="2399" applyNumberFormat="1" applyFont="1" applyBorder="1" applyAlignment="1" applyProtection="1">
      <alignment horizontal="left"/>
    </xf>
    <xf numFmtId="173" fontId="5" fillId="0" borderId="14" xfId="2399" quotePrefix="1" applyNumberFormat="1" applyFont="1" applyBorder="1" applyAlignment="1" applyProtection="1">
      <alignment horizontal="left"/>
    </xf>
    <xf numFmtId="164" fontId="3" fillId="0" borderId="3" xfId="2399" applyNumberFormat="1" applyFont="1" applyFill="1" applyBorder="1" applyAlignment="1" applyProtection="1">
      <alignment vertical="center"/>
    </xf>
    <xf numFmtId="173" fontId="3" fillId="0" borderId="10" xfId="2399" applyNumberFormat="1" applyFont="1" applyBorder="1" applyAlignment="1" applyProtection="1">
      <alignment horizontal="left" indent="3"/>
    </xf>
    <xf numFmtId="164" fontId="5" fillId="0" borderId="14" xfId="2399" applyNumberFormat="1" applyFont="1" applyBorder="1" applyAlignment="1" applyProtection="1">
      <alignment horizontal="left"/>
    </xf>
    <xf numFmtId="0" fontId="5" fillId="0" borderId="42" xfId="2399" applyFont="1" applyBorder="1"/>
    <xf numFmtId="165" fontId="5" fillId="0" borderId="24" xfId="2399" applyNumberFormat="1" applyFont="1" applyBorder="1" applyAlignment="1">
      <alignment vertical="center"/>
    </xf>
    <xf numFmtId="165" fontId="5" fillId="0" borderId="24" xfId="2399" applyNumberFormat="1" applyFont="1" applyBorder="1" applyAlignment="1">
      <alignment horizontal="center" vertical="center"/>
    </xf>
    <xf numFmtId="165" fontId="5" fillId="0" borderId="25" xfId="2399" applyNumberFormat="1" applyFont="1" applyBorder="1" applyAlignment="1">
      <alignment horizontal="center" vertical="center"/>
    </xf>
    <xf numFmtId="164" fontId="5" fillId="0" borderId="14" xfId="2399" quotePrefix="1" applyNumberFormat="1" applyFont="1" applyFill="1" applyBorder="1" applyAlignment="1" applyProtection="1">
      <alignment horizontal="left"/>
    </xf>
    <xf numFmtId="173" fontId="5" fillId="0" borderId="14" xfId="2399" quotePrefix="1" applyNumberFormat="1" applyFont="1" applyFill="1" applyBorder="1" applyAlignment="1" applyProtection="1">
      <alignment horizontal="left"/>
    </xf>
    <xf numFmtId="164" fontId="5" fillId="0" borderId="14" xfId="2399" applyNumberFormat="1" applyFont="1" applyFill="1" applyBorder="1" applyAlignment="1" applyProtection="1">
      <alignment horizontal="left"/>
    </xf>
    <xf numFmtId="173" fontId="5" fillId="0" borderId="42" xfId="2399" applyNumberFormat="1" applyFont="1" applyFill="1" applyBorder="1" applyAlignment="1" applyProtection="1">
      <alignment horizontal="left"/>
    </xf>
    <xf numFmtId="164" fontId="5" fillId="0" borderId="24" xfId="2399" applyNumberFormat="1" applyFont="1" applyFill="1" applyBorder="1" applyAlignment="1">
      <alignment horizontal="right" vertical="center"/>
    </xf>
    <xf numFmtId="0" fontId="5" fillId="0" borderId="24" xfId="2399" applyFont="1" applyFill="1" applyBorder="1" applyAlignment="1">
      <alignment horizontal="right" vertical="center"/>
    </xf>
    <xf numFmtId="164" fontId="5" fillId="0" borderId="24" xfId="2399" applyNumberFormat="1" applyFont="1" applyFill="1" applyBorder="1" applyAlignment="1" applyProtection="1">
      <alignment horizontal="right" vertical="center"/>
    </xf>
    <xf numFmtId="164" fontId="5" fillId="0" borderId="24" xfId="2399" applyNumberFormat="1" applyFont="1" applyFill="1" applyBorder="1" applyAlignment="1" applyProtection="1">
      <alignment horizontal="center" vertical="center"/>
    </xf>
    <xf numFmtId="164" fontId="5" fillId="0" borderId="25" xfId="2399" applyNumberFormat="1" applyFont="1" applyFill="1" applyBorder="1" applyAlignment="1" applyProtection="1">
      <alignment horizontal="center" vertical="center"/>
    </xf>
    <xf numFmtId="164" fontId="3" fillId="0" borderId="0" xfId="2399" applyNumberFormat="1" applyFont="1" applyFill="1" applyBorder="1" applyAlignment="1">
      <alignment horizontal="center"/>
    </xf>
    <xf numFmtId="164" fontId="5" fillId="0" borderId="24" xfId="2399" applyNumberFormat="1" applyFont="1" applyFill="1" applyBorder="1" applyAlignment="1">
      <alignment vertical="center"/>
    </xf>
    <xf numFmtId="0" fontId="5" fillId="0" borderId="24" xfId="2399" applyFont="1" applyFill="1" applyBorder="1" applyAlignment="1">
      <alignment vertical="center"/>
    </xf>
    <xf numFmtId="164" fontId="5" fillId="0" borderId="24" xfId="2399" applyNumberFormat="1" applyFont="1" applyFill="1" applyBorder="1" applyAlignment="1" applyProtection="1">
      <alignment vertical="center"/>
    </xf>
    <xf numFmtId="164" fontId="5" fillId="0" borderId="5" xfId="2399" applyNumberFormat="1" applyFont="1" applyFill="1" applyBorder="1" applyAlignment="1" applyProtection="1">
      <alignment horizontal="right"/>
    </xf>
    <xf numFmtId="164" fontId="5" fillId="0" borderId="5" xfId="2399" applyNumberFormat="1" applyFont="1" applyFill="1" applyBorder="1" applyAlignment="1" applyProtection="1">
      <alignment horizontal="center"/>
    </xf>
    <xf numFmtId="164" fontId="5" fillId="0" borderId="11" xfId="2399" applyNumberFormat="1" applyFont="1" applyFill="1" applyBorder="1" applyAlignment="1" applyProtection="1">
      <alignment horizontal="center"/>
    </xf>
    <xf numFmtId="164" fontId="3" fillId="0" borderId="3" xfId="2399" applyNumberFormat="1" applyFont="1" applyFill="1" applyBorder="1" applyAlignment="1" applyProtection="1">
      <alignment horizontal="right"/>
    </xf>
    <xf numFmtId="164" fontId="3" fillId="0" borderId="3" xfId="2399" applyNumberFormat="1" applyFont="1" applyFill="1" applyBorder="1" applyAlignment="1" applyProtection="1">
      <alignment horizontal="center"/>
    </xf>
    <xf numFmtId="164" fontId="3" fillId="0" borderId="12" xfId="2399" applyNumberFormat="1" applyFont="1" applyFill="1" applyBorder="1" applyAlignment="1" applyProtection="1">
      <alignment horizontal="center"/>
    </xf>
    <xf numFmtId="164" fontId="5" fillId="0" borderId="24" xfId="2399" applyNumberFormat="1" applyFont="1" applyFill="1" applyBorder="1" applyAlignment="1">
      <alignment horizontal="right"/>
    </xf>
    <xf numFmtId="0" fontId="5" fillId="0" borderId="24" xfId="2399" applyFont="1" applyFill="1" applyBorder="1" applyAlignment="1">
      <alignment horizontal="right"/>
    </xf>
    <xf numFmtId="164" fontId="5" fillId="0" borderId="24" xfId="2399" applyNumberFormat="1" applyFont="1" applyFill="1" applyBorder="1" applyAlignment="1" applyProtection="1">
      <alignment horizontal="right"/>
    </xf>
    <xf numFmtId="164" fontId="5" fillId="0" borderId="24" xfId="2399" applyNumberFormat="1" applyFont="1" applyFill="1" applyBorder="1" applyAlignment="1" applyProtection="1">
      <alignment horizontal="center"/>
    </xf>
    <xf numFmtId="164" fontId="5" fillId="0" borderId="25" xfId="2399" applyNumberFormat="1" applyFont="1" applyFill="1" applyBorder="1" applyAlignment="1" applyProtection="1">
      <alignment horizontal="center"/>
    </xf>
    <xf numFmtId="2" fontId="3" fillId="0" borderId="0" xfId="2399" applyNumberFormat="1" applyFont="1" applyFill="1"/>
    <xf numFmtId="165" fontId="5" fillId="19" borderId="3" xfId="4" applyNumberFormat="1" applyFont="1" applyFill="1" applyBorder="1" applyAlignment="1">
      <alignment horizontal="center" vertical="center"/>
    </xf>
    <xf numFmtId="2" fontId="5" fillId="19" borderId="3" xfId="4" applyNumberFormat="1" applyFont="1" applyFill="1" applyBorder="1" applyAlignment="1">
      <alignment horizontal="center" vertical="center"/>
    </xf>
    <xf numFmtId="2" fontId="5" fillId="19" borderId="12" xfId="4" applyNumberFormat="1" applyFont="1" applyFill="1" applyBorder="1" applyAlignment="1">
      <alignment horizontal="center" vertical="center"/>
    </xf>
    <xf numFmtId="165" fontId="5" fillId="0" borderId="0" xfId="2399" applyNumberFormat="1" applyFont="1" applyFill="1" applyAlignment="1">
      <alignment horizontal="center"/>
    </xf>
    <xf numFmtId="165" fontId="5" fillId="0" borderId="0" xfId="2399" applyNumberFormat="1" applyFont="1" applyFill="1" applyBorder="1" applyAlignment="1">
      <alignment horizontal="center"/>
    </xf>
    <xf numFmtId="165" fontId="3" fillId="0" borderId="5" xfId="4" applyNumberFormat="1" applyFont="1" applyFill="1" applyBorder="1" applyAlignment="1">
      <alignment horizontal="right" vertical="center"/>
    </xf>
    <xf numFmtId="165" fontId="3" fillId="0" borderId="5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165" fontId="3" fillId="0" borderId="0" xfId="2399" applyNumberFormat="1" applyFont="1" applyFill="1" applyBorder="1" applyAlignment="1" applyProtection="1">
      <alignment horizontal="left" vertical="center"/>
    </xf>
    <xf numFmtId="165" fontId="3" fillId="0" borderId="0" xfId="2399" applyNumberFormat="1" applyFont="1" applyFill="1" applyBorder="1"/>
    <xf numFmtId="165" fontId="3" fillId="0" borderId="3" xfId="4" applyNumberFormat="1" applyFont="1" applyFill="1" applyBorder="1" applyAlignment="1">
      <alignment horizontal="right" vertical="center"/>
    </xf>
    <xf numFmtId="165" fontId="3" fillId="0" borderId="12" xfId="4" applyNumberFormat="1" applyFont="1" applyFill="1" applyBorder="1" applyAlignment="1">
      <alignment horizontal="center" vertical="center"/>
    </xf>
    <xf numFmtId="165" fontId="5" fillId="0" borderId="42" xfId="2399" applyNumberFormat="1" applyFont="1" applyFill="1" applyBorder="1" applyAlignment="1" applyProtection="1">
      <alignment horizontal="center" vertical="center"/>
    </xf>
    <xf numFmtId="165" fontId="5" fillId="0" borderId="24" xfId="4" applyNumberFormat="1" applyFont="1" applyFill="1" applyBorder="1" applyAlignment="1">
      <alignment horizontal="right" vertical="center"/>
    </xf>
    <xf numFmtId="165" fontId="5" fillId="0" borderId="24" xfId="4" applyNumberFormat="1" applyFont="1" applyFill="1" applyBorder="1" applyAlignment="1">
      <alignment horizontal="center" vertical="center"/>
    </xf>
    <xf numFmtId="165" fontId="5" fillId="0" borderId="25" xfId="4" applyNumberFormat="1" applyFont="1" applyFill="1" applyBorder="1" applyAlignment="1">
      <alignment horizontal="center" vertical="center"/>
    </xf>
    <xf numFmtId="165" fontId="3" fillId="0" borderId="0" xfId="2399" applyNumberFormat="1" applyFont="1" applyFill="1" applyBorder="1" applyAlignment="1" applyProtection="1">
      <alignment horizontal="left"/>
    </xf>
    <xf numFmtId="165" fontId="5" fillId="0" borderId="0" xfId="4" applyNumberFormat="1" applyFont="1" applyFill="1" applyBorder="1"/>
    <xf numFmtId="2" fontId="5" fillId="0" borderId="0" xfId="4" applyNumberFormat="1" applyFont="1" applyFill="1" applyBorder="1" applyAlignment="1">
      <alignment horizontal="center"/>
    </xf>
    <xf numFmtId="2" fontId="3" fillId="0" borderId="0" xfId="4" applyNumberFormat="1" applyFont="1" applyFill="1" applyBorder="1"/>
    <xf numFmtId="165" fontId="5" fillId="0" borderId="0" xfId="2399" applyNumberFormat="1" applyFont="1" applyFill="1" applyBorder="1" applyAlignment="1" applyProtection="1">
      <alignment horizontal="left"/>
    </xf>
    <xf numFmtId="165" fontId="5" fillId="0" borderId="0" xfId="2399" applyNumberFormat="1" applyFont="1" applyFill="1"/>
    <xf numFmtId="2" fontId="3" fillId="0" borderId="0" xfId="2399" applyNumberFormat="1" applyFont="1" applyFill="1" applyAlignment="1">
      <alignment horizontal="center"/>
    </xf>
    <xf numFmtId="165" fontId="39" fillId="0" borderId="0" xfId="2399" applyNumberFormat="1" applyFont="1" applyFill="1"/>
    <xf numFmtId="165" fontId="39" fillId="0" borderId="0" xfId="2399" applyNumberFormat="1" applyFont="1" applyFill="1" applyBorder="1"/>
    <xf numFmtId="2" fontId="3" fillId="0" borderId="0" xfId="2399" applyNumberFormat="1" applyFont="1" applyFill="1" applyBorder="1"/>
    <xf numFmtId="0" fontId="5" fillId="0" borderId="0" xfId="2399" applyFont="1" applyFill="1" applyAlignment="1"/>
    <xf numFmtId="0" fontId="4" fillId="0" borderId="0" xfId="2399" applyFont="1" applyFill="1"/>
    <xf numFmtId="0" fontId="5" fillId="0" borderId="0" xfId="2399" applyFont="1" applyFill="1" applyBorder="1" applyAlignment="1"/>
    <xf numFmtId="0" fontId="4" fillId="0" borderId="0" xfId="2399" applyFont="1" applyFill="1" applyBorder="1"/>
    <xf numFmtId="0" fontId="12" fillId="0" borderId="0" xfId="2399" applyFont="1" applyFill="1"/>
    <xf numFmtId="2" fontId="12" fillId="19" borderId="12" xfId="4" applyNumberFormat="1" applyFont="1" applyFill="1" applyBorder="1" applyAlignment="1">
      <alignment horizontal="center" vertical="center"/>
    </xf>
    <xf numFmtId="165" fontId="12" fillId="0" borderId="0" xfId="2399" applyNumberFormat="1" applyFont="1" applyFill="1"/>
    <xf numFmtId="165" fontId="4" fillId="0" borderId="0" xfId="2399" applyNumberFormat="1" applyFont="1" applyFill="1" applyBorder="1"/>
    <xf numFmtId="173" fontId="4" fillId="0" borderId="0" xfId="2399" applyNumberFormat="1" applyFont="1" applyFill="1" applyBorder="1" applyAlignment="1" applyProtection="1">
      <alignment horizontal="left"/>
    </xf>
    <xf numFmtId="165" fontId="4" fillId="0" borderId="0" xfId="2399" applyNumberFormat="1" applyFont="1" applyFill="1"/>
    <xf numFmtId="0" fontId="5" fillId="0" borderId="0" xfId="2399" applyFont="1" applyFill="1"/>
    <xf numFmtId="0" fontId="5" fillId="19" borderId="3" xfId="2399" applyFont="1" applyFill="1" applyBorder="1" applyAlignment="1">
      <alignment horizontal="center" vertical="center"/>
    </xf>
    <xf numFmtId="0" fontId="5" fillId="19" borderId="12" xfId="2399" applyFont="1" applyFill="1" applyBorder="1" applyAlignment="1">
      <alignment horizontal="center" vertical="center"/>
    </xf>
    <xf numFmtId="0" fontId="5" fillId="0" borderId="14" xfId="2399" applyFont="1" applyFill="1" applyBorder="1"/>
    <xf numFmtId="165" fontId="5" fillId="0" borderId="5" xfId="192" applyNumberFormat="1" applyFont="1" applyFill="1" applyBorder="1" applyAlignment="1">
      <alignment horizontal="right" vertical="center"/>
    </xf>
    <xf numFmtId="165" fontId="5" fillId="0" borderId="5" xfId="192" applyNumberFormat="1" applyFont="1" applyFill="1" applyBorder="1" applyAlignment="1">
      <alignment horizontal="center" vertical="center"/>
    </xf>
    <xf numFmtId="165" fontId="5" fillId="0" borderId="11" xfId="192" applyNumberFormat="1" applyFont="1" applyFill="1" applyBorder="1" applyAlignment="1">
      <alignment horizontal="center" vertical="center"/>
    </xf>
    <xf numFmtId="0" fontId="3" fillId="0" borderId="10" xfId="2399" applyFont="1" applyFill="1" applyBorder="1"/>
    <xf numFmtId="165" fontId="3" fillId="0" borderId="3" xfId="192" applyNumberFormat="1" applyFont="1" applyFill="1" applyBorder="1" applyAlignment="1">
      <alignment horizontal="right" vertical="center"/>
    </xf>
    <xf numFmtId="165" fontId="3" fillId="0" borderId="3" xfId="192" applyNumberFormat="1" applyFont="1" applyFill="1" applyBorder="1" applyAlignment="1">
      <alignment horizontal="center" vertical="center"/>
    </xf>
    <xf numFmtId="165" fontId="3" fillId="0" borderId="12" xfId="192" applyNumberFormat="1" applyFont="1" applyFill="1" applyBorder="1" applyAlignment="1">
      <alignment horizontal="center" vertical="center"/>
    </xf>
    <xf numFmtId="0" fontId="5" fillId="0" borderId="33" xfId="2399" applyFont="1" applyFill="1" applyBorder="1" applyAlignment="1">
      <alignment horizontal="left"/>
    </xf>
    <xf numFmtId="165" fontId="5" fillId="0" borderId="32" xfId="192" applyNumberFormat="1" applyFont="1" applyFill="1" applyBorder="1" applyAlignment="1">
      <alignment horizontal="right" vertical="center"/>
    </xf>
    <xf numFmtId="165" fontId="5" fillId="0" borderId="32" xfId="192" applyNumberFormat="1" applyFont="1" applyFill="1" applyBorder="1" applyAlignment="1">
      <alignment horizontal="center" vertical="center"/>
    </xf>
    <xf numFmtId="165" fontId="5" fillId="0" borderId="31" xfId="192" applyNumberFormat="1" applyFont="1" applyFill="1" applyBorder="1" applyAlignment="1">
      <alignment horizontal="center" vertical="center"/>
    </xf>
    <xf numFmtId="0" fontId="39" fillId="0" borderId="19" xfId="2399" applyFont="1" applyFill="1" applyBorder="1" applyAlignment="1"/>
    <xf numFmtId="0" fontId="39" fillId="0" borderId="0" xfId="2399" applyFont="1" applyFill="1" applyBorder="1" applyAlignment="1">
      <alignment horizontal="right"/>
    </xf>
    <xf numFmtId="0" fontId="39" fillId="0" borderId="0" xfId="2399" applyFont="1" applyFill="1" applyBorder="1" applyAlignment="1"/>
    <xf numFmtId="0" fontId="5" fillId="19" borderId="2" xfId="2399" applyFont="1" applyFill="1" applyBorder="1" applyAlignment="1">
      <alignment horizontal="center" vertical="center"/>
    </xf>
    <xf numFmtId="0" fontId="5" fillId="19" borderId="37" xfId="2399" applyFont="1" applyFill="1" applyBorder="1" applyAlignment="1">
      <alignment horizontal="center" vertical="center"/>
    </xf>
    <xf numFmtId="0" fontId="5" fillId="19" borderId="38" xfId="2399" applyFont="1" applyFill="1" applyBorder="1" applyAlignment="1">
      <alignment horizontal="center" vertical="center"/>
    </xf>
    <xf numFmtId="0" fontId="32" fillId="0" borderId="34" xfId="207" applyNumberFormat="1" applyFont="1" applyFill="1" applyBorder="1" applyAlignment="1" applyProtection="1">
      <alignment vertical="center"/>
      <protection hidden="1"/>
    </xf>
    <xf numFmtId="165" fontId="5" fillId="0" borderId="5" xfId="2399" applyNumberFormat="1" applyFont="1" applyFill="1" applyBorder="1" applyAlignment="1">
      <alignment vertical="center"/>
    </xf>
    <xf numFmtId="165" fontId="5" fillId="0" borderId="5" xfId="2399" applyNumberFormat="1" applyFont="1" applyFill="1" applyBorder="1" applyAlignment="1">
      <alignment horizontal="center" vertical="center"/>
    </xf>
    <xf numFmtId="165" fontId="5" fillId="0" borderId="11" xfId="2399" applyNumberFormat="1" applyFont="1" applyFill="1" applyBorder="1" applyAlignment="1">
      <alignment horizontal="center" vertical="center"/>
    </xf>
    <xf numFmtId="0" fontId="3" fillId="0" borderId="23" xfId="207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399" applyNumberFormat="1" applyFont="1" applyFill="1" applyBorder="1" applyAlignment="1">
      <alignment vertical="center"/>
    </xf>
    <xf numFmtId="165" fontId="3" fillId="0" borderId="3" xfId="2399" applyNumberFormat="1" applyFont="1" applyFill="1" applyBorder="1" applyAlignment="1">
      <alignment horizontal="center" vertical="center"/>
    </xf>
    <xf numFmtId="165" fontId="3" fillId="0" borderId="12" xfId="2399" applyNumberFormat="1" applyFont="1" applyFill="1" applyBorder="1" applyAlignment="1">
      <alignment horizontal="center" vertical="center"/>
    </xf>
    <xf numFmtId="0" fontId="5" fillId="0" borderId="0" xfId="2399" applyFont="1" applyFill="1" applyBorder="1"/>
    <xf numFmtId="0" fontId="5" fillId="0" borderId="0" xfId="2399" applyFont="1"/>
    <xf numFmtId="0" fontId="5" fillId="0" borderId="34" xfId="207" applyFont="1" applyFill="1" applyBorder="1" applyAlignment="1" applyProtection="1">
      <alignment vertical="center"/>
      <protection hidden="1"/>
    </xf>
    <xf numFmtId="0" fontId="3" fillId="0" borderId="23" xfId="207" applyFont="1" applyFill="1" applyBorder="1" applyAlignment="1" applyProtection="1">
      <alignment horizontal="left" vertical="center" indent="2"/>
      <protection hidden="1"/>
    </xf>
    <xf numFmtId="0" fontId="3" fillId="0" borderId="23" xfId="207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23" xfId="207" applyNumberFormat="1" applyFont="1" applyFill="1" applyBorder="1" applyAlignment="1" applyProtection="1">
      <alignment horizontal="left" vertical="center" indent="3"/>
      <protection hidden="1"/>
    </xf>
    <xf numFmtId="0" fontId="3" fillId="0" borderId="23" xfId="207" applyNumberFormat="1" applyFont="1" applyFill="1" applyBorder="1" applyAlignment="1" applyProtection="1">
      <alignment horizontal="left" vertical="center" wrapText="1" indent="3"/>
      <protection hidden="1"/>
    </xf>
    <xf numFmtId="0" fontId="5" fillId="0" borderId="34" xfId="207" applyNumberFormat="1" applyFont="1" applyFill="1" applyBorder="1" applyAlignment="1" applyProtection="1">
      <alignment vertical="center"/>
      <protection hidden="1"/>
    </xf>
    <xf numFmtId="0" fontId="48" fillId="0" borderId="23" xfId="207" applyNumberFormat="1" applyFont="1" applyFill="1" applyBorder="1" applyAlignment="1" applyProtection="1">
      <alignment horizontal="left" vertical="center" indent="2"/>
      <protection hidden="1"/>
    </xf>
    <xf numFmtId="0" fontId="3" fillId="0" borderId="23" xfId="207" applyFont="1" applyFill="1" applyBorder="1" applyAlignment="1" applyProtection="1">
      <alignment horizontal="left" vertical="center" indent="2"/>
      <protection locked="0"/>
    </xf>
    <xf numFmtId="0" fontId="5" fillId="0" borderId="50" xfId="2399" applyFont="1" applyFill="1" applyBorder="1"/>
    <xf numFmtId="165" fontId="5" fillId="0" borderId="32" xfId="2399" applyNumberFormat="1" applyFont="1" applyFill="1" applyBorder="1" applyAlignment="1">
      <alignment vertical="center"/>
    </xf>
    <xf numFmtId="165" fontId="5" fillId="0" borderId="32" xfId="2399" applyNumberFormat="1" applyFont="1" applyFill="1" applyBorder="1" applyAlignment="1">
      <alignment horizontal="center" vertical="center"/>
    </xf>
    <xf numFmtId="165" fontId="5" fillId="0" borderId="31" xfId="2399" applyNumberFormat="1" applyFont="1" applyFill="1" applyBorder="1" applyAlignment="1">
      <alignment horizontal="center" vertical="center"/>
    </xf>
    <xf numFmtId="173" fontId="3" fillId="0" borderId="0" xfId="2399" quotePrefix="1" applyNumberFormat="1" applyFont="1" applyFill="1" applyAlignment="1" applyProtection="1">
      <alignment horizontal="left" vertical="center"/>
    </xf>
    <xf numFmtId="165" fontId="50" fillId="0" borderId="0" xfId="2399" applyNumberFormat="1" applyFont="1" applyFill="1"/>
    <xf numFmtId="165" fontId="3" fillId="0" borderId="0" xfId="4" applyNumberFormat="1" applyFont="1" applyFill="1" applyBorder="1"/>
    <xf numFmtId="165" fontId="5" fillId="0" borderId="0" xfId="2399" applyNumberFormat="1" applyFont="1" applyFill="1" applyBorder="1"/>
    <xf numFmtId="165" fontId="5" fillId="19" borderId="3" xfId="2399" applyNumberFormat="1" applyFont="1" applyFill="1" applyBorder="1" applyAlignment="1">
      <alignment horizontal="center" vertical="center"/>
    </xf>
    <xf numFmtId="165" fontId="5" fillId="19" borderId="12" xfId="2399" applyNumberFormat="1" applyFont="1" applyFill="1" applyBorder="1" applyAlignment="1">
      <alignment horizontal="center" vertical="center"/>
    </xf>
    <xf numFmtId="165" fontId="5" fillId="0" borderId="14" xfId="2399" applyNumberFormat="1" applyFont="1" applyFill="1" applyBorder="1" applyAlignment="1">
      <alignment horizontal="left" vertical="center"/>
    </xf>
    <xf numFmtId="165" fontId="5" fillId="0" borderId="5" xfId="194" applyNumberFormat="1" applyFont="1" applyFill="1" applyBorder="1" applyAlignment="1">
      <alignment horizontal="right" vertical="center"/>
    </xf>
    <xf numFmtId="165" fontId="5" fillId="0" borderId="5" xfId="194" applyNumberFormat="1" applyFont="1" applyFill="1" applyBorder="1" applyAlignment="1">
      <alignment horizontal="center" vertical="center"/>
    </xf>
    <xf numFmtId="165" fontId="5" fillId="0" borderId="11" xfId="194" applyNumberFormat="1" applyFont="1" applyFill="1" applyBorder="1" applyAlignment="1">
      <alignment horizontal="center" vertical="center"/>
    </xf>
    <xf numFmtId="165" fontId="3" fillId="0" borderId="10" xfId="2399" applyNumberFormat="1" applyFont="1" applyFill="1" applyBorder="1" applyAlignment="1">
      <alignment horizontal="left" vertical="center"/>
    </xf>
    <xf numFmtId="165" fontId="3" fillId="0" borderId="3" xfId="194" applyNumberFormat="1" applyFont="1" applyFill="1" applyBorder="1" applyAlignment="1">
      <alignment horizontal="right" vertical="center"/>
    </xf>
    <xf numFmtId="165" fontId="3" fillId="0" borderId="3" xfId="194" applyNumberFormat="1" applyFont="1" applyFill="1" applyBorder="1" applyAlignment="1">
      <alignment horizontal="center" vertical="center"/>
    </xf>
    <xf numFmtId="165" fontId="3" fillId="0" borderId="12" xfId="194" applyNumberFormat="1" applyFont="1" applyFill="1" applyBorder="1" applyAlignment="1">
      <alignment horizontal="center" vertical="center"/>
    </xf>
    <xf numFmtId="165" fontId="3" fillId="0" borderId="42" xfId="2399" applyNumberFormat="1" applyFont="1" applyFill="1" applyBorder="1" applyAlignment="1">
      <alignment horizontal="left" vertical="center"/>
    </xf>
    <xf numFmtId="165" fontId="3" fillId="0" borderId="24" xfId="194" applyNumberFormat="1" applyFont="1" applyFill="1" applyBorder="1" applyAlignment="1">
      <alignment horizontal="right" vertical="center"/>
    </xf>
    <xf numFmtId="165" fontId="3" fillId="0" borderId="24" xfId="194" applyNumberFormat="1" applyFont="1" applyFill="1" applyBorder="1" applyAlignment="1">
      <alignment horizontal="center" vertical="center"/>
    </xf>
    <xf numFmtId="165" fontId="3" fillId="0" borderId="25" xfId="194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22" borderId="5" xfId="0" applyFont="1" applyFill="1" applyBorder="1" applyAlignment="1">
      <alignment horizontal="center"/>
    </xf>
    <xf numFmtId="0" fontId="8" fillId="22" borderId="14" xfId="0" applyFont="1" applyFill="1" applyBorder="1" applyAlignment="1">
      <alignment horizontal="center"/>
    </xf>
    <xf numFmtId="0" fontId="8" fillId="22" borderId="11" xfId="0" applyFont="1" applyFill="1" applyBorder="1" applyAlignment="1">
      <alignment horizontal="center"/>
    </xf>
    <xf numFmtId="0" fontId="9" fillId="0" borderId="21" xfId="0" applyFont="1" applyBorder="1"/>
    <xf numFmtId="0" fontId="9" fillId="0" borderId="2" xfId="0" applyFont="1" applyBorder="1"/>
    <xf numFmtId="3" fontId="9" fillId="0" borderId="2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9" fillId="0" borderId="22" xfId="0" applyNumberFormat="1" applyFont="1" applyBorder="1" applyAlignment="1">
      <alignment horizontal="center"/>
    </xf>
    <xf numFmtId="3" fontId="0" fillId="0" borderId="0" xfId="0" applyNumberFormat="1"/>
    <xf numFmtId="4" fontId="9" fillId="0" borderId="0" xfId="0" applyNumberFormat="1" applyFont="1" applyFill="1" applyBorder="1" applyAlignment="1">
      <alignment horizontal="center"/>
    </xf>
    <xf numFmtId="0" fontId="9" fillId="0" borderId="10" xfId="0" applyFont="1" applyBorder="1"/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9" fillId="0" borderId="17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3" fontId="8" fillId="0" borderId="32" xfId="0" applyNumberFormat="1" applyFont="1" applyBorder="1" applyAlignment="1">
      <alignment horizontal="center"/>
    </xf>
    <xf numFmtId="4" fontId="8" fillId="0" borderId="32" xfId="0" applyNumberFormat="1" applyFont="1" applyBorder="1" applyAlignment="1">
      <alignment horizontal="center"/>
    </xf>
    <xf numFmtId="4" fontId="8" fillId="0" borderId="31" xfId="0" applyNumberFormat="1" applyFont="1" applyBorder="1" applyAlignment="1">
      <alignment horizontal="center"/>
    </xf>
    <xf numFmtId="0" fontId="8" fillId="23" borderId="5" xfId="0" applyFont="1" applyFill="1" applyBorder="1" applyAlignment="1">
      <alignment horizontal="center"/>
    </xf>
    <xf numFmtId="0" fontId="8" fillId="23" borderId="11" xfId="0" applyFont="1" applyFill="1" applyBorder="1" applyAlignment="1">
      <alignment horizontal="center"/>
    </xf>
    <xf numFmtId="0" fontId="8" fillId="0" borderId="14" xfId="0" applyFont="1" applyBorder="1" applyAlignment="1"/>
    <xf numFmtId="43" fontId="8" fillId="0" borderId="6" xfId="41542" applyFont="1" applyBorder="1" applyAlignment="1">
      <alignment horizontal="right"/>
    </xf>
    <xf numFmtId="0" fontId="8" fillId="0" borderId="5" xfId="0" applyFont="1" applyBorder="1" applyAlignment="1">
      <alignment horizontal="center" vertical="top"/>
    </xf>
    <xf numFmtId="4" fontId="8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horizontal="left"/>
    </xf>
    <xf numFmtId="43" fontId="9" fillId="0" borderId="1" xfId="41542" applyFont="1" applyBorder="1" applyAlignment="1"/>
    <xf numFmtId="43" fontId="9" fillId="0" borderId="1" xfId="41542" applyFont="1" applyBorder="1" applyAlignment="1">
      <alignment horizontal="right"/>
    </xf>
    <xf numFmtId="0" fontId="9" fillId="0" borderId="3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7" xfId="0" applyFont="1" applyBorder="1" applyAlignment="1">
      <alignment horizontal="left"/>
    </xf>
    <xf numFmtId="43" fontId="9" fillId="0" borderId="39" xfId="41542" applyFont="1" applyBorder="1" applyAlignment="1">
      <alignment horizontal="right"/>
    </xf>
    <xf numFmtId="0" fontId="9" fillId="0" borderId="4" xfId="0" applyFont="1" applyBorder="1" applyAlignment="1">
      <alignment horizontal="center" vertical="top"/>
    </xf>
    <xf numFmtId="4" fontId="9" fillId="0" borderId="18" xfId="0" applyNumberFormat="1" applyFont="1" applyBorder="1" applyAlignment="1">
      <alignment horizontal="right" vertical="top"/>
    </xf>
    <xf numFmtId="4" fontId="8" fillId="0" borderId="5" xfId="0" applyNumberFormat="1" applyFont="1" applyBorder="1" applyAlignment="1">
      <alignment horizontal="right" vertical="top"/>
    </xf>
    <xf numFmtId="4" fontId="8" fillId="0" borderId="11" xfId="0" applyNumberFormat="1" applyFont="1" applyBorder="1" applyAlignment="1">
      <alignment horizontal="center" vertical="top"/>
    </xf>
    <xf numFmtId="0" fontId="9" fillId="0" borderId="21" xfId="0" applyFont="1" applyBorder="1" applyAlignment="1">
      <alignment horizontal="left"/>
    </xf>
    <xf numFmtId="43" fontId="9" fillId="0" borderId="37" xfId="41542" applyFont="1" applyBorder="1" applyAlignment="1">
      <alignment horizontal="right"/>
    </xf>
    <xf numFmtId="2" fontId="9" fillId="0" borderId="2" xfId="0" applyNumberFormat="1" applyFont="1" applyBorder="1" applyAlignment="1">
      <alignment horizontal="right" vertical="top"/>
    </xf>
    <xf numFmtId="0" fontId="9" fillId="0" borderId="22" xfId="0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12" xfId="0" applyNumberFormat="1" applyFont="1" applyBorder="1" applyAlignment="1">
      <alignment horizontal="center" vertical="top"/>
    </xf>
    <xf numFmtId="43" fontId="9" fillId="0" borderId="39" xfId="41542" applyFont="1" applyBorder="1" applyAlignment="1"/>
    <xf numFmtId="0" fontId="9" fillId="0" borderId="18" xfId="0" applyFont="1" applyBorder="1" applyAlignment="1">
      <alignment horizontal="center" vertical="top"/>
    </xf>
    <xf numFmtId="0" fontId="8" fillId="0" borderId="33" xfId="0" applyFont="1" applyBorder="1" applyAlignment="1"/>
    <xf numFmtId="43" fontId="8" fillId="0" borderId="57" xfId="41542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0" fontId="3" fillId="0" borderId="0" xfId="0" applyFont="1" applyFill="1"/>
    <xf numFmtId="0" fontId="39" fillId="0" borderId="0" xfId="0" applyFont="1" applyFill="1" applyBorder="1" applyAlignment="1">
      <alignment horizontal="right"/>
    </xf>
    <xf numFmtId="0" fontId="3" fillId="19" borderId="8" xfId="289" applyFont="1" applyFill="1" applyBorder="1"/>
    <xf numFmtId="0" fontId="5" fillId="19" borderId="5" xfId="289" applyFont="1" applyFill="1" applyBorder="1" applyAlignment="1">
      <alignment horizontal="center" vertical="center" wrapText="1"/>
    </xf>
    <xf numFmtId="0" fontId="5" fillId="19" borderId="2" xfId="289" applyFont="1" applyFill="1" applyBorder="1" applyAlignment="1">
      <alignment horizontal="center" vertical="center" wrapText="1"/>
    </xf>
    <xf numFmtId="0" fontId="5" fillId="19" borderId="6" xfId="289" applyFont="1" applyFill="1" applyBorder="1" applyAlignment="1">
      <alignment horizontal="center" vertical="center"/>
    </xf>
    <xf numFmtId="0" fontId="5" fillId="19" borderId="6" xfId="289" applyFont="1" applyFill="1" applyBorder="1" applyAlignment="1">
      <alignment horizontal="center" vertical="center" wrapText="1"/>
    </xf>
    <xf numFmtId="0" fontId="5" fillId="19" borderId="11" xfId="289" applyFont="1" applyFill="1" applyBorder="1" applyAlignment="1">
      <alignment horizontal="center" vertical="center" wrapText="1"/>
    </xf>
    <xf numFmtId="0" fontId="3" fillId="0" borderId="10" xfId="0" applyFont="1" applyFill="1" applyBorder="1"/>
    <xf numFmtId="186" fontId="3" fillId="0" borderId="2" xfId="195" applyNumberFormat="1" applyFont="1" applyFill="1" applyBorder="1" applyAlignment="1">
      <alignment vertical="center"/>
    </xf>
    <xf numFmtId="187" fontId="3" fillId="0" borderId="46" xfId="195" applyNumberFormat="1" applyFont="1" applyFill="1" applyBorder="1" applyAlignment="1">
      <alignment horizontal="center" vertical="center"/>
    </xf>
    <xf numFmtId="187" fontId="3" fillId="0" borderId="2" xfId="195" applyNumberFormat="1" applyFont="1" applyFill="1" applyBorder="1"/>
    <xf numFmtId="187" fontId="3" fillId="0" borderId="37" xfId="195" quotePrefix="1" applyNumberFormat="1" applyFont="1" applyFill="1" applyBorder="1"/>
    <xf numFmtId="186" fontId="3" fillId="0" borderId="1" xfId="199" applyNumberFormat="1" applyFont="1" applyFill="1" applyBorder="1" applyAlignment="1">
      <alignment horizontal="right" vertical="center"/>
    </xf>
    <xf numFmtId="187" fontId="3" fillId="0" borderId="1" xfId="199" applyNumberFormat="1" applyFont="1" applyFill="1" applyBorder="1"/>
    <xf numFmtId="186" fontId="3" fillId="0" borderId="2" xfId="195" applyNumberFormat="1" applyFont="1" applyFill="1" applyBorder="1" applyAlignment="1">
      <alignment horizontal="right" indent="1"/>
    </xf>
    <xf numFmtId="187" fontId="3" fillId="0" borderId="29" xfId="195" quotePrefix="1" applyNumberFormat="1" applyFont="1" applyFill="1" applyBorder="1"/>
    <xf numFmtId="186" fontId="3" fillId="0" borderId="3" xfId="195" applyNumberFormat="1" applyFont="1" applyFill="1" applyBorder="1" applyAlignment="1">
      <alignment vertical="center"/>
    </xf>
    <xf numFmtId="187" fontId="3" fillId="0" borderId="3" xfId="195" applyNumberFormat="1" applyFont="1" applyFill="1" applyBorder="1" applyAlignment="1">
      <alignment horizontal="center" vertical="center"/>
    </xf>
    <xf numFmtId="186" fontId="3" fillId="0" borderId="3" xfId="195" applyNumberFormat="1" applyFont="1" applyFill="1" applyBorder="1" applyAlignment="1">
      <alignment horizontal="right" indent="1"/>
    </xf>
    <xf numFmtId="187" fontId="3" fillId="0" borderId="3" xfId="195" applyNumberFormat="1" applyFont="1" applyFill="1" applyBorder="1"/>
    <xf numFmtId="187" fontId="3" fillId="0" borderId="0" xfId="199" applyNumberFormat="1" applyFont="1" applyFill="1" applyBorder="1"/>
    <xf numFmtId="187" fontId="3" fillId="0" borderId="44" xfId="195" applyNumberFormat="1" applyFont="1" applyFill="1" applyBorder="1" applyAlignment="1">
      <alignment vertical="center"/>
    </xf>
    <xf numFmtId="187" fontId="3" fillId="0" borderId="3" xfId="195" quotePrefix="1" applyNumberFormat="1" applyFont="1" applyFill="1" applyBorder="1" applyAlignment="1">
      <alignment horizontal="center" vertical="center"/>
    </xf>
    <xf numFmtId="187" fontId="3" fillId="0" borderId="44" xfId="195" applyNumberFormat="1" applyFont="1" applyFill="1" applyBorder="1"/>
    <xf numFmtId="187" fontId="3" fillId="0" borderId="3" xfId="195" quotePrefix="1" applyNumberFormat="1" applyFont="1" applyFill="1" applyBorder="1"/>
    <xf numFmtId="187" fontId="3" fillId="0" borderId="1" xfId="199" applyNumberFormat="1" applyFont="1" applyFill="1" applyBorder="1" applyAlignment="1">
      <alignment horizontal="right" vertical="center"/>
    </xf>
    <xf numFmtId="186" fontId="3" fillId="0" borderId="3" xfId="195" quotePrefix="1" applyNumberFormat="1" applyFont="1" applyFill="1" applyBorder="1"/>
    <xf numFmtId="187" fontId="3" fillId="0" borderId="1" xfId="195" quotePrefix="1" applyNumberFormat="1" applyFont="1" applyFill="1" applyBorder="1"/>
    <xf numFmtId="186" fontId="3" fillId="0" borderId="1" xfId="199" applyNumberFormat="1" applyFont="1" applyFill="1" applyBorder="1"/>
    <xf numFmtId="43" fontId="0" fillId="0" borderId="0" xfId="0" applyNumberFormat="1"/>
    <xf numFmtId="185" fontId="3" fillId="0" borderId="44" xfId="41542" applyNumberFormat="1" applyFont="1" applyFill="1" applyBorder="1" applyAlignment="1">
      <alignment vertical="center"/>
    </xf>
    <xf numFmtId="187" fontId="0" fillId="0" borderId="0" xfId="0" applyNumberFormat="1"/>
    <xf numFmtId="0" fontId="3" fillId="0" borderId="86" xfId="0" applyFont="1" applyFill="1" applyBorder="1"/>
    <xf numFmtId="185" fontId="3" fillId="0" borderId="87" xfId="41542" applyNumberFormat="1" applyFont="1" applyFill="1" applyBorder="1" applyAlignment="1">
      <alignment vertical="center"/>
    </xf>
    <xf numFmtId="187" fontId="3" fillId="0" borderId="74" xfId="195" quotePrefix="1" applyNumberFormat="1" applyFont="1" applyFill="1" applyBorder="1" applyAlignment="1">
      <alignment horizontal="center" vertical="center"/>
    </xf>
    <xf numFmtId="186" fontId="3" fillId="0" borderId="74" xfId="195" quotePrefix="1" applyNumberFormat="1" applyFont="1" applyFill="1" applyBorder="1"/>
    <xf numFmtId="187" fontId="3" fillId="0" borderId="75" xfId="195" quotePrefix="1" applyNumberFormat="1" applyFont="1" applyFill="1" applyBorder="1"/>
    <xf numFmtId="186" fontId="3" fillId="0" borderId="75" xfId="199" applyNumberFormat="1" applyFont="1" applyFill="1" applyBorder="1" applyAlignment="1">
      <alignment horizontal="right" vertical="center"/>
    </xf>
    <xf numFmtId="186" fontId="3" fillId="0" borderId="75" xfId="199" applyNumberFormat="1" applyFont="1" applyFill="1" applyBorder="1"/>
    <xf numFmtId="187" fontId="3" fillId="0" borderId="74" xfId="195" quotePrefix="1" applyNumberFormat="1" applyFont="1" applyFill="1" applyBorder="1"/>
    <xf numFmtId="187" fontId="3" fillId="0" borderId="88" xfId="195" quotePrefix="1" applyNumberFormat="1" applyFont="1" applyFill="1" applyBorder="1"/>
    <xf numFmtId="185" fontId="0" fillId="0" borderId="0" xfId="0" applyNumberFormat="1"/>
    <xf numFmtId="0" fontId="5" fillId="0" borderId="86" xfId="0" applyFont="1" applyFill="1" applyBorder="1" applyAlignment="1">
      <alignment horizontal="center" vertical="center"/>
    </xf>
    <xf numFmtId="186" fontId="5" fillId="0" borderId="74" xfId="195" applyNumberFormat="1" applyFont="1" applyFill="1" applyBorder="1" applyAlignment="1">
      <alignment vertical="center"/>
    </xf>
    <xf numFmtId="186" fontId="5" fillId="0" borderId="74" xfId="195" applyNumberFormat="1" applyFont="1" applyFill="1" applyBorder="1" applyAlignment="1">
      <alignment horizontal="right" vertical="center"/>
    </xf>
    <xf numFmtId="187" fontId="5" fillId="0" borderId="74" xfId="195" applyNumberFormat="1" applyFont="1" applyFill="1" applyBorder="1" applyAlignment="1">
      <alignment horizontal="right" vertical="center"/>
    </xf>
    <xf numFmtId="186" fontId="5" fillId="0" borderId="75" xfId="199" applyNumberFormat="1" applyFont="1" applyFill="1" applyBorder="1" applyAlignment="1">
      <alignment horizontal="right" vertical="center"/>
    </xf>
    <xf numFmtId="187" fontId="5" fillId="0" borderId="75" xfId="199" applyNumberFormat="1" applyFont="1" applyFill="1" applyBorder="1" applyAlignment="1">
      <alignment horizontal="right" vertical="center"/>
    </xf>
    <xf numFmtId="186" fontId="5" fillId="0" borderId="75" xfId="199" applyNumberFormat="1" applyFont="1" applyFill="1" applyBorder="1" applyAlignment="1">
      <alignment vertical="center"/>
    </xf>
    <xf numFmtId="187" fontId="5" fillId="0" borderId="76" xfId="195" applyNumberFormat="1" applyFont="1" applyFill="1" applyBorder="1" applyAlignment="1">
      <alignment horizontal="right" vertical="center"/>
    </xf>
    <xf numFmtId="166" fontId="0" fillId="0" borderId="0" xfId="0" applyNumberFormat="1"/>
    <xf numFmtId="0" fontId="5" fillId="19" borderId="10" xfId="0" applyFont="1" applyFill="1" applyBorder="1" applyAlignment="1">
      <alignment horizontal="center" vertical="center"/>
    </xf>
    <xf numFmtId="0" fontId="5" fillId="19" borderId="35" xfId="289" applyFont="1" applyFill="1" applyBorder="1" applyAlignment="1">
      <alignment horizontal="center" vertical="center" wrapText="1"/>
    </xf>
    <xf numFmtId="186" fontId="3" fillId="0" borderId="3" xfId="0" applyNumberFormat="1" applyFont="1" applyFill="1" applyBorder="1" applyAlignment="1">
      <alignment horizontal="right" vertical="center"/>
    </xf>
    <xf numFmtId="187" fontId="3" fillId="0" borderId="2" xfId="197" applyNumberFormat="1" applyFont="1" applyFill="1" applyBorder="1" applyAlignment="1">
      <alignment horizontal="center" vertical="center"/>
    </xf>
    <xf numFmtId="186" fontId="3" fillId="0" borderId="2" xfId="197" applyNumberFormat="1" applyFont="1" applyFill="1" applyBorder="1"/>
    <xf numFmtId="187" fontId="3" fillId="0" borderId="37" xfId="197" applyNumberFormat="1" applyFont="1" applyFill="1" applyBorder="1"/>
    <xf numFmtId="165" fontId="3" fillId="0" borderId="0" xfId="199" applyNumberFormat="1" applyFont="1" applyFill="1" applyBorder="1" applyAlignment="1">
      <alignment horizontal="right" vertical="center"/>
    </xf>
    <xf numFmtId="186" fontId="3" fillId="0" borderId="3" xfId="199" applyNumberFormat="1" applyFont="1" applyFill="1" applyBorder="1" applyAlignment="1">
      <alignment horizontal="center" vertical="center"/>
    </xf>
    <xf numFmtId="186" fontId="3" fillId="0" borderId="3" xfId="199" applyNumberFormat="1" applyFont="1" applyFill="1" applyBorder="1"/>
    <xf numFmtId="186" fontId="3" fillId="0" borderId="29" xfId="199" applyNumberFormat="1" applyFont="1" applyFill="1" applyBorder="1"/>
    <xf numFmtId="188" fontId="0" fillId="0" borderId="0" xfId="0" applyNumberFormat="1"/>
    <xf numFmtId="187" fontId="3" fillId="0" borderId="3" xfId="197" applyNumberFormat="1" applyFont="1" applyFill="1" applyBorder="1" applyAlignment="1">
      <alignment horizontal="center" vertical="center"/>
    </xf>
    <xf numFmtId="186" fontId="3" fillId="0" borderId="3" xfId="197" applyNumberFormat="1" applyFont="1" applyFill="1" applyBorder="1"/>
    <xf numFmtId="187" fontId="3" fillId="0" borderId="1" xfId="197" applyNumberFormat="1" applyFont="1" applyFill="1" applyBorder="1"/>
    <xf numFmtId="165" fontId="3" fillId="0" borderId="1" xfId="197" applyNumberFormat="1" applyFont="1" applyFill="1" applyBorder="1" applyAlignment="1">
      <alignment horizontal="right" vertical="center"/>
    </xf>
    <xf numFmtId="187" fontId="3" fillId="0" borderId="3" xfId="197" applyNumberFormat="1" applyFont="1" applyFill="1" applyBorder="1"/>
    <xf numFmtId="187" fontId="3" fillId="0" borderId="0" xfId="197" applyNumberFormat="1" applyFont="1" applyFill="1" applyBorder="1" applyAlignment="1">
      <alignment horizontal="center" vertical="center"/>
    </xf>
    <xf numFmtId="187" fontId="3" fillId="0" borderId="29" xfId="197" applyNumberFormat="1" applyFont="1" applyFill="1" applyBorder="1"/>
    <xf numFmtId="187" fontId="3" fillId="0" borderId="1" xfId="197" applyNumberFormat="1" applyFont="1" applyFill="1" applyBorder="1" applyAlignment="1">
      <alignment horizontal="center" vertical="center"/>
    </xf>
    <xf numFmtId="186" fontId="3" fillId="0" borderId="74" xfId="0" applyNumberFormat="1" applyFont="1" applyFill="1" applyBorder="1" applyAlignment="1">
      <alignment horizontal="right" vertical="center"/>
    </xf>
    <xf numFmtId="187" fontId="3" fillId="0" borderId="74" xfId="197" applyNumberFormat="1" applyFont="1" applyFill="1" applyBorder="1" applyAlignment="1">
      <alignment horizontal="center" vertical="center"/>
    </xf>
    <xf numFmtId="187" fontId="3" fillId="0" borderId="74" xfId="197" applyNumberFormat="1" applyFont="1" applyFill="1" applyBorder="1"/>
    <xf numFmtId="187" fontId="3" fillId="0" borderId="75" xfId="197" applyNumberFormat="1" applyFont="1" applyFill="1" applyBorder="1"/>
    <xf numFmtId="165" fontId="3" fillId="0" borderId="75" xfId="197" applyNumberFormat="1" applyFont="1" applyFill="1" applyBorder="1" applyAlignment="1">
      <alignment horizontal="right" vertical="center"/>
    </xf>
    <xf numFmtId="187" fontId="3" fillId="0" borderId="75" xfId="197" applyNumberFormat="1" applyFont="1" applyFill="1" applyBorder="1" applyAlignment="1">
      <alignment horizontal="center" vertical="center"/>
    </xf>
    <xf numFmtId="187" fontId="3" fillId="0" borderId="88" xfId="197" applyNumberFormat="1" applyFont="1" applyFill="1" applyBorder="1"/>
    <xf numFmtId="186" fontId="5" fillId="0" borderId="74" xfId="0" applyNumberFormat="1" applyFont="1" applyFill="1" applyBorder="1" applyAlignment="1">
      <alignment horizontal="right" vertical="center"/>
    </xf>
    <xf numFmtId="187" fontId="5" fillId="0" borderId="74" xfId="197" applyNumberFormat="1" applyFont="1" applyFill="1" applyBorder="1" applyAlignment="1"/>
    <xf numFmtId="187" fontId="5" fillId="0" borderId="75" xfId="197" applyNumberFormat="1" applyFont="1" applyFill="1" applyBorder="1" applyAlignment="1"/>
    <xf numFmtId="165" fontId="5" fillId="0" borderId="74" xfId="197" applyNumberFormat="1" applyFont="1" applyFill="1" applyBorder="1" applyAlignment="1">
      <alignment horizontal="right" vertical="center"/>
    </xf>
    <xf numFmtId="187" fontId="5" fillId="0" borderId="74" xfId="197" applyNumberFormat="1" applyFont="1" applyFill="1" applyBorder="1" applyAlignment="1">
      <alignment horizontal="center" vertical="center"/>
    </xf>
    <xf numFmtId="186" fontId="5" fillId="0" borderId="74" xfId="0" applyNumberFormat="1" applyFont="1" applyFill="1" applyBorder="1" applyAlignment="1">
      <alignment vertical="center"/>
    </xf>
    <xf numFmtId="43" fontId="3" fillId="0" borderId="0" xfId="0" applyNumberFormat="1" applyFont="1" applyFill="1"/>
    <xf numFmtId="0" fontId="5" fillId="19" borderId="5" xfId="290" applyFont="1" applyFill="1" applyBorder="1" applyAlignment="1">
      <alignment horizontal="center" vertical="center" wrapText="1"/>
    </xf>
    <xf numFmtId="0" fontId="5" fillId="19" borderId="6" xfId="290" applyFont="1" applyFill="1" applyBorder="1" applyAlignment="1">
      <alignment horizontal="center" vertical="center" wrapText="1"/>
    </xf>
    <xf numFmtId="0" fontId="5" fillId="19" borderId="35" xfId="290" applyFont="1" applyFill="1" applyBorder="1" applyAlignment="1">
      <alignment horizontal="center" vertical="center" wrapText="1"/>
    </xf>
    <xf numFmtId="0" fontId="3" fillId="0" borderId="21" xfId="0" applyFont="1" applyFill="1" applyBorder="1"/>
    <xf numFmtId="186" fontId="3" fillId="0" borderId="3" xfId="218" quotePrefix="1" applyNumberFormat="1" applyFont="1" applyFill="1" applyBorder="1" applyAlignment="1">
      <alignment vertical="center"/>
    </xf>
    <xf numFmtId="2" fontId="3" fillId="0" borderId="44" xfId="218" applyNumberFormat="1" applyFont="1" applyFill="1" applyBorder="1" applyAlignment="1">
      <alignment horizontal="center" vertical="center"/>
    </xf>
    <xf numFmtId="187" fontId="3" fillId="0" borderId="2" xfId="218" quotePrefix="1" applyNumberFormat="1" applyFont="1" applyFill="1" applyBorder="1" applyAlignment="1">
      <alignment horizontal="right"/>
    </xf>
    <xf numFmtId="187" fontId="3" fillId="0" borderId="1" xfId="218" quotePrefix="1" applyNumberFormat="1" applyFont="1" applyFill="1" applyBorder="1" applyAlignment="1">
      <alignment horizontal="right"/>
    </xf>
    <xf numFmtId="165" fontId="3" fillId="0" borderId="3" xfId="218" quotePrefix="1" applyNumberFormat="1" applyFont="1" applyFill="1" applyBorder="1" applyAlignment="1">
      <alignment vertical="center"/>
    </xf>
    <xf numFmtId="187" fontId="3" fillId="0" borderId="3" xfId="218" quotePrefix="1" applyNumberFormat="1" applyFont="1" applyFill="1" applyBorder="1" applyAlignment="1">
      <alignment horizontal="right" vertical="center"/>
    </xf>
    <xf numFmtId="185" fontId="3" fillId="0" borderId="2" xfId="41542" quotePrefix="1" applyNumberFormat="1" applyFont="1" applyFill="1" applyBorder="1" applyAlignment="1">
      <alignment horizontal="right"/>
    </xf>
    <xf numFmtId="187" fontId="3" fillId="0" borderId="22" xfId="218" quotePrefix="1" applyNumberFormat="1" applyFont="1" applyFill="1" applyBorder="1" applyAlignment="1">
      <alignment horizontal="right"/>
    </xf>
    <xf numFmtId="188" fontId="3" fillId="0" borderId="0" xfId="0" applyNumberFormat="1" applyFont="1" applyFill="1"/>
    <xf numFmtId="187" fontId="3" fillId="0" borderId="3" xfId="218" quotePrefix="1" applyNumberFormat="1" applyFont="1" applyFill="1" applyBorder="1" applyAlignment="1">
      <alignment vertical="center"/>
    </xf>
    <xf numFmtId="187" fontId="3" fillId="0" borderId="3" xfId="218" quotePrefix="1" applyNumberFormat="1" applyFont="1" applyFill="1" applyBorder="1" applyAlignment="1">
      <alignment horizontal="center" vertical="center"/>
    </xf>
    <xf numFmtId="187" fontId="3" fillId="0" borderId="12" xfId="218" quotePrefix="1" applyNumberFormat="1" applyFont="1" applyFill="1" applyBorder="1" applyAlignment="1">
      <alignment horizontal="right"/>
    </xf>
    <xf numFmtId="186" fontId="3" fillId="0" borderId="3" xfId="218" quotePrefix="1" applyNumberFormat="1" applyFont="1" applyFill="1" applyBorder="1" applyAlignment="1">
      <alignment horizontal="center" vertical="center"/>
    </xf>
    <xf numFmtId="186" fontId="3" fillId="0" borderId="3" xfId="218" quotePrefix="1" applyNumberFormat="1" applyFont="1" applyFill="1" applyBorder="1" applyAlignment="1">
      <alignment horizontal="right" vertical="center"/>
    </xf>
    <xf numFmtId="186" fontId="3" fillId="0" borderId="3" xfId="218" applyNumberFormat="1" applyFont="1" applyFill="1" applyBorder="1" applyAlignment="1">
      <alignment vertical="center"/>
    </xf>
    <xf numFmtId="186" fontId="3" fillId="0" borderId="3" xfId="218" applyNumberFormat="1" applyFont="1" applyFill="1" applyBorder="1" applyAlignment="1">
      <alignment horizontal="center" vertical="center"/>
    </xf>
    <xf numFmtId="186" fontId="3" fillId="0" borderId="3" xfId="218" applyNumberFormat="1" applyFont="1" applyFill="1" applyBorder="1" applyAlignment="1">
      <alignment horizontal="right" vertical="center"/>
    </xf>
    <xf numFmtId="186" fontId="3" fillId="0" borderId="0" xfId="0" applyNumberFormat="1" applyFont="1" applyFill="1"/>
    <xf numFmtId="187" fontId="3" fillId="0" borderId="74" xfId="218" quotePrefix="1" applyNumberFormat="1" applyFont="1" applyFill="1" applyBorder="1" applyAlignment="1">
      <alignment vertical="center"/>
    </xf>
    <xf numFmtId="187" fontId="3" fillId="0" borderId="74" xfId="218" quotePrefix="1" applyNumberFormat="1" applyFont="1" applyFill="1" applyBorder="1" applyAlignment="1">
      <alignment horizontal="center" vertical="center"/>
    </xf>
    <xf numFmtId="187" fontId="3" fillId="0" borderId="75" xfId="218" quotePrefix="1" applyNumberFormat="1" applyFont="1" applyFill="1" applyBorder="1" applyAlignment="1">
      <alignment horizontal="right"/>
    </xf>
    <xf numFmtId="187" fontId="3" fillId="0" borderId="74" xfId="218" quotePrefix="1" applyNumberFormat="1" applyFont="1" applyFill="1" applyBorder="1" applyAlignment="1">
      <alignment horizontal="right" vertical="center"/>
    </xf>
    <xf numFmtId="187" fontId="3" fillId="0" borderId="76" xfId="218" quotePrefix="1" applyNumberFormat="1" applyFont="1" applyFill="1" applyBorder="1" applyAlignment="1">
      <alignment horizontal="right"/>
    </xf>
    <xf numFmtId="186" fontId="5" fillId="0" borderId="79" xfId="218" applyNumberFormat="1" applyFont="1" applyFill="1" applyBorder="1" applyAlignment="1">
      <alignment vertical="center"/>
    </xf>
    <xf numFmtId="166" fontId="5" fillId="0" borderId="81" xfId="218" applyNumberFormat="1" applyFont="1" applyFill="1" applyBorder="1" applyAlignment="1">
      <alignment vertical="center"/>
    </xf>
    <xf numFmtId="2" fontId="5" fillId="0" borderId="81" xfId="218" applyNumberFormat="1" applyFont="1" applyFill="1" applyBorder="1" applyAlignment="1">
      <alignment horizontal="center" vertical="center"/>
    </xf>
    <xf numFmtId="186" fontId="5" fillId="0" borderId="81" xfId="0" applyNumberFormat="1" applyFont="1" applyFill="1" applyBorder="1" applyAlignment="1">
      <alignment vertical="center"/>
    </xf>
    <xf numFmtId="2" fontId="5" fillId="0" borderId="81" xfId="218" applyNumberFormat="1" applyFont="1" applyFill="1" applyBorder="1" applyAlignment="1">
      <alignment horizontal="right"/>
    </xf>
    <xf numFmtId="165" fontId="5" fillId="0" borderId="81" xfId="218" quotePrefix="1" applyNumberFormat="1" applyFont="1" applyFill="1" applyBorder="1" applyAlignment="1">
      <alignment vertical="center"/>
    </xf>
    <xf numFmtId="2" fontId="5" fillId="0" borderId="81" xfId="218" applyNumberFormat="1" applyFont="1" applyFill="1" applyBorder="1" applyAlignment="1">
      <alignment horizontal="right" vertical="center"/>
    </xf>
    <xf numFmtId="2" fontId="5" fillId="0" borderId="82" xfId="218" applyNumberFormat="1" applyFont="1" applyFill="1" applyBorder="1" applyAlignment="1">
      <alignment horizontal="right"/>
    </xf>
    <xf numFmtId="166" fontId="3" fillId="0" borderId="0" xfId="0" applyNumberFormat="1" applyFont="1" applyFill="1"/>
    <xf numFmtId="186" fontId="3" fillId="0" borderId="3" xfId="218" quotePrefix="1" applyNumberFormat="1" applyFont="1" applyFill="1" applyBorder="1" applyAlignment="1">
      <alignment horizontal="right"/>
    </xf>
    <xf numFmtId="187" fontId="3" fillId="0" borderId="22" xfId="218" quotePrefix="1" applyNumberFormat="1" applyFont="1" applyFill="1" applyBorder="1" applyAlignment="1">
      <alignment horizontal="center" vertical="center"/>
    </xf>
    <xf numFmtId="187" fontId="3" fillId="0" borderId="3" xfId="218" quotePrefix="1" applyNumberFormat="1" applyFont="1" applyFill="1" applyBorder="1" applyAlignment="1">
      <alignment horizontal="right"/>
    </xf>
    <xf numFmtId="187" fontId="3" fillId="0" borderId="29" xfId="218" quotePrefix="1" applyNumberFormat="1" applyFont="1" applyFill="1" applyBorder="1" applyAlignment="1">
      <alignment horizontal="center" vertical="center"/>
    </xf>
    <xf numFmtId="187" fontId="3" fillId="0" borderId="1" xfId="218" applyNumberFormat="1" applyFont="1" applyFill="1" applyBorder="1" applyAlignment="1">
      <alignment horizontal="right"/>
    </xf>
    <xf numFmtId="186" fontId="3" fillId="0" borderId="3" xfId="218" applyNumberFormat="1" applyFont="1" applyFill="1" applyBorder="1" applyAlignment="1">
      <alignment horizontal="right"/>
    </xf>
    <xf numFmtId="187" fontId="3" fillId="0" borderId="3" xfId="218" applyNumberFormat="1" applyFont="1" applyFill="1" applyBorder="1" applyAlignment="1">
      <alignment horizontal="right"/>
    </xf>
    <xf numFmtId="187" fontId="3" fillId="0" borderId="1" xfId="218" quotePrefix="1" applyNumberFormat="1" applyFont="1" applyFill="1" applyBorder="1" applyAlignment="1">
      <alignment vertical="center"/>
    </xf>
    <xf numFmtId="187" fontId="3" fillId="0" borderId="29" xfId="218" applyNumberFormat="1" applyFont="1" applyFill="1" applyBorder="1" applyAlignment="1">
      <alignment horizontal="center" vertical="center"/>
    </xf>
    <xf numFmtId="186" fontId="3" fillId="0" borderId="74" xfId="218" quotePrefix="1" applyNumberFormat="1" applyFont="1" applyFill="1" applyBorder="1" applyAlignment="1">
      <alignment vertical="center"/>
    </xf>
    <xf numFmtId="186" fontId="3" fillId="0" borderId="74" xfId="218" quotePrefix="1" applyNumberFormat="1" applyFont="1" applyFill="1" applyBorder="1" applyAlignment="1">
      <alignment horizontal="center" vertical="center"/>
    </xf>
    <xf numFmtId="187" fontId="3" fillId="0" borderId="75" xfId="218" applyNumberFormat="1" applyFont="1" applyFill="1" applyBorder="1" applyAlignment="1">
      <alignment horizontal="right"/>
    </xf>
    <xf numFmtId="187" fontId="3" fillId="0" borderId="74" xfId="218" quotePrefix="1" applyNumberFormat="1" applyFont="1" applyFill="1" applyBorder="1" applyAlignment="1">
      <alignment horizontal="right"/>
    </xf>
    <xf numFmtId="186" fontId="3" fillId="0" borderId="74" xfId="218" quotePrefix="1" applyNumberFormat="1" applyFont="1" applyFill="1" applyBorder="1" applyAlignment="1">
      <alignment horizontal="right"/>
    </xf>
    <xf numFmtId="187" fontId="3" fillId="0" borderId="75" xfId="218" quotePrefix="1" applyNumberFormat="1" applyFont="1" applyFill="1" applyBorder="1" applyAlignment="1">
      <alignment vertical="center"/>
    </xf>
    <xf numFmtId="187" fontId="3" fillId="0" borderId="88" xfId="218" applyNumberFormat="1" applyFont="1" applyFill="1" applyBorder="1" applyAlignment="1">
      <alignment horizontal="center" vertical="center"/>
    </xf>
    <xf numFmtId="186" fontId="5" fillId="0" borderId="86" xfId="218" applyNumberFormat="1" applyFont="1" applyFill="1" applyBorder="1" applyAlignment="1">
      <alignment vertical="center"/>
    </xf>
    <xf numFmtId="186" fontId="5" fillId="0" borderId="74" xfId="218" quotePrefix="1" applyNumberFormat="1" applyFont="1" applyFill="1" applyBorder="1" applyAlignment="1">
      <alignment vertical="center"/>
    </xf>
    <xf numFmtId="2" fontId="5" fillId="0" borderId="74" xfId="218" applyNumberFormat="1" applyFont="1" applyFill="1" applyBorder="1" applyAlignment="1">
      <alignment horizontal="center" vertical="center"/>
    </xf>
    <xf numFmtId="2" fontId="5" fillId="0" borderId="74" xfId="218" applyNumberFormat="1" applyFont="1" applyFill="1" applyBorder="1" applyAlignment="1">
      <alignment horizontal="right"/>
    </xf>
    <xf numFmtId="186" fontId="5" fillId="0" borderId="76" xfId="218" quotePrefix="1" applyNumberFormat="1" applyFont="1" applyFill="1" applyBorder="1" applyAlignment="1">
      <alignment horizontal="center" vertical="center"/>
    </xf>
    <xf numFmtId="0" fontId="5" fillId="19" borderId="2" xfId="290" applyFont="1" applyFill="1" applyBorder="1" applyAlignment="1">
      <alignment horizontal="center" vertical="center" wrapText="1"/>
    </xf>
    <xf numFmtId="0" fontId="5" fillId="19" borderId="5" xfId="290" applyFont="1" applyFill="1" applyBorder="1" applyAlignment="1">
      <alignment horizontal="center" vertical="center"/>
    </xf>
    <xf numFmtId="0" fontId="5" fillId="19" borderId="6" xfId="290" applyFont="1" applyFill="1" applyBorder="1" applyAlignment="1">
      <alignment horizontal="center" vertical="center"/>
    </xf>
    <xf numFmtId="186" fontId="3" fillId="0" borderId="2" xfId="218" quotePrefix="1" applyNumberFormat="1" applyFont="1" applyFill="1" applyBorder="1" applyAlignment="1">
      <alignment horizontal="right" vertical="center"/>
    </xf>
    <xf numFmtId="187" fontId="3" fillId="0" borderId="1" xfId="218" quotePrefix="1" applyNumberFormat="1" applyFont="1" applyFill="1" applyBorder="1" applyAlignment="1">
      <alignment horizontal="right" vertical="center"/>
    </xf>
    <xf numFmtId="187" fontId="3" fillId="0" borderId="1" xfId="218" quotePrefix="1" applyNumberFormat="1" applyFont="1" applyFill="1" applyBorder="1" applyAlignment="1">
      <alignment horizontal="center" vertical="center"/>
    </xf>
    <xf numFmtId="186" fontId="3" fillId="0" borderId="22" xfId="218" quotePrefix="1" applyNumberFormat="1" applyFont="1" applyFill="1" applyBorder="1" applyAlignment="1">
      <alignment horizontal="right"/>
    </xf>
    <xf numFmtId="186" fontId="3" fillId="0" borderId="44" xfId="218" applyNumberFormat="1" applyFont="1" applyFill="1" applyBorder="1" applyAlignment="1">
      <alignment horizontal="right" vertical="center"/>
    </xf>
    <xf numFmtId="186" fontId="3" fillId="0" borderId="1" xfId="218" quotePrefix="1" applyNumberFormat="1" applyFont="1" applyFill="1" applyBorder="1" applyAlignment="1">
      <alignment horizontal="right" vertical="center"/>
    </xf>
    <xf numFmtId="187" fontId="3" fillId="0" borderId="29" xfId="218" quotePrefix="1" applyNumberFormat="1" applyFont="1" applyFill="1" applyBorder="1" applyAlignment="1">
      <alignment horizontal="right"/>
    </xf>
    <xf numFmtId="186" fontId="3" fillId="0" borderId="1" xfId="218" quotePrefix="1" applyNumberFormat="1" applyFont="1" applyFill="1" applyBorder="1" applyAlignment="1">
      <alignment horizontal="right" vertical="center" indent="1"/>
    </xf>
    <xf numFmtId="186" fontId="3" fillId="0" borderId="1" xfId="218" applyNumberFormat="1" applyFont="1" applyFill="1" applyBorder="1" applyAlignment="1">
      <alignment horizontal="right" vertical="center"/>
    </xf>
    <xf numFmtId="186" fontId="3" fillId="0" borderId="3" xfId="218" applyNumberFormat="1" applyFont="1" applyFill="1" applyBorder="1" applyAlignment="1">
      <alignment horizontal="right" vertical="center" indent="1"/>
    </xf>
    <xf numFmtId="187" fontId="3" fillId="0" borderId="29" xfId="218" applyNumberFormat="1" applyFont="1" applyFill="1" applyBorder="1" applyAlignment="1">
      <alignment horizontal="right"/>
    </xf>
    <xf numFmtId="186" fontId="3" fillId="0" borderId="74" xfId="218" applyNumberFormat="1" applyFont="1" applyFill="1" applyBorder="1" applyAlignment="1">
      <alignment horizontal="right" vertical="center"/>
    </xf>
    <xf numFmtId="187" fontId="3" fillId="0" borderId="75" xfId="218" quotePrefix="1" applyNumberFormat="1" applyFont="1" applyFill="1" applyBorder="1" applyAlignment="1">
      <alignment horizontal="right" vertical="center"/>
    </xf>
    <xf numFmtId="187" fontId="3" fillId="0" borderId="75" xfId="218" quotePrefix="1" applyNumberFormat="1" applyFont="1" applyFill="1" applyBorder="1" applyAlignment="1">
      <alignment horizontal="center" vertical="center"/>
    </xf>
    <xf numFmtId="187" fontId="3" fillId="0" borderId="88" xfId="218" applyNumberFormat="1" applyFont="1" applyFill="1" applyBorder="1" applyAlignment="1">
      <alignment horizontal="right"/>
    </xf>
    <xf numFmtId="186" fontId="5" fillId="0" borderId="17" xfId="218" applyNumberFormat="1" applyFont="1" applyFill="1" applyBorder="1" applyAlignment="1">
      <alignment vertical="center"/>
    </xf>
    <xf numFmtId="186" fontId="5" fillId="0" borderId="4" xfId="218" applyNumberFormat="1" applyFont="1" applyFill="1" applyBorder="1" applyAlignment="1">
      <alignment horizontal="right" vertical="center"/>
    </xf>
    <xf numFmtId="187" fontId="5" fillId="0" borderId="4" xfId="218" quotePrefix="1" applyNumberFormat="1" applyFont="1" applyFill="1" applyBorder="1" applyAlignment="1">
      <alignment horizontal="right" vertical="center"/>
    </xf>
    <xf numFmtId="41" fontId="5" fillId="0" borderId="24" xfId="218" applyNumberFormat="1" applyFont="1" applyFill="1" applyBorder="1" applyAlignment="1">
      <alignment horizontal="right" vertical="center"/>
    </xf>
    <xf numFmtId="187" fontId="5" fillId="0" borderId="24" xfId="218" quotePrefix="1" applyNumberFormat="1" applyFont="1" applyFill="1" applyBorder="1" applyAlignment="1">
      <alignment horizontal="right" vertical="center"/>
    </xf>
    <xf numFmtId="166" fontId="5" fillId="0" borderId="24" xfId="218" applyNumberFormat="1" applyFont="1" applyFill="1" applyBorder="1" applyAlignment="1">
      <alignment horizontal="right" vertical="center"/>
    </xf>
    <xf numFmtId="187" fontId="5" fillId="0" borderId="24" xfId="218" quotePrefix="1" applyNumberFormat="1" applyFont="1" applyFill="1" applyBorder="1" applyAlignment="1">
      <alignment horizontal="center" vertical="center"/>
    </xf>
    <xf numFmtId="186" fontId="5" fillId="0" borderId="24" xfId="218" quotePrefix="1" applyNumberFormat="1" applyFont="1" applyFill="1" applyBorder="1" applyAlignment="1">
      <alignment horizontal="right" vertical="center"/>
    </xf>
    <xf numFmtId="187" fontId="5" fillId="0" borderId="25" xfId="218" quotePrefix="1" applyNumberFormat="1" applyFont="1" applyFill="1" applyBorder="1" applyAlignment="1">
      <alignment horizontal="right" vertical="center"/>
    </xf>
    <xf numFmtId="166" fontId="5" fillId="0" borderId="0" xfId="218" applyNumberFormat="1" applyFont="1" applyFill="1" applyBorder="1" applyAlignment="1">
      <alignment horizontal="right" vertical="center"/>
    </xf>
    <xf numFmtId="2" fontId="5" fillId="0" borderId="0" xfId="218" applyNumberFormat="1" applyFont="1" applyFill="1" applyBorder="1" applyAlignment="1">
      <alignment horizontal="right" vertical="center"/>
    </xf>
    <xf numFmtId="0" fontId="5" fillId="19" borderId="6" xfId="289" applyNumberFormat="1" applyFont="1" applyFill="1" applyBorder="1" applyAlignment="1">
      <alignment horizontal="center"/>
    </xf>
    <xf numFmtId="0" fontId="5" fillId="19" borderId="11" xfId="289" quotePrefix="1" applyNumberFormat="1" applyFont="1" applyFill="1" applyBorder="1" applyAlignment="1">
      <alignment horizontal="center"/>
    </xf>
    <xf numFmtId="0" fontId="5" fillId="19" borderId="37" xfId="289" applyFont="1" applyFill="1" applyBorder="1" applyAlignment="1">
      <alignment horizontal="center" vertical="center"/>
    </xf>
    <xf numFmtId="0" fontId="5" fillId="19" borderId="22" xfId="289" applyFont="1" applyFill="1" applyBorder="1" applyAlignment="1">
      <alignment horizontal="center" vertical="center"/>
    </xf>
    <xf numFmtId="186" fontId="3" fillId="0" borderId="37" xfId="199" applyNumberFormat="1" applyFont="1" applyFill="1" applyBorder="1" applyAlignment="1">
      <alignment horizontal="right" vertical="center"/>
    </xf>
    <xf numFmtId="186" fontId="3" fillId="0" borderId="22" xfId="218" quotePrefix="1" applyNumberFormat="1" applyFont="1" applyFill="1" applyBorder="1" applyAlignment="1">
      <alignment horizontal="right" vertical="center"/>
    </xf>
    <xf numFmtId="187" fontId="3" fillId="0" borderId="29" xfId="218" quotePrefix="1" applyNumberFormat="1" applyFont="1" applyFill="1" applyBorder="1" applyAlignment="1">
      <alignment horizontal="right" vertical="center"/>
    </xf>
    <xf numFmtId="186" fontId="3" fillId="0" borderId="29" xfId="218" quotePrefix="1" applyNumberFormat="1" applyFont="1" applyFill="1" applyBorder="1" applyAlignment="1">
      <alignment horizontal="right" vertical="center"/>
    </xf>
    <xf numFmtId="186" fontId="3" fillId="0" borderId="29" xfId="218" applyNumberFormat="1" applyFont="1" applyFill="1" applyBorder="1" applyAlignment="1">
      <alignment horizontal="right" vertical="center"/>
    </xf>
    <xf numFmtId="187" fontId="3" fillId="0" borderId="29" xfId="218" applyNumberFormat="1" applyFont="1" applyFill="1" applyBorder="1" applyAlignment="1">
      <alignment horizontal="right" vertical="center"/>
    </xf>
    <xf numFmtId="2" fontId="3" fillId="0" borderId="0" xfId="218" applyNumberFormat="1" applyFont="1" applyFill="1" applyBorder="1" applyAlignment="1">
      <alignment horizontal="right" vertical="center"/>
    </xf>
    <xf numFmtId="187" fontId="3" fillId="0" borderId="88" xfId="218" applyNumberFormat="1" applyFont="1" applyFill="1" applyBorder="1" applyAlignment="1">
      <alignment horizontal="right" vertical="center"/>
    </xf>
    <xf numFmtId="166" fontId="3" fillId="0" borderId="0" xfId="218" applyNumberFormat="1" applyFont="1" applyFill="1" applyBorder="1" applyAlignment="1">
      <alignment horizontal="right" vertical="center"/>
    </xf>
    <xf numFmtId="186" fontId="5" fillId="0" borderId="42" xfId="218" applyNumberFormat="1" applyFont="1" applyFill="1" applyBorder="1" applyAlignment="1">
      <alignment vertical="center"/>
    </xf>
    <xf numFmtId="186" fontId="5" fillId="0" borderId="24" xfId="199" applyNumberFormat="1" applyFont="1" applyFill="1" applyBorder="1" applyAlignment="1">
      <alignment horizontal="right" vertical="center"/>
    </xf>
    <xf numFmtId="186" fontId="5" fillId="0" borderId="25" xfId="218" quotePrefix="1" applyNumberFormat="1" applyFont="1" applyFill="1" applyBorder="1" applyAlignment="1">
      <alignment horizontal="right"/>
    </xf>
    <xf numFmtId="0" fontId="3" fillId="0" borderId="0" xfId="0" applyFont="1" applyFill="1" applyBorder="1"/>
    <xf numFmtId="2" fontId="3" fillId="0" borderId="0" xfId="0" applyNumberFormat="1" applyFont="1" applyFill="1"/>
    <xf numFmtId="187" fontId="3" fillId="0" borderId="0" xfId="0" applyNumberFormat="1" applyFont="1" applyFill="1"/>
    <xf numFmtId="39" fontId="5" fillId="0" borderId="0" xfId="0" applyNumberFormat="1" applyFont="1" applyFill="1" applyAlignment="1" applyProtection="1">
      <alignment horizontal="center"/>
    </xf>
    <xf numFmtId="0" fontId="39" fillId="0" borderId="0" xfId="0" applyFont="1" applyFill="1" applyAlignment="1">
      <alignment horizontal="right"/>
    </xf>
    <xf numFmtId="39" fontId="5" fillId="19" borderId="5" xfId="0" applyNumberFormat="1" applyFont="1" applyFill="1" applyBorder="1" applyAlignment="1" applyProtection="1">
      <alignment horizontal="center" vertical="center"/>
    </xf>
    <xf numFmtId="39" fontId="5" fillId="19" borderId="5" xfId="0" applyNumberFormat="1" applyFont="1" applyFill="1" applyBorder="1" applyAlignment="1" applyProtection="1">
      <alignment horizontal="center" vertical="center" wrapText="1"/>
    </xf>
    <xf numFmtId="39" fontId="5" fillId="19" borderId="6" xfId="0" applyNumberFormat="1" applyFont="1" applyFill="1" applyBorder="1" applyAlignment="1" applyProtection="1">
      <alignment horizontal="center" vertical="center"/>
    </xf>
    <xf numFmtId="0" fontId="5" fillId="19" borderId="6" xfId="0" applyFont="1" applyFill="1" applyBorder="1" applyAlignment="1">
      <alignment horizontal="right"/>
    </xf>
    <xf numFmtId="0" fontId="5" fillId="19" borderId="37" xfId="0" applyFont="1" applyFill="1" applyBorder="1" applyAlignment="1">
      <alignment horizontal="right"/>
    </xf>
    <xf numFmtId="0" fontId="5" fillId="19" borderId="38" xfId="0" applyFont="1" applyFill="1" applyBorder="1" applyAlignment="1">
      <alignment horizontal="right"/>
    </xf>
    <xf numFmtId="186" fontId="57" fillId="0" borderId="2" xfId="216" applyNumberFormat="1" applyFont="1" applyFill="1" applyBorder="1" applyAlignment="1">
      <alignment horizontal="right" vertical="center"/>
    </xf>
    <xf numFmtId="186" fontId="57" fillId="0" borderId="3" xfId="216" applyNumberFormat="1" applyFont="1" applyFill="1" applyBorder="1" applyAlignment="1">
      <alignment horizontal="right" vertical="center"/>
    </xf>
    <xf numFmtId="186" fontId="57" fillId="0" borderId="1" xfId="216" applyNumberFormat="1" applyFont="1" applyFill="1" applyBorder="1" applyAlignment="1">
      <alignment horizontal="right" vertical="center"/>
    </xf>
    <xf numFmtId="186" fontId="57" fillId="0" borderId="0" xfId="216" applyNumberFormat="1" applyFont="1" applyFill="1" applyBorder="1" applyAlignment="1">
      <alignment horizontal="right" vertical="center"/>
    </xf>
    <xf numFmtId="165" fontId="57" fillId="0" borderId="0" xfId="0" applyNumberFormat="1" applyFont="1" applyFill="1" applyBorder="1" applyAlignment="1">
      <alignment horizontal="right" vertical="center"/>
    </xf>
    <xf numFmtId="165" fontId="57" fillId="0" borderId="2" xfId="0" applyNumberFormat="1" applyFont="1" applyFill="1" applyBorder="1" applyAlignment="1">
      <alignment horizontal="right" vertical="center"/>
    </xf>
    <xf numFmtId="185" fontId="57" fillId="0" borderId="1" xfId="116" applyNumberFormat="1" applyFont="1" applyFill="1" applyBorder="1" applyAlignment="1">
      <alignment horizontal="right" vertical="center"/>
    </xf>
    <xf numFmtId="185" fontId="57" fillId="0" borderId="0" xfId="116" applyNumberFormat="1" applyFont="1" applyFill="1" applyBorder="1" applyAlignment="1">
      <alignment horizontal="right" vertical="center"/>
    </xf>
    <xf numFmtId="185" fontId="57" fillId="0" borderId="2" xfId="116" applyNumberFormat="1" applyFont="1" applyFill="1" applyBorder="1" applyAlignment="1">
      <alignment horizontal="right" vertical="center"/>
    </xf>
    <xf numFmtId="185" fontId="57" fillId="0" borderId="22" xfId="116" applyNumberFormat="1" applyFont="1" applyFill="1" applyBorder="1" applyAlignment="1">
      <alignment horizontal="right" vertical="center"/>
    </xf>
    <xf numFmtId="185" fontId="57" fillId="0" borderId="3" xfId="116" applyNumberFormat="1" applyFont="1" applyFill="1" applyBorder="1" applyAlignment="1">
      <alignment horizontal="right" vertical="center"/>
    </xf>
    <xf numFmtId="185" fontId="57" fillId="0" borderId="12" xfId="116" applyNumberFormat="1" applyFont="1" applyFill="1" applyBorder="1" applyAlignment="1">
      <alignment horizontal="right" vertical="center"/>
    </xf>
    <xf numFmtId="185" fontId="3" fillId="0" borderId="0" xfId="0" applyNumberFormat="1" applyFont="1" applyFill="1"/>
    <xf numFmtId="186" fontId="57" fillId="0" borderId="3" xfId="4" applyNumberFormat="1" applyFont="1" applyFill="1" applyBorder="1" applyAlignment="1">
      <alignment horizontal="right" vertical="center"/>
    </xf>
    <xf numFmtId="165" fontId="3" fillId="0" borderId="0" xfId="0" applyNumberFormat="1" applyFont="1" applyFill="1"/>
    <xf numFmtId="186" fontId="56" fillId="0" borderId="32" xfId="216" applyNumberFormat="1" applyFont="1" applyFill="1" applyBorder="1" applyAlignment="1">
      <alignment horizontal="right" vertical="center"/>
    </xf>
    <xf numFmtId="186" fontId="56" fillId="0" borderId="57" xfId="216" applyNumberFormat="1" applyFont="1" applyFill="1" applyBorder="1" applyAlignment="1">
      <alignment horizontal="right" vertical="center"/>
    </xf>
    <xf numFmtId="185" fontId="56" fillId="0" borderId="57" xfId="116" applyNumberFormat="1" applyFont="1" applyFill="1" applyBorder="1" applyAlignment="1">
      <alignment horizontal="right" vertical="center"/>
    </xf>
    <xf numFmtId="185" fontId="56" fillId="0" borderId="48" xfId="116" applyNumberFormat="1" applyFont="1" applyFill="1" applyBorder="1" applyAlignment="1">
      <alignment horizontal="right" vertical="center"/>
    </xf>
    <xf numFmtId="185" fontId="56" fillId="0" borderId="32" xfId="116" applyNumberFormat="1" applyFont="1" applyFill="1" applyBorder="1" applyAlignment="1">
      <alignment horizontal="right" vertical="center"/>
    </xf>
    <xf numFmtId="185" fontId="56" fillId="0" borderId="31" xfId="116" applyNumberFormat="1" applyFont="1" applyFill="1" applyBorder="1" applyAlignment="1">
      <alignment horizontal="right" vertical="center"/>
    </xf>
    <xf numFmtId="0" fontId="3" fillId="0" borderId="0" xfId="286" applyFont="1" applyFill="1"/>
    <xf numFmtId="0" fontId="5" fillId="19" borderId="9" xfId="286" applyFont="1" applyFill="1" applyBorder="1" applyAlignment="1">
      <alignment horizontal="center" wrapText="1"/>
    </xf>
    <xf numFmtId="0" fontId="5" fillId="19" borderId="89" xfId="286" applyFont="1" applyFill="1" applyBorder="1" applyAlignment="1">
      <alignment horizontal="left"/>
    </xf>
    <xf numFmtId="0" fontId="3" fillId="19" borderId="89" xfId="286" applyFont="1" applyFill="1" applyBorder="1"/>
    <xf numFmtId="0" fontId="5" fillId="19" borderId="90" xfId="286" applyFont="1" applyFill="1" applyBorder="1" applyAlignment="1">
      <alignment horizontal="left"/>
    </xf>
    <xf numFmtId="0" fontId="5" fillId="19" borderId="3" xfId="286" applyFont="1" applyFill="1" applyBorder="1" applyAlignment="1">
      <alignment horizontal="left"/>
    </xf>
    <xf numFmtId="0" fontId="3" fillId="19" borderId="3" xfId="286" applyFont="1" applyFill="1" applyBorder="1"/>
    <xf numFmtId="0" fontId="5" fillId="19" borderId="3" xfId="286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5" fillId="19" borderId="29" xfId="286" applyFont="1" applyFill="1" applyBorder="1" applyAlignment="1">
      <alignment horizontal="center" vertical="center" wrapText="1"/>
    </xf>
    <xf numFmtId="0" fontId="3" fillId="0" borderId="91" xfId="286" applyFont="1" applyFill="1" applyBorder="1" applyAlignment="1">
      <alignment horizontal="left" indent="1"/>
    </xf>
    <xf numFmtId="165" fontId="3" fillId="0" borderId="92" xfId="286" applyNumberFormat="1" applyFont="1" applyFill="1" applyBorder="1" applyAlignment="1">
      <alignment horizontal="center" vertical="center"/>
    </xf>
    <xf numFmtId="0" fontId="3" fillId="0" borderId="92" xfId="286" applyFont="1" applyFill="1" applyBorder="1" applyAlignment="1">
      <alignment horizontal="center" vertical="center"/>
    </xf>
    <xf numFmtId="165" fontId="3" fillId="0" borderId="93" xfId="286" applyNumberFormat="1" applyFont="1" applyFill="1" applyBorder="1" applyAlignment="1">
      <alignment horizontal="center" vertical="center"/>
    </xf>
    <xf numFmtId="165" fontId="3" fillId="0" borderId="94" xfId="286" applyNumberFormat="1" applyFont="1" applyFill="1" applyBorder="1" applyAlignment="1">
      <alignment horizontal="center" vertical="center"/>
    </xf>
    <xf numFmtId="165" fontId="3" fillId="0" borderId="0" xfId="286" applyNumberFormat="1" applyFont="1" applyFill="1"/>
    <xf numFmtId="0" fontId="3" fillId="0" borderId="14" xfId="286" applyFont="1" applyFill="1" applyBorder="1" applyAlignment="1">
      <alignment horizontal="left" indent="1"/>
    </xf>
    <xf numFmtId="165" fontId="3" fillId="0" borderId="5" xfId="286" applyNumberFormat="1" applyFont="1" applyFill="1" applyBorder="1" applyAlignment="1">
      <alignment horizontal="center" vertical="center"/>
    </xf>
    <xf numFmtId="0" fontId="3" fillId="0" borderId="5" xfId="286" applyFont="1" applyFill="1" applyBorder="1" applyAlignment="1">
      <alignment horizontal="center" vertical="center"/>
    </xf>
    <xf numFmtId="165" fontId="3" fillId="0" borderId="36" xfId="286" applyNumberFormat="1" applyFont="1" applyFill="1" applyBorder="1" applyAlignment="1">
      <alignment horizontal="center" vertical="center"/>
    </xf>
    <xf numFmtId="165" fontId="3" fillId="0" borderId="35" xfId="286" applyNumberFormat="1" applyFont="1" applyFill="1" applyBorder="1" applyAlignment="1">
      <alignment horizontal="center" vertical="center"/>
    </xf>
    <xf numFmtId="165" fontId="3" fillId="0" borderId="5" xfId="2" applyNumberFormat="1" applyFont="1" applyFill="1" applyBorder="1" applyAlignment="1">
      <alignment horizontal="center" vertical="center"/>
    </xf>
    <xf numFmtId="0" fontId="5" fillId="19" borderId="14" xfId="286" applyFont="1" applyFill="1" applyBorder="1" applyAlignment="1">
      <alignment horizontal="left"/>
    </xf>
    <xf numFmtId="0" fontId="5" fillId="19" borderId="5" xfId="286" applyFont="1" applyFill="1" applyBorder="1" applyAlignment="1">
      <alignment horizontal="center" vertical="center"/>
    </xf>
    <xf numFmtId="0" fontId="3" fillId="19" borderId="5" xfId="286" applyFont="1" applyFill="1" applyBorder="1" applyAlignment="1">
      <alignment horizontal="center" vertical="center"/>
    </xf>
    <xf numFmtId="0" fontId="3" fillId="19" borderId="36" xfId="286" applyFont="1" applyFill="1" applyBorder="1" applyAlignment="1">
      <alignment horizontal="center" vertical="center"/>
    </xf>
    <xf numFmtId="0" fontId="3" fillId="19" borderId="35" xfId="286" applyFont="1" applyFill="1" applyBorder="1" applyAlignment="1">
      <alignment horizontal="center" vertical="center"/>
    </xf>
    <xf numFmtId="0" fontId="3" fillId="0" borderId="0" xfId="286" applyFont="1" applyFill="1" applyBorder="1"/>
    <xf numFmtId="165" fontId="3" fillId="0" borderId="7" xfId="286" applyNumberFormat="1" applyFont="1" applyFill="1" applyBorder="1" applyAlignment="1">
      <alignment horizontal="center" vertical="center"/>
    </xf>
    <xf numFmtId="165" fontId="4" fillId="0" borderId="5" xfId="286" applyNumberFormat="1" applyFont="1" applyFill="1" applyBorder="1" applyAlignment="1">
      <alignment horizontal="center" vertical="center"/>
    </xf>
    <xf numFmtId="165" fontId="4" fillId="0" borderId="36" xfId="286" applyNumberFormat="1" applyFont="1" applyFill="1" applyBorder="1" applyAlignment="1">
      <alignment horizontal="center" vertical="center"/>
    </xf>
    <xf numFmtId="165" fontId="4" fillId="0" borderId="35" xfId="286" applyNumberFormat="1" applyFont="1" applyFill="1" applyBorder="1" applyAlignment="1">
      <alignment horizontal="center" vertical="center"/>
    </xf>
    <xf numFmtId="165" fontId="3" fillId="19" borderId="5" xfId="286" applyNumberFormat="1" applyFont="1" applyFill="1" applyBorder="1" applyAlignment="1">
      <alignment horizontal="center" vertical="center"/>
    </xf>
    <xf numFmtId="165" fontId="3" fillId="19" borderId="36" xfId="286" applyNumberFormat="1" applyFont="1" applyFill="1" applyBorder="1" applyAlignment="1">
      <alignment horizontal="center" vertical="center"/>
    </xf>
    <xf numFmtId="165" fontId="3" fillId="19" borderId="35" xfId="286" applyNumberFormat="1" applyFont="1" applyFill="1" applyBorder="1" applyAlignment="1">
      <alignment horizontal="center" vertical="center"/>
    </xf>
    <xf numFmtId="0" fontId="3" fillId="0" borderId="14" xfId="286" quotePrefix="1" applyFont="1" applyFill="1" applyBorder="1" applyAlignment="1">
      <alignment horizontal="left" indent="1"/>
    </xf>
    <xf numFmtId="2" fontId="3" fillId="0" borderId="5" xfId="2" applyNumberFormat="1" applyFont="1" applyFill="1" applyBorder="1" applyAlignment="1">
      <alignment horizontal="center" vertical="center"/>
    </xf>
    <xf numFmtId="2" fontId="3" fillId="0" borderId="36" xfId="2" applyNumberFormat="1" applyFont="1" applyFill="1" applyBorder="1" applyAlignment="1">
      <alignment horizontal="center" vertical="center"/>
    </xf>
    <xf numFmtId="2" fontId="3" fillId="0" borderId="35" xfId="2" applyNumberFormat="1" applyFont="1" applyFill="1" applyBorder="1" applyAlignment="1">
      <alignment horizontal="center" vertical="center"/>
    </xf>
    <xf numFmtId="0" fontId="5" fillId="0" borderId="14" xfId="286" applyFont="1" applyFill="1" applyBorder="1" applyAlignment="1">
      <alignment horizontal="left" vertical="center"/>
    </xf>
    <xf numFmtId="0" fontId="3" fillId="0" borderId="0" xfId="286" applyFont="1" applyFill="1" applyAlignment="1">
      <alignment vertical="center"/>
    </xf>
    <xf numFmtId="0" fontId="5" fillId="0" borderId="14" xfId="286" applyFont="1" applyFill="1" applyBorder="1" applyAlignment="1">
      <alignment horizontal="left"/>
    </xf>
    <xf numFmtId="2" fontId="3" fillId="18" borderId="5" xfId="2" applyNumberFormat="1" applyFont="1" applyFill="1" applyBorder="1" applyAlignment="1">
      <alignment horizontal="center" vertical="center"/>
    </xf>
    <xf numFmtId="2" fontId="3" fillId="18" borderId="36" xfId="2" applyNumberFormat="1" applyFont="1" applyFill="1" applyBorder="1" applyAlignment="1">
      <alignment horizontal="center" vertical="center"/>
    </xf>
    <xf numFmtId="0" fontId="5" fillId="0" borderId="33" xfId="286" applyFont="1" applyFill="1" applyBorder="1" applyAlignment="1">
      <alignment horizontal="left"/>
    </xf>
    <xf numFmtId="2" fontId="3" fillId="0" borderId="32" xfId="2" applyNumberFormat="1" applyFont="1" applyFill="1" applyBorder="1" applyAlignment="1">
      <alignment horizontal="center" vertical="center"/>
    </xf>
    <xf numFmtId="2" fontId="3" fillId="18" borderId="32" xfId="2" applyNumberFormat="1" applyFont="1" applyFill="1" applyBorder="1" applyAlignment="1">
      <alignment horizontal="center" vertical="center"/>
    </xf>
    <xf numFmtId="2" fontId="3" fillId="18" borderId="48" xfId="2" applyNumberFormat="1" applyFont="1" applyFill="1" applyBorder="1" applyAlignment="1">
      <alignment horizontal="center" vertical="center"/>
    </xf>
    <xf numFmtId="2" fontId="3" fillId="0" borderId="78" xfId="2" applyNumberFormat="1" applyFont="1" applyFill="1" applyBorder="1" applyAlignment="1">
      <alignment horizontal="center" vertical="center"/>
    </xf>
    <xf numFmtId="0" fontId="3" fillId="0" borderId="0" xfId="286" applyFont="1" applyFill="1" applyBorder="1" applyAlignment="1"/>
    <xf numFmtId="2" fontId="3" fillId="0" borderId="0" xfId="286" applyNumberFormat="1" applyFont="1" applyFill="1" applyBorder="1"/>
    <xf numFmtId="0" fontId="39" fillId="0" borderId="19" xfId="2" applyFont="1" applyFill="1" applyBorder="1" applyAlignment="1">
      <alignment horizontal="right"/>
    </xf>
    <xf numFmtId="0" fontId="5" fillId="19" borderId="2" xfId="2" applyFont="1" applyFill="1" applyBorder="1" applyAlignment="1">
      <alignment horizontal="right"/>
    </xf>
    <xf numFmtId="0" fontId="5" fillId="19" borderId="1" xfId="2" applyFont="1" applyFill="1" applyBorder="1" applyAlignment="1">
      <alignment horizontal="right"/>
    </xf>
    <xf numFmtId="0" fontId="5" fillId="19" borderId="3" xfId="2" applyFont="1" applyFill="1" applyBorder="1" applyAlignment="1">
      <alignment horizontal="right"/>
    </xf>
    <xf numFmtId="0" fontId="5" fillId="19" borderId="37" xfId="2" applyFont="1" applyFill="1" applyBorder="1" applyAlignment="1">
      <alignment horizontal="right"/>
    </xf>
    <xf numFmtId="0" fontId="5" fillId="19" borderId="0" xfId="2" applyFont="1" applyFill="1" applyBorder="1" applyAlignment="1">
      <alignment horizontal="right"/>
    </xf>
    <xf numFmtId="0" fontId="5" fillId="19" borderId="29" xfId="2" applyFont="1" applyFill="1" applyBorder="1" applyAlignment="1">
      <alignment horizontal="right"/>
    </xf>
    <xf numFmtId="0" fontId="3" fillId="0" borderId="77" xfId="2" applyFont="1" applyFill="1" applyBorder="1"/>
    <xf numFmtId="186" fontId="3" fillId="0" borderId="95" xfId="203" applyNumberFormat="1" applyFont="1" applyFill="1" applyBorder="1" applyAlignment="1">
      <alignment horizontal="center" vertical="center"/>
    </xf>
    <xf numFmtId="187" fontId="3" fillId="0" borderId="95" xfId="203" applyNumberFormat="1" applyFont="1" applyFill="1" applyBorder="1" applyAlignment="1">
      <alignment horizontal="center" vertical="center"/>
    </xf>
    <xf numFmtId="186" fontId="3" fillId="0" borderId="96" xfId="203" applyNumberFormat="1" applyFont="1" applyFill="1" applyBorder="1" applyAlignment="1">
      <alignment horizontal="center" vertical="center"/>
    </xf>
    <xf numFmtId="187" fontId="3" fillId="0" borderId="97" xfId="203" applyNumberFormat="1" applyFont="1" applyFill="1" applyBorder="1" applyAlignment="1">
      <alignment horizontal="center" vertical="center"/>
    </xf>
    <xf numFmtId="186" fontId="3" fillId="0" borderId="95" xfId="4" applyNumberFormat="1" applyFont="1" applyFill="1" applyBorder="1" applyAlignment="1">
      <alignment horizontal="center" vertical="center"/>
    </xf>
    <xf numFmtId="187" fontId="3" fillId="0" borderId="95" xfId="2" applyNumberFormat="1" applyFont="1" applyFill="1" applyBorder="1" applyAlignment="1">
      <alignment horizontal="center" vertical="center"/>
    </xf>
    <xf numFmtId="186" fontId="3" fillId="0" borderId="96" xfId="4" applyNumberFormat="1" applyFont="1" applyFill="1" applyBorder="1" applyAlignment="1">
      <alignment horizontal="center" vertical="center"/>
    </xf>
    <xf numFmtId="187" fontId="3" fillId="0" borderId="98" xfId="2" applyNumberFormat="1" applyFont="1" applyFill="1" applyBorder="1" applyAlignment="1">
      <alignment horizontal="center" vertical="center"/>
    </xf>
    <xf numFmtId="186" fontId="3" fillId="0" borderId="0" xfId="2" applyNumberFormat="1" applyFont="1" applyFill="1"/>
    <xf numFmtId="0" fontId="3" fillId="0" borderId="10" xfId="2" applyFont="1" applyFill="1" applyBorder="1"/>
    <xf numFmtId="186" fontId="3" fillId="0" borderId="3" xfId="203" applyNumberFormat="1" applyFont="1" applyFill="1" applyBorder="1" applyAlignment="1">
      <alignment horizontal="center" vertical="center"/>
    </xf>
    <xf numFmtId="187" fontId="3" fillId="0" borderId="3" xfId="203" applyNumberFormat="1" applyFont="1" applyFill="1" applyBorder="1" applyAlignment="1">
      <alignment horizontal="center" vertical="center"/>
    </xf>
    <xf numFmtId="186" fontId="3" fillId="0" borderId="1" xfId="203" applyNumberFormat="1" applyFont="1" applyFill="1" applyBorder="1" applyAlignment="1">
      <alignment horizontal="center" vertical="center"/>
    </xf>
    <xf numFmtId="187" fontId="3" fillId="0" borderId="44" xfId="203" applyNumberFormat="1" applyFont="1" applyFill="1" applyBorder="1" applyAlignment="1">
      <alignment horizontal="center" vertical="center"/>
    </xf>
    <xf numFmtId="186" fontId="3" fillId="0" borderId="3" xfId="4" applyNumberFormat="1" applyFont="1" applyFill="1" applyBorder="1" applyAlignment="1">
      <alignment horizontal="center" vertical="center"/>
    </xf>
    <xf numFmtId="187" fontId="3" fillId="0" borderId="3" xfId="2" applyNumberFormat="1" applyFont="1" applyFill="1" applyBorder="1" applyAlignment="1">
      <alignment horizontal="center" vertical="center"/>
    </xf>
    <xf numFmtId="186" fontId="3" fillId="0" borderId="1" xfId="4" applyNumberFormat="1" applyFont="1" applyFill="1" applyBorder="1" applyAlignment="1">
      <alignment horizontal="center" vertical="center"/>
    </xf>
    <xf numFmtId="187" fontId="3" fillId="0" borderId="12" xfId="2" applyNumberFormat="1" applyFont="1" applyFill="1" applyBorder="1" applyAlignment="1">
      <alignment horizontal="center" vertical="center"/>
    </xf>
    <xf numFmtId="186" fontId="3" fillId="0" borderId="3" xfId="98" applyNumberFormat="1" applyFont="1" applyFill="1" applyBorder="1" applyAlignment="1">
      <alignment horizontal="center" vertical="center"/>
    </xf>
    <xf numFmtId="186" fontId="3" fillId="0" borderId="1" xfId="98" applyNumberFormat="1" applyFont="1" applyFill="1" applyBorder="1" applyAlignment="1">
      <alignment horizontal="center" vertical="center"/>
    </xf>
    <xf numFmtId="186" fontId="3" fillId="0" borderId="3" xfId="2" applyNumberFormat="1" applyFont="1" applyFill="1" applyBorder="1" applyAlignment="1">
      <alignment horizontal="center" vertical="center"/>
    </xf>
    <xf numFmtId="186" fontId="3" fillId="0" borderId="1" xfId="2" applyNumberFormat="1" applyFont="1" applyFill="1" applyBorder="1" applyAlignment="1">
      <alignment horizontal="center" vertical="center"/>
    </xf>
    <xf numFmtId="187" fontId="3" fillId="0" borderId="0" xfId="203" applyNumberFormat="1" applyFont="1" applyFill="1" applyBorder="1" applyAlignment="1">
      <alignment horizontal="center" vertical="center"/>
    </xf>
    <xf numFmtId="0" fontId="5" fillId="0" borderId="33" xfId="2" applyFont="1" applyFill="1" applyBorder="1" applyAlignment="1" applyProtection="1">
      <alignment horizontal="left" vertical="center"/>
    </xf>
    <xf numFmtId="186" fontId="5" fillId="0" borderId="32" xfId="203" applyNumberFormat="1" applyFont="1" applyFill="1" applyBorder="1" applyAlignment="1">
      <alignment horizontal="center" vertical="center"/>
    </xf>
    <xf numFmtId="187" fontId="5" fillId="0" borderId="57" xfId="203" applyNumberFormat="1" applyFont="1" applyFill="1" applyBorder="1" applyAlignment="1">
      <alignment horizontal="center" vertical="center"/>
    </xf>
    <xf numFmtId="185" fontId="5" fillId="0" borderId="32" xfId="4" applyNumberFormat="1" applyFont="1" applyFill="1" applyBorder="1" applyAlignment="1">
      <alignment horizontal="center" vertical="center"/>
    </xf>
    <xf numFmtId="43" fontId="5" fillId="0" borderId="32" xfId="4" quotePrefix="1" applyFont="1" applyFill="1" applyBorder="1" applyAlignment="1">
      <alignment horizontal="center" vertical="center"/>
    </xf>
    <xf numFmtId="185" fontId="5" fillId="0" borderId="57" xfId="4" applyNumberFormat="1" applyFont="1" applyFill="1" applyBorder="1" applyAlignment="1">
      <alignment horizontal="center" vertical="center"/>
    </xf>
    <xf numFmtId="186" fontId="5" fillId="0" borderId="57" xfId="203" applyNumberFormat="1" applyFont="1" applyFill="1" applyBorder="1" applyAlignment="1">
      <alignment horizontal="center" vertical="center"/>
    </xf>
    <xf numFmtId="2" fontId="5" fillId="0" borderId="48" xfId="203" applyNumberFormat="1" applyFont="1" applyFill="1" applyBorder="1" applyAlignment="1">
      <alignment horizontal="center" vertical="center"/>
    </xf>
    <xf numFmtId="43" fontId="5" fillId="0" borderId="31" xfId="4" quotePrefix="1" applyFont="1" applyFill="1" applyBorder="1" applyAlignment="1">
      <alignment horizontal="center" vertical="center"/>
    </xf>
    <xf numFmtId="43" fontId="3" fillId="0" borderId="0" xfId="2" applyNumberFormat="1" applyFont="1" applyFill="1"/>
    <xf numFmtId="0" fontId="5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9" fillId="0" borderId="19" xfId="2" applyFont="1" applyBorder="1" applyAlignment="1">
      <alignment horizontal="right" vertical="center"/>
    </xf>
    <xf numFmtId="0" fontId="5" fillId="2" borderId="5" xfId="289" applyFont="1" applyFill="1" applyBorder="1" applyAlignment="1" applyProtection="1">
      <alignment horizontal="center" vertical="center"/>
    </xf>
    <xf numFmtId="0" fontId="5" fillId="2" borderId="7" xfId="289" applyFont="1" applyFill="1" applyBorder="1" applyAlignment="1" applyProtection="1">
      <alignment horizontal="center" vertical="center"/>
    </xf>
    <xf numFmtId="0" fontId="5" fillId="2" borderId="6" xfId="289" applyFont="1" applyFill="1" applyBorder="1" applyAlignment="1" applyProtection="1">
      <alignment horizontal="center" vertical="center"/>
    </xf>
    <xf numFmtId="0" fontId="5" fillId="2" borderId="35" xfId="289" quotePrefix="1" applyFont="1" applyFill="1" applyBorder="1" applyAlignment="1">
      <alignment horizontal="center" vertical="center"/>
    </xf>
    <xf numFmtId="0" fontId="3" fillId="0" borderId="21" xfId="2" applyFont="1" applyBorder="1" applyAlignment="1" applyProtection="1">
      <alignment horizontal="left" vertical="center"/>
    </xf>
    <xf numFmtId="2" fontId="3" fillId="0" borderId="0" xfId="2" applyNumberFormat="1" applyFont="1" applyAlignment="1">
      <alignment horizontal="center" vertical="center"/>
    </xf>
    <xf numFmtId="0" fontId="3" fillId="0" borderId="10" xfId="2" applyFont="1" applyBorder="1" applyAlignment="1" applyProtection="1">
      <alignment horizontal="left" vertical="center"/>
    </xf>
    <xf numFmtId="0" fontId="5" fillId="0" borderId="0" xfId="2" applyFont="1" applyFill="1" applyAlignment="1">
      <alignment horizontal="center" vertical="center"/>
    </xf>
    <xf numFmtId="0" fontId="3" fillId="0" borderId="10" xfId="2" applyFont="1" applyFill="1" applyBorder="1" applyAlignment="1" applyProtection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17" xfId="2" applyFont="1" applyBorder="1" applyAlignment="1" applyProtection="1">
      <alignment horizontal="left" vertical="center"/>
    </xf>
    <xf numFmtId="2" fontId="3" fillId="0" borderId="4" xfId="2" applyNumberFormat="1" applyFont="1" applyFill="1" applyBorder="1" applyAlignment="1">
      <alignment horizontal="center" vertical="center"/>
    </xf>
    <xf numFmtId="0" fontId="5" fillId="0" borderId="99" xfId="2" applyFont="1" applyFill="1" applyBorder="1" applyAlignment="1">
      <alignment horizontal="center" vertical="center"/>
    </xf>
    <xf numFmtId="2" fontId="5" fillId="0" borderId="32" xfId="201" applyNumberFormat="1" applyFont="1" applyFill="1" applyBorder="1" applyAlignment="1">
      <alignment horizontal="center" vertical="center"/>
    </xf>
    <xf numFmtId="2" fontId="5" fillId="0" borderId="47" xfId="201" applyNumberFormat="1" applyFont="1" applyFill="1" applyBorder="1" applyAlignment="1">
      <alignment horizontal="center" vertical="center"/>
    </xf>
    <xf numFmtId="2" fontId="5" fillId="0" borderId="48" xfId="289" applyNumberFormat="1" applyFont="1" applyFill="1" applyBorder="1" applyAlignment="1" applyProtection="1">
      <alignment horizontal="center" vertical="center"/>
    </xf>
    <xf numFmtId="2" fontId="5" fillId="0" borderId="32" xfId="289" quotePrefix="1" applyNumberFormat="1" applyFont="1" applyFill="1" applyBorder="1" applyAlignment="1">
      <alignment horizontal="center" vertical="center"/>
    </xf>
    <xf numFmtId="2" fontId="5" fillId="0" borderId="57" xfId="201" applyNumberFormat="1" applyFont="1" applyFill="1" applyBorder="1" applyAlignment="1">
      <alignment horizontal="center" vertical="center"/>
    </xf>
    <xf numFmtId="2" fontId="5" fillId="0" borderId="31" xfId="201" applyNumberFormat="1" applyFont="1" applyFill="1" applyBorder="1" applyAlignment="1">
      <alignment horizontal="center" vertical="center"/>
    </xf>
    <xf numFmtId="0" fontId="3" fillId="0" borderId="0" xfId="2" quotePrefix="1" applyFont="1" applyBorder="1" applyAlignment="1" applyProtection="1">
      <alignment horizontal="center" vertical="center"/>
    </xf>
    <xf numFmtId="2" fontId="5" fillId="0" borderId="0" xfId="2" applyNumberFormat="1" applyFont="1" applyFill="1" applyBorder="1"/>
    <xf numFmtId="0" fontId="3" fillId="0" borderId="0" xfId="2" applyFont="1" applyBorder="1" applyAlignment="1" applyProtection="1">
      <alignment horizontal="center" vertical="center"/>
    </xf>
    <xf numFmtId="2" fontId="3" fillId="0" borderId="0" xfId="2" applyNumberFormat="1" applyFont="1" applyFill="1" applyBorder="1"/>
    <xf numFmtId="2" fontId="3" fillId="0" borderId="0" xfId="2" applyNumberFormat="1" applyFont="1" applyBorder="1" applyAlignment="1">
      <alignment horizontal="right" vertical="center"/>
    </xf>
    <xf numFmtId="2" fontId="3" fillId="0" borderId="0" xfId="2" applyNumberFormat="1" applyFont="1" applyBorder="1"/>
    <xf numFmtId="0" fontId="58" fillId="0" borderId="0" xfId="0" applyFont="1" applyAlignment="1">
      <alignment wrapText="1"/>
    </xf>
    <xf numFmtId="2" fontId="5" fillId="0" borderId="0" xfId="2" applyNumberFormat="1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4" fillId="0" borderId="0" xfId="2" applyFont="1" applyFill="1"/>
    <xf numFmtId="0" fontId="12" fillId="2" borderId="5" xfId="2" applyFont="1" applyFill="1" applyBorder="1" applyAlignment="1">
      <alignment horizontal="center" vertical="center"/>
    </xf>
    <xf numFmtId="0" fontId="46" fillId="0" borderId="0" xfId="2" applyFont="1" applyBorder="1"/>
    <xf numFmtId="0" fontId="4" fillId="0" borderId="0" xfId="2" applyFont="1" applyBorder="1" applyAlignment="1">
      <alignment horizontal="left"/>
    </xf>
    <xf numFmtId="0" fontId="4" fillId="0" borderId="0" xfId="2" applyFont="1" applyBorder="1"/>
    <xf numFmtId="2" fontId="4" fillId="0" borderId="0" xfId="2" quotePrefix="1" applyNumberFormat="1" applyFont="1" applyBorder="1" applyAlignment="1">
      <alignment horizontal="center"/>
    </xf>
    <xf numFmtId="43" fontId="4" fillId="0" borderId="0" xfId="4" applyFont="1" applyBorder="1"/>
    <xf numFmtId="0" fontId="46" fillId="0" borderId="0" xfId="2" applyFont="1" applyBorder="1" applyAlignment="1">
      <alignment horizontal="center" vertical="center"/>
    </xf>
    <xf numFmtId="0" fontId="59" fillId="0" borderId="0" xfId="2" applyFont="1" applyBorder="1" applyAlignment="1">
      <alignment horizontal="right" vertical="center"/>
    </xf>
    <xf numFmtId="165" fontId="11" fillId="0" borderId="0" xfId="2" applyNumberFormat="1"/>
    <xf numFmtId="165" fontId="11" fillId="0" borderId="0" xfId="2" applyNumberFormat="1" applyBorder="1"/>
    <xf numFmtId="14" fontId="4" fillId="0" borderId="0" xfId="2" applyNumberFormat="1" applyFont="1" applyBorder="1" applyAlignment="1">
      <alignment horizontal="right"/>
    </xf>
    <xf numFmtId="4" fontId="11" fillId="0" borderId="0" xfId="2" applyNumberFormat="1"/>
    <xf numFmtId="0" fontId="46" fillId="0" borderId="0" xfId="2" applyFont="1"/>
    <xf numFmtId="0" fontId="4" fillId="2" borderId="2" xfId="2" applyFont="1" applyFill="1" applyBorder="1"/>
    <xf numFmtId="0" fontId="12" fillId="2" borderId="5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0" fontId="4" fillId="0" borderId="0" xfId="2" applyFont="1" applyFill="1" applyBorder="1"/>
    <xf numFmtId="165" fontId="4" fillId="0" borderId="0" xfId="2" applyNumberFormat="1" applyFont="1" applyBorder="1"/>
    <xf numFmtId="2" fontId="4" fillId="0" borderId="0" xfId="2" applyNumberFormat="1" applyFont="1" applyFill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16" fontId="4" fillId="0" borderId="0" xfId="2" applyNumberFormat="1" applyFont="1" applyBorder="1" applyAlignment="1">
      <alignment horizontal="center" vertical="center" wrapText="1"/>
    </xf>
    <xf numFmtId="165" fontId="4" fillId="21" borderId="105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center"/>
    </xf>
    <xf numFmtId="2" fontId="12" fillId="0" borderId="0" xfId="2" applyNumberFormat="1" applyFont="1" applyBorder="1" applyAlignment="1">
      <alignment horizontal="center" vertical="center"/>
    </xf>
    <xf numFmtId="165" fontId="12" fillId="21" borderId="5" xfId="2" applyNumberFormat="1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vertical="center"/>
    </xf>
    <xf numFmtId="165" fontId="4" fillId="0" borderId="0" xfId="2" applyNumberFormat="1" applyFont="1" applyBorder="1" applyAlignment="1">
      <alignment horizontal="center" vertical="center"/>
    </xf>
    <xf numFmtId="165" fontId="12" fillId="0" borderId="2" xfId="2" applyNumberFormat="1" applyFont="1" applyFill="1" applyBorder="1" applyAlignment="1" applyProtection="1">
      <alignment horizontal="right"/>
    </xf>
    <xf numFmtId="165" fontId="12" fillId="0" borderId="2" xfId="2" applyNumberFormat="1" applyFont="1" applyFill="1" applyBorder="1" applyAlignment="1" applyProtection="1">
      <alignment horizontal="right" vertical="center" wrapText="1" shrinkToFit="1"/>
    </xf>
    <xf numFmtId="165" fontId="12" fillId="21" borderId="2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21" borderId="0" xfId="2" applyFont="1" applyFill="1" applyBorder="1" applyAlignment="1">
      <alignment horizontal="center" vertical="center"/>
    </xf>
    <xf numFmtId="0" fontId="4" fillId="21" borderId="0" xfId="2" applyFont="1" applyFill="1" applyBorder="1" applyAlignment="1">
      <alignment horizontal="center" vertical="center" wrapText="1"/>
    </xf>
    <xf numFmtId="0" fontId="60" fillId="0" borderId="0" xfId="2" applyNumberFormat="1" applyFont="1" applyFill="1" applyBorder="1" applyAlignment="1" applyProtection="1">
      <alignment vertical="center" wrapText="1" shrinkToFit="1"/>
    </xf>
    <xf numFmtId="165" fontId="4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12" fillId="2" borderId="105" xfId="2" applyFont="1" applyFill="1" applyBorder="1" applyAlignment="1">
      <alignment horizontal="center" vertical="center" wrapText="1"/>
    </xf>
    <xf numFmtId="2" fontId="4" fillId="0" borderId="0" xfId="2" applyNumberFormat="1" applyFont="1" applyFill="1" applyBorder="1"/>
    <xf numFmtId="2" fontId="4" fillId="0" borderId="0" xfId="2" applyNumberFormat="1" applyFont="1" applyFill="1" applyBorder="1" applyAlignment="1">
      <alignment horizontal="center"/>
    </xf>
    <xf numFmtId="0" fontId="61" fillId="20" borderId="5" xfId="2" applyFont="1" applyFill="1" applyBorder="1" applyAlignment="1">
      <alignment horizontal="center" vertical="top" wrapText="1"/>
    </xf>
    <xf numFmtId="0" fontId="61" fillId="20" borderId="105" xfId="2" applyFont="1" applyFill="1" applyBorder="1" applyAlignment="1">
      <alignment vertical="top" wrapText="1"/>
    </xf>
    <xf numFmtId="0" fontId="61" fillId="2" borderId="5" xfId="2" applyFont="1" applyFill="1" applyBorder="1" applyAlignment="1">
      <alignment vertical="top"/>
    </xf>
    <xf numFmtId="0" fontId="61" fillId="2" borderId="105" xfId="2" applyFont="1" applyFill="1" applyBorder="1" applyAlignment="1">
      <alignment vertical="top"/>
    </xf>
    <xf numFmtId="165" fontId="4" fillId="21" borderId="105" xfId="2" applyNumberFormat="1" applyFont="1" applyFill="1" applyBorder="1" applyAlignment="1">
      <alignment horizontal="right" vertical="center"/>
    </xf>
    <xf numFmtId="165" fontId="12" fillId="21" borderId="5" xfId="2" applyNumberFormat="1" applyFont="1" applyFill="1" applyBorder="1" applyAlignment="1">
      <alignment horizontal="right" vertical="center"/>
    </xf>
    <xf numFmtId="165" fontId="12" fillId="21" borderId="105" xfId="2" applyNumberFormat="1" applyFont="1" applyFill="1" applyBorder="1" applyAlignment="1">
      <alignment horizontal="right" vertical="center"/>
    </xf>
    <xf numFmtId="165" fontId="4" fillId="2" borderId="5" xfId="2" applyNumberFormat="1" applyFont="1" applyFill="1" applyBorder="1" applyAlignment="1">
      <alignment horizontal="right" vertical="center"/>
    </xf>
    <xf numFmtId="165" fontId="4" fillId="2" borderId="105" xfId="2" applyNumberFormat="1" applyFont="1" applyFill="1" applyBorder="1" applyAlignment="1">
      <alignment horizontal="right" vertical="center"/>
    </xf>
    <xf numFmtId="165" fontId="4" fillId="21" borderId="0" xfId="2" applyNumberFormat="1" applyFont="1" applyFill="1" applyBorder="1" applyAlignment="1">
      <alignment horizontal="right" vertical="center"/>
    </xf>
    <xf numFmtId="165" fontId="12" fillId="21" borderId="106" xfId="2" applyNumberFormat="1" applyFont="1" applyFill="1" applyBorder="1" applyAlignment="1">
      <alignment horizontal="right" vertical="center"/>
    </xf>
    <xf numFmtId="0" fontId="11" fillId="18" borderId="0" xfId="2" applyFill="1"/>
    <xf numFmtId="0" fontId="5" fillId="2" borderId="5" xfId="2" applyFont="1" applyFill="1" applyBorder="1" applyAlignment="1">
      <alignment vertical="top"/>
    </xf>
    <xf numFmtId="165" fontId="5" fillId="21" borderId="5" xfId="2" applyNumberFormat="1" applyFont="1" applyFill="1" applyBorder="1" applyAlignment="1">
      <alignment horizontal="right" vertical="center"/>
    </xf>
    <xf numFmtId="165" fontId="5" fillId="21" borderId="5" xfId="2" applyNumberFormat="1" applyFont="1" applyFill="1" applyBorder="1" applyAlignment="1">
      <alignment horizontal="center" vertical="center"/>
    </xf>
    <xf numFmtId="165" fontId="3" fillId="2" borderId="5" xfId="2" applyNumberFormat="1" applyFont="1" applyFill="1" applyBorder="1" applyAlignment="1">
      <alignment horizontal="right" vertical="center"/>
    </xf>
    <xf numFmtId="165" fontId="3" fillId="2" borderId="5" xfId="2" applyNumberFormat="1" applyFont="1" applyFill="1" applyBorder="1" applyAlignment="1">
      <alignment horizontal="center" vertical="center"/>
    </xf>
    <xf numFmtId="165" fontId="3" fillId="0" borderId="5" xfId="2" applyNumberFormat="1" applyFont="1" applyFill="1" applyBorder="1" applyAlignment="1">
      <alignment horizontal="right"/>
    </xf>
    <xf numFmtId="165" fontId="3" fillId="0" borderId="2" xfId="2" applyNumberFormat="1" applyFont="1" applyFill="1" applyBorder="1" applyAlignment="1">
      <alignment horizontal="right" vertical="center"/>
    </xf>
    <xf numFmtId="165" fontId="5" fillId="0" borderId="5" xfId="2" applyNumberFormat="1" applyFont="1" applyFill="1" applyBorder="1" applyAlignment="1" applyProtection="1">
      <alignment horizontal="right"/>
    </xf>
    <xf numFmtId="165" fontId="5" fillId="0" borderId="5" xfId="2" applyNumberFormat="1" applyFont="1" applyFill="1" applyBorder="1" applyAlignment="1" applyProtection="1">
      <alignment horizontal="right" vertical="center" wrapText="1" shrinkToFit="1"/>
    </xf>
    <xf numFmtId="0" fontId="5" fillId="2" borderId="3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3" fillId="0" borderId="5" xfId="2" applyFont="1" applyFill="1" applyBorder="1" applyAlignment="1">
      <alignment horizontal="right"/>
    </xf>
    <xf numFmtId="165" fontId="3" fillId="0" borderId="5" xfId="2" applyNumberFormat="1" applyFont="1" applyBorder="1" applyAlignment="1">
      <alignment vertical="center"/>
    </xf>
    <xf numFmtId="165" fontId="3" fillId="0" borderId="5" xfId="2" applyNumberFormat="1" applyFont="1" applyFill="1" applyBorder="1" applyAlignment="1">
      <alignment vertical="center"/>
    </xf>
    <xf numFmtId="4" fontId="3" fillId="0" borderId="4" xfId="2" applyNumberFormat="1" applyFont="1" applyFill="1" applyBorder="1"/>
    <xf numFmtId="0" fontId="3" fillId="0" borderId="0" xfId="2" applyFont="1" applyBorder="1" applyAlignment="1">
      <alignment horizontal="center" vertical="center"/>
    </xf>
    <xf numFmtId="165" fontId="38" fillId="0" borderId="0" xfId="2" applyNumberFormat="1" applyFont="1"/>
    <xf numFmtId="165" fontId="5" fillId="0" borderId="4" xfId="2" applyNumberFormat="1" applyFont="1" applyFill="1" applyBorder="1" applyAlignment="1">
      <alignment vertical="center"/>
    </xf>
    <xf numFmtId="166" fontId="3" fillId="0" borderId="5" xfId="2" applyNumberFormat="1" applyFont="1" applyFill="1" applyBorder="1"/>
    <xf numFmtId="0" fontId="38" fillId="0" borderId="0" xfId="2" applyFont="1" applyBorder="1"/>
    <xf numFmtId="165" fontId="38" fillId="0" borderId="0" xfId="2" applyNumberFormat="1" applyFont="1" applyBorder="1"/>
    <xf numFmtId="14" fontId="3" fillId="0" borderId="0" xfId="2" applyNumberFormat="1" applyFont="1" applyBorder="1" applyAlignment="1">
      <alignment horizontal="right"/>
    </xf>
    <xf numFmtId="0" fontId="3" fillId="0" borderId="5" xfId="2" applyFont="1" applyFill="1" applyBorder="1" applyAlignment="1">
      <alignment horizontal="center" vertical="center"/>
    </xf>
    <xf numFmtId="0" fontId="5" fillId="0" borderId="10" xfId="0" applyFont="1" applyFill="1" applyBorder="1"/>
    <xf numFmtId="186" fontId="3" fillId="0" borderId="44" xfId="216" applyNumberFormat="1" applyFont="1" applyFill="1" applyBorder="1" applyAlignment="1">
      <alignment horizontal="right" vertical="center"/>
    </xf>
    <xf numFmtId="186" fontId="3" fillId="0" borderId="2" xfId="216" applyNumberFormat="1" applyFont="1" applyFill="1" applyBorder="1" applyAlignment="1">
      <alignment horizontal="right" vertical="center"/>
    </xf>
    <xf numFmtId="186" fontId="3" fillId="0" borderId="3" xfId="216" applyNumberFormat="1" applyFont="1" applyFill="1" applyBorder="1" applyAlignment="1">
      <alignment horizontal="right" vertical="center"/>
    </xf>
    <xf numFmtId="186" fontId="3" fillId="0" borderId="1" xfId="216" applyNumberFormat="1" applyFont="1" applyFill="1" applyBorder="1" applyAlignment="1">
      <alignment horizontal="right" vertical="center"/>
    </xf>
    <xf numFmtId="186" fontId="3" fillId="0" borderId="0" xfId="216" applyNumberFormat="1" applyFont="1" applyFill="1" applyBorder="1" applyAlignment="1">
      <alignment horizontal="right" vertical="center"/>
    </xf>
    <xf numFmtId="186" fontId="3" fillId="0" borderId="3" xfId="4" applyNumberFormat="1" applyFont="1" applyFill="1" applyBorder="1" applyAlignment="1">
      <alignment horizontal="right" vertical="center"/>
    </xf>
    <xf numFmtId="186" fontId="3" fillId="0" borderId="1" xfId="4" applyNumberFormat="1" applyFont="1" applyFill="1" applyBorder="1" applyAlignment="1">
      <alignment horizontal="right" vertical="center"/>
    </xf>
    <xf numFmtId="186" fontId="3" fillId="0" borderId="3" xfId="100" applyNumberFormat="1" applyFont="1" applyFill="1" applyBorder="1" applyAlignment="1">
      <alignment horizontal="right" vertical="center"/>
    </xf>
    <xf numFmtId="186" fontId="3" fillId="0" borderId="1" xfId="100" applyNumberFormat="1" applyFont="1" applyFill="1" applyBorder="1" applyAlignment="1">
      <alignment horizontal="right" vertical="center"/>
    </xf>
    <xf numFmtId="186" fontId="5" fillId="0" borderId="32" xfId="216" applyNumberFormat="1" applyFont="1" applyFill="1" applyBorder="1" applyAlignment="1">
      <alignment horizontal="right" vertical="center"/>
    </xf>
    <xf numFmtId="186" fontId="5" fillId="0" borderId="57" xfId="216" applyNumberFormat="1" applyFont="1" applyFill="1" applyBorder="1" applyAlignment="1">
      <alignment horizontal="right" vertical="center"/>
    </xf>
    <xf numFmtId="165" fontId="9" fillId="0" borderId="0" xfId="0" applyNumberFormat="1" applyFont="1" applyFill="1"/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2" fillId="0" borderId="0" xfId="212" applyFont="1"/>
    <xf numFmtId="0" fontId="9" fillId="0" borderId="0" xfId="212" applyFont="1"/>
    <xf numFmtId="0" fontId="8" fillId="2" borderId="5" xfId="0" applyFont="1" applyFill="1" applyBorder="1" applyAlignment="1">
      <alignment horizontal="center" vertical="top" wrapText="1"/>
    </xf>
    <xf numFmtId="0" fontId="8" fillId="17" borderId="14" xfId="0" applyFont="1" applyFill="1" applyBorder="1" applyAlignment="1">
      <alignment horizontal="left" vertical="top" wrapText="1"/>
    </xf>
    <xf numFmtId="0" fontId="8" fillId="17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17" borderId="21" xfId="0" applyFont="1" applyFill="1" applyBorder="1" applyAlignment="1">
      <alignment horizontal="left" vertical="top" wrapText="1" indent="1"/>
    </xf>
    <xf numFmtId="0" fontId="9" fillId="17" borderId="2" xfId="0" applyFont="1" applyFill="1" applyBorder="1" applyAlignment="1">
      <alignment horizontal="center" vertical="top" wrapText="1"/>
    </xf>
    <xf numFmtId="0" fontId="9" fillId="17" borderId="10" xfId="0" applyFont="1" applyFill="1" applyBorder="1" applyAlignment="1">
      <alignment horizontal="left" vertical="top" wrapText="1" indent="1"/>
    </xf>
    <xf numFmtId="0" fontId="9" fillId="17" borderId="3" xfId="0" applyFont="1" applyFill="1" applyBorder="1" applyAlignment="1">
      <alignment horizontal="center" vertical="top" wrapText="1"/>
    </xf>
    <xf numFmtId="0" fontId="12" fillId="2" borderId="43" xfId="2" applyFont="1" applyFill="1" applyBorder="1" applyAlignment="1">
      <alignment horizontal="center" vertical="center"/>
    </xf>
    <xf numFmtId="0" fontId="12" fillId="2" borderId="9" xfId="16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vertical="center"/>
    </xf>
    <xf numFmtId="0" fontId="3" fillId="0" borderId="17" xfId="2" applyFont="1" applyBorder="1" applyAlignment="1">
      <alignment horizontal="left" indent="1"/>
    </xf>
    <xf numFmtId="0" fontId="5" fillId="0" borderId="17" xfId="2" applyFont="1" applyBorder="1" applyAlignment="1">
      <alignment horizontal="left" vertical="center"/>
    </xf>
    <xf numFmtId="14" fontId="3" fillId="0" borderId="11" xfId="2" applyNumberFormat="1" applyFont="1" applyFill="1" applyBorder="1"/>
    <xf numFmtId="0" fontId="3" fillId="0" borderId="14" xfId="2" applyFont="1" applyFill="1" applyBorder="1" applyAlignment="1">
      <alignment horizontal="left" indent="1"/>
    </xf>
    <xf numFmtId="0" fontId="12" fillId="2" borderId="22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0" fontId="3" fillId="0" borderId="34" xfId="2" applyFont="1" applyBorder="1" applyAlignment="1">
      <alignment horizontal="left" vertical="center" wrapText="1"/>
    </xf>
    <xf numFmtId="0" fontId="3" fillId="0" borderId="34" xfId="2" applyFont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5" fillId="0" borderId="50" xfId="2" applyFont="1" applyBorder="1" applyAlignment="1">
      <alignment vertical="center" wrapText="1"/>
    </xf>
    <xf numFmtId="0" fontId="5" fillId="0" borderId="32" xfId="2" applyFont="1" applyFill="1" applyBorder="1" applyAlignment="1">
      <alignment horizontal="right"/>
    </xf>
    <xf numFmtId="1" fontId="5" fillId="0" borderId="32" xfId="2" applyNumberFormat="1" applyFont="1" applyFill="1" applyBorder="1" applyAlignment="1">
      <alignment horizontal="right"/>
    </xf>
    <xf numFmtId="165" fontId="5" fillId="0" borderId="32" xfId="2" applyNumberFormat="1" applyFont="1" applyFill="1" applyBorder="1" applyAlignment="1">
      <alignment horizontal="right"/>
    </xf>
    <xf numFmtId="0" fontId="5" fillId="0" borderId="14" xfId="2" applyFont="1" applyBorder="1" applyAlignment="1">
      <alignment horizontal="left" vertical="center"/>
    </xf>
    <xf numFmtId="165" fontId="12" fillId="21" borderId="11" xfId="2" applyNumberFormat="1" applyFont="1" applyFill="1" applyBorder="1" applyAlignment="1">
      <alignment horizontal="center" vertical="center"/>
    </xf>
    <xf numFmtId="0" fontId="12" fillId="0" borderId="21" xfId="2" applyFont="1" applyBorder="1" applyAlignment="1">
      <alignment horizontal="left" vertical="center"/>
    </xf>
    <xf numFmtId="165" fontId="12" fillId="21" borderId="22" xfId="2" applyNumberFormat="1" applyFont="1" applyFill="1" applyBorder="1" applyAlignment="1">
      <alignment horizontal="center" vertical="center"/>
    </xf>
    <xf numFmtId="0" fontId="54" fillId="0" borderId="33" xfId="2" applyFont="1" applyBorder="1"/>
    <xf numFmtId="165" fontId="12" fillId="0" borderId="32" xfId="2" applyNumberFormat="1" applyFont="1" applyBorder="1" applyAlignment="1">
      <alignment horizontal="right" vertical="center"/>
    </xf>
    <xf numFmtId="165" fontId="12" fillId="0" borderId="32" xfId="2" applyNumberFormat="1" applyFont="1" applyFill="1" applyBorder="1" applyAlignment="1">
      <alignment horizontal="right"/>
    </xf>
    <xf numFmtId="165" fontId="12" fillId="21" borderId="32" xfId="2" applyNumberFormat="1" applyFont="1" applyFill="1" applyBorder="1" applyAlignment="1">
      <alignment horizontal="right" vertical="center"/>
    </xf>
    <xf numFmtId="165" fontId="12" fillId="21" borderId="32" xfId="2" applyNumberFormat="1" applyFont="1" applyFill="1" applyBorder="1" applyAlignment="1">
      <alignment horizontal="center" vertical="center"/>
    </xf>
    <xf numFmtId="165" fontId="12" fillId="21" borderId="31" xfId="2" applyNumberFormat="1" applyFont="1" applyFill="1" applyBorder="1" applyAlignment="1">
      <alignment horizontal="center" vertical="center"/>
    </xf>
    <xf numFmtId="0" fontId="3" fillId="0" borderId="21" xfId="2" applyFont="1" applyBorder="1" applyAlignment="1">
      <alignment vertical="center"/>
    </xf>
    <xf numFmtId="165" fontId="3" fillId="0" borderId="2" xfId="2" applyNumberFormat="1" applyFont="1" applyBorder="1" applyAlignment="1">
      <alignment horizontal="center" vertical="center"/>
    </xf>
    <xf numFmtId="165" fontId="3" fillId="0" borderId="22" xfId="2" applyNumberFormat="1" applyFont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right" vertical="center"/>
    </xf>
    <xf numFmtId="165" fontId="3" fillId="0" borderId="12" xfId="2" applyNumberFormat="1" applyFont="1" applyBorder="1" applyAlignment="1">
      <alignment horizontal="center" vertical="center"/>
    </xf>
    <xf numFmtId="0" fontId="3" fillId="18" borderId="10" xfId="2" applyFont="1" applyFill="1" applyBorder="1" applyAlignment="1">
      <alignment vertical="center"/>
    </xf>
    <xf numFmtId="1" fontId="3" fillId="0" borderId="3" xfId="2" applyNumberFormat="1" applyFont="1" applyFill="1" applyBorder="1" applyAlignment="1">
      <alignment horizontal="right" vertical="center"/>
    </xf>
    <xf numFmtId="0" fontId="3" fillId="0" borderId="10" xfId="2" applyFont="1" applyBorder="1" applyAlignment="1">
      <alignment vertical="center" wrapText="1"/>
    </xf>
    <xf numFmtId="0" fontId="3" fillId="0" borderId="10" xfId="2" applyFont="1" applyBorder="1" applyAlignment="1">
      <alignment horizontal="left" vertical="center"/>
    </xf>
    <xf numFmtId="165" fontId="3" fillId="0" borderId="3" xfId="2" quotePrefix="1" applyNumberFormat="1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 wrapText="1"/>
    </xf>
    <xf numFmtId="165" fontId="3" fillId="0" borderId="3" xfId="2" quotePrefix="1" applyNumberFormat="1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left" vertical="center" wrapText="1"/>
    </xf>
    <xf numFmtId="0" fontId="3" fillId="0" borderId="42" xfId="2" applyFont="1" applyFill="1" applyBorder="1" applyAlignment="1">
      <alignment horizontal="left" vertical="center" wrapText="1"/>
    </xf>
    <xf numFmtId="165" fontId="3" fillId="0" borderId="24" xfId="2" applyNumberFormat="1" applyFont="1" applyFill="1" applyBorder="1" applyAlignment="1">
      <alignment horizontal="right" vertical="center"/>
    </xf>
    <xf numFmtId="165" fontId="3" fillId="0" borderId="25" xfId="2" applyNumberFormat="1" applyFont="1" applyFill="1" applyBorder="1" applyAlignment="1">
      <alignment horizontal="center" vertical="center"/>
    </xf>
    <xf numFmtId="0" fontId="3" fillId="0" borderId="21" xfId="2" applyFont="1" applyBorder="1" applyAlignment="1">
      <alignment horizontal="left" indent="1"/>
    </xf>
    <xf numFmtId="4" fontId="3" fillId="0" borderId="2" xfId="2" applyNumberFormat="1" applyFont="1" applyFill="1" applyBorder="1"/>
    <xf numFmtId="14" fontId="3" fillId="0" borderId="22" xfId="2" applyNumberFormat="1" applyFont="1" applyFill="1" applyBorder="1" applyAlignment="1">
      <alignment horizontal="right"/>
    </xf>
    <xf numFmtId="0" fontId="3" fillId="0" borderId="10" xfId="2" applyFont="1" applyBorder="1" applyAlignment="1">
      <alignment horizontal="left" indent="1"/>
    </xf>
    <xf numFmtId="4" fontId="3" fillId="0" borderId="3" xfId="2" applyNumberFormat="1" applyFont="1" applyFill="1" applyBorder="1"/>
    <xf numFmtId="14" fontId="3" fillId="0" borderId="12" xfId="2" applyNumberFormat="1" applyFont="1" applyFill="1" applyBorder="1" applyAlignment="1">
      <alignment horizontal="right"/>
    </xf>
    <xf numFmtId="14" fontId="3" fillId="0" borderId="18" xfId="2" applyNumberFormat="1" applyFont="1" applyFill="1" applyBorder="1" applyAlignment="1">
      <alignment horizontal="right"/>
    </xf>
    <xf numFmtId="0" fontId="39" fillId="0" borderId="53" xfId="2" applyFont="1" applyBorder="1" applyAlignment="1">
      <alignment horizontal="left" vertical="center"/>
    </xf>
    <xf numFmtId="0" fontId="3" fillId="0" borderId="2" xfId="2" applyFont="1" applyFill="1" applyBorder="1" applyAlignment="1">
      <alignment horizontal="right"/>
    </xf>
    <xf numFmtId="0" fontId="3" fillId="21" borderId="2" xfId="2" applyFont="1" applyFill="1" applyBorder="1" applyAlignment="1">
      <alignment horizontal="right"/>
    </xf>
    <xf numFmtId="165" fontId="3" fillId="0" borderId="2" xfId="2" applyNumberFormat="1" applyFont="1" applyFill="1" applyBorder="1" applyAlignment="1">
      <alignment vertical="center"/>
    </xf>
    <xf numFmtId="165" fontId="3" fillId="0" borderId="2" xfId="2" applyNumberFormat="1" applyFont="1" applyBorder="1" applyAlignment="1">
      <alignment vertical="center"/>
    </xf>
    <xf numFmtId="165" fontId="3" fillId="0" borderId="2" xfId="2" applyNumberFormat="1" applyFont="1" applyBorder="1"/>
    <xf numFmtId="0" fontId="39" fillId="0" borderId="23" xfId="2" applyFont="1" applyBorder="1" applyAlignment="1">
      <alignment horizontal="left" vertical="center"/>
    </xf>
    <xf numFmtId="0" fontId="3" fillId="0" borderId="3" xfId="2" applyFont="1" applyFill="1" applyBorder="1" applyAlignment="1">
      <alignment horizontal="right"/>
    </xf>
    <xf numFmtId="0" fontId="3" fillId="21" borderId="3" xfId="2" applyFont="1" applyFill="1" applyBorder="1" applyAlignment="1">
      <alignment horizontal="right"/>
    </xf>
    <xf numFmtId="165" fontId="3" fillId="0" borderId="3" xfId="2" applyNumberFormat="1" applyFont="1" applyFill="1" applyBorder="1" applyAlignment="1">
      <alignment vertical="center"/>
    </xf>
    <xf numFmtId="165" fontId="3" fillId="0" borderId="3" xfId="2" applyNumberFormat="1" applyFont="1" applyBorder="1" applyAlignment="1">
      <alignment vertical="center"/>
    </xf>
    <xf numFmtId="165" fontId="3" fillId="0" borderId="3" xfId="2" applyNumberFormat="1" applyFont="1" applyBorder="1"/>
    <xf numFmtId="0" fontId="3" fillId="0" borderId="3" xfId="2" applyFont="1" applyFill="1" applyBorder="1" applyAlignment="1">
      <alignment horizontal="right" vertical="center"/>
    </xf>
    <xf numFmtId="0" fontId="39" fillId="0" borderId="54" xfId="2" applyFont="1" applyBorder="1" applyAlignment="1">
      <alignment horizontal="left" vertical="center"/>
    </xf>
    <xf numFmtId="0" fontId="3" fillId="0" borderId="4" xfId="2" applyFont="1" applyFill="1" applyBorder="1" applyAlignment="1">
      <alignment horizontal="right"/>
    </xf>
    <xf numFmtId="165" fontId="3" fillId="0" borderId="4" xfId="2" applyNumberFormat="1" applyFont="1" applyFill="1" applyBorder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3" fillId="0" borderId="4" xfId="2" applyNumberFormat="1" applyFont="1" applyFill="1" applyBorder="1" applyAlignment="1">
      <alignment vertical="center"/>
    </xf>
    <xf numFmtId="0" fontId="3" fillId="0" borderId="21" xfId="2" applyFont="1" applyBorder="1" applyAlignment="1">
      <alignment horizontal="left" vertical="center"/>
    </xf>
    <xf numFmtId="165" fontId="3" fillId="0" borderId="2" xfId="2" applyNumberFormat="1" applyFont="1" applyBorder="1" applyAlignment="1">
      <alignment horizontal="right" vertical="center"/>
    </xf>
    <xf numFmtId="165" fontId="3" fillId="0" borderId="2" xfId="2" applyNumberFormat="1" applyFont="1" applyFill="1" applyBorder="1" applyAlignment="1" applyProtection="1">
      <alignment horizontal="right" vertical="center" wrapText="1" shrinkToFit="1"/>
    </xf>
    <xf numFmtId="165" fontId="4" fillId="21" borderId="2" xfId="2" applyNumberFormat="1" applyFont="1" applyFill="1" applyBorder="1" applyAlignment="1">
      <alignment horizontal="center" vertical="center"/>
    </xf>
    <xf numFmtId="165" fontId="4" fillId="21" borderId="22" xfId="2" applyNumberFormat="1" applyFont="1" applyFill="1" applyBorder="1" applyAlignment="1">
      <alignment horizontal="center" vertical="center"/>
    </xf>
    <xf numFmtId="165" fontId="3" fillId="0" borderId="3" xfId="2" applyNumberFormat="1" applyFont="1" applyBorder="1" applyAlignment="1">
      <alignment horizontal="right" vertical="center"/>
    </xf>
    <xf numFmtId="165" fontId="3" fillId="0" borderId="3" xfId="2" applyNumberFormat="1" applyFont="1" applyFill="1" applyBorder="1" applyAlignment="1" applyProtection="1">
      <alignment horizontal="right" vertical="center" wrapText="1" shrinkToFit="1"/>
    </xf>
    <xf numFmtId="165" fontId="4" fillId="21" borderId="3" xfId="2" applyNumberFormat="1" applyFont="1" applyFill="1" applyBorder="1" applyAlignment="1">
      <alignment horizontal="center" vertical="center"/>
    </xf>
    <xf numFmtId="165" fontId="4" fillId="21" borderId="12" xfId="2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 applyProtection="1">
      <alignment horizontal="center" vertical="center" wrapText="1" shrinkToFit="1"/>
    </xf>
    <xf numFmtId="165" fontId="3" fillId="21" borderId="3" xfId="2" applyNumberFormat="1" applyFont="1" applyFill="1" applyBorder="1" applyAlignment="1">
      <alignment horizontal="right" vertical="center"/>
    </xf>
    <xf numFmtId="165" fontId="3" fillId="0" borderId="3" xfId="2" applyNumberFormat="1" applyFont="1" applyFill="1" applyBorder="1" applyAlignment="1" applyProtection="1">
      <alignment horizontal="center"/>
    </xf>
    <xf numFmtId="165" fontId="3" fillId="0" borderId="3" xfId="2" applyNumberFormat="1" applyFont="1" applyFill="1" applyBorder="1" applyAlignment="1" applyProtection="1">
      <alignment horizontal="right"/>
    </xf>
    <xf numFmtId="0" fontId="3" fillId="0" borderId="17" xfId="2" applyFont="1" applyBorder="1" applyAlignment="1">
      <alignment horizontal="left" vertical="center"/>
    </xf>
    <xf numFmtId="165" fontId="3" fillId="0" borderId="4" xfId="2" applyNumberFormat="1" applyFont="1" applyFill="1" applyBorder="1" applyAlignment="1" applyProtection="1">
      <alignment horizontal="right"/>
    </xf>
    <xf numFmtId="165" fontId="3" fillId="0" borderId="4" xfId="2" applyNumberFormat="1" applyFont="1" applyFill="1" applyBorder="1" applyAlignment="1" applyProtection="1">
      <alignment horizontal="right" vertical="center" wrapText="1" shrinkToFit="1"/>
    </xf>
    <xf numFmtId="165" fontId="4" fillId="21" borderId="4" xfId="2" applyNumberFormat="1" applyFont="1" applyFill="1" applyBorder="1" applyAlignment="1">
      <alignment horizontal="center" vertical="center"/>
    </xf>
    <xf numFmtId="165" fontId="4" fillId="21" borderId="18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109" xfId="2" applyFont="1" applyFill="1" applyBorder="1" applyAlignment="1">
      <alignment horizontal="center" vertical="center" wrapText="1"/>
    </xf>
    <xf numFmtId="0" fontId="54" fillId="0" borderId="110" xfId="2" applyFont="1" applyBorder="1"/>
    <xf numFmtId="165" fontId="12" fillId="0" borderId="74" xfId="2" applyNumberFormat="1" applyFont="1" applyBorder="1" applyAlignment="1">
      <alignment vertical="center"/>
    </xf>
    <xf numFmtId="165" fontId="12" fillId="0" borderId="74" xfId="2" applyNumberFormat="1" applyFont="1" applyBorder="1" applyAlignment="1">
      <alignment horizontal="center" vertical="center"/>
    </xf>
    <xf numFmtId="165" fontId="12" fillId="0" borderId="111" xfId="2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left" vertical="center" indent="1"/>
    </xf>
    <xf numFmtId="165" fontId="3" fillId="0" borderId="26" xfId="2" applyNumberFormat="1" applyFont="1" applyFill="1" applyBorder="1"/>
    <xf numFmtId="165" fontId="3" fillId="0" borderId="26" xfId="2" applyNumberFormat="1" applyFont="1" applyBorder="1" applyAlignment="1">
      <alignment horizontal="center" vertical="center"/>
    </xf>
    <xf numFmtId="165" fontId="3" fillId="0" borderId="26" xfId="2" applyNumberFormat="1" applyFont="1" applyFill="1" applyBorder="1" applyAlignment="1">
      <alignment horizontal="right" vertical="center"/>
    </xf>
    <xf numFmtId="165" fontId="3" fillId="0" borderId="52" xfId="2" applyNumberFormat="1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 indent="1"/>
    </xf>
    <xf numFmtId="165" fontId="3" fillId="0" borderId="3" xfId="2" applyNumberFormat="1" applyFont="1" applyFill="1" applyBorder="1"/>
    <xf numFmtId="0" fontId="3" fillId="0" borderId="42" xfId="2" applyFont="1" applyBorder="1"/>
    <xf numFmtId="165" fontId="3" fillId="0" borderId="24" xfId="2" applyNumberFormat="1" applyFont="1" applyBorder="1" applyAlignment="1">
      <alignment vertical="center"/>
    </xf>
    <xf numFmtId="165" fontId="3" fillId="0" borderId="24" xfId="2" applyNumberFormat="1" applyFont="1" applyBorder="1" applyAlignment="1">
      <alignment horizontal="center" vertical="center"/>
    </xf>
    <xf numFmtId="165" fontId="3" fillId="0" borderId="25" xfId="2" applyNumberFormat="1" applyFont="1" applyBorder="1" applyAlignment="1">
      <alignment horizontal="center" vertical="center"/>
    </xf>
    <xf numFmtId="165" fontId="3" fillId="21" borderId="2" xfId="2" applyNumberFormat="1" applyFont="1" applyFill="1" applyBorder="1" applyAlignment="1">
      <alignment horizontal="right" vertical="center"/>
    </xf>
    <xf numFmtId="165" fontId="3" fillId="21" borderId="2" xfId="2" applyNumberFormat="1" applyFont="1" applyFill="1" applyBorder="1" applyAlignment="1">
      <alignment horizontal="center" vertical="center"/>
    </xf>
    <xf numFmtId="165" fontId="4" fillId="21" borderId="2" xfId="2" applyNumberFormat="1" applyFont="1" applyFill="1" applyBorder="1" applyAlignment="1">
      <alignment horizontal="right" vertical="center"/>
    </xf>
    <xf numFmtId="165" fontId="3" fillId="21" borderId="3" xfId="2" applyNumberFormat="1" applyFont="1" applyFill="1" applyBorder="1" applyAlignment="1">
      <alignment horizontal="center" vertical="center"/>
    </xf>
    <xf numFmtId="165" fontId="4" fillId="21" borderId="3" xfId="2" applyNumberFormat="1" applyFont="1" applyFill="1" applyBorder="1" applyAlignment="1">
      <alignment horizontal="right" vertical="center"/>
    </xf>
    <xf numFmtId="165" fontId="3" fillId="21" borderId="4" xfId="2" applyNumberFormat="1" applyFont="1" applyFill="1" applyBorder="1" applyAlignment="1">
      <alignment horizontal="right" vertical="center"/>
    </xf>
    <xf numFmtId="165" fontId="3" fillId="21" borderId="4" xfId="2" applyNumberFormat="1" applyFont="1" applyFill="1" applyBorder="1" applyAlignment="1">
      <alignment horizontal="center" vertical="center"/>
    </xf>
    <xf numFmtId="165" fontId="4" fillId="21" borderId="4" xfId="2" applyNumberFormat="1" applyFont="1" applyFill="1" applyBorder="1" applyAlignment="1">
      <alignment horizontal="right" vertical="center"/>
    </xf>
    <xf numFmtId="0" fontId="61" fillId="20" borderId="6" xfId="2" applyFont="1" applyFill="1" applyBorder="1" applyAlignment="1">
      <alignment vertical="top" wrapText="1"/>
    </xf>
    <xf numFmtId="0" fontId="61" fillId="2" borderId="6" xfId="2" applyFont="1" applyFill="1" applyBorder="1" applyAlignment="1">
      <alignment vertical="top"/>
    </xf>
    <xf numFmtId="165" fontId="4" fillId="21" borderId="6" xfId="2" applyNumberFormat="1" applyFont="1" applyFill="1" applyBorder="1" applyAlignment="1">
      <alignment horizontal="right" vertical="center"/>
    </xf>
    <xf numFmtId="165" fontId="12" fillId="21" borderId="6" xfId="2" applyNumberFormat="1" applyFont="1" applyFill="1" applyBorder="1" applyAlignment="1">
      <alignment horizontal="right" vertical="center"/>
    </xf>
    <xf numFmtId="165" fontId="4" fillId="2" borderId="6" xfId="2" applyNumberFormat="1" applyFont="1" applyFill="1" applyBorder="1" applyAlignment="1">
      <alignment horizontal="right" vertical="center"/>
    </xf>
    <xf numFmtId="165" fontId="12" fillId="21" borderId="112" xfId="2" applyNumberFormat="1" applyFont="1" applyFill="1" applyBorder="1" applyAlignment="1">
      <alignment horizontal="right" vertical="center"/>
    </xf>
    <xf numFmtId="0" fontId="61" fillId="20" borderId="11" xfId="2" applyFont="1" applyFill="1" applyBorder="1" applyAlignment="1">
      <alignment horizontal="center" vertical="top" wrapText="1"/>
    </xf>
    <xf numFmtId="0" fontId="5" fillId="2" borderId="34" xfId="2" applyFont="1" applyFill="1" applyBorder="1" applyAlignment="1">
      <alignment vertical="top"/>
    </xf>
    <xf numFmtId="0" fontId="61" fillId="2" borderId="11" xfId="2" applyFont="1" applyFill="1" applyBorder="1" applyAlignment="1">
      <alignment vertical="top"/>
    </xf>
    <xf numFmtId="0" fontId="3" fillId="0" borderId="21" xfId="2" applyFont="1" applyBorder="1" applyAlignment="1">
      <alignment horizontal="left" vertical="top"/>
    </xf>
    <xf numFmtId="0" fontId="3" fillId="0" borderId="10" xfId="2" applyFont="1" applyBorder="1" applyAlignment="1">
      <alignment horizontal="left" vertical="top"/>
    </xf>
    <xf numFmtId="0" fontId="3" fillId="0" borderId="17" xfId="2" applyFont="1" applyBorder="1" applyAlignment="1">
      <alignment horizontal="left" vertical="top"/>
    </xf>
    <xf numFmtId="0" fontId="5" fillId="0" borderId="14" xfId="2" applyFont="1" applyBorder="1" applyAlignment="1">
      <alignment horizontal="left" vertical="top"/>
    </xf>
    <xf numFmtId="0" fontId="5" fillId="2" borderId="14" xfId="2" applyFont="1" applyFill="1" applyBorder="1" applyAlignment="1">
      <alignment vertical="top"/>
    </xf>
    <xf numFmtId="165" fontId="4" fillId="2" borderId="11" xfId="2" applyNumberFormat="1" applyFont="1" applyFill="1" applyBorder="1" applyAlignment="1">
      <alignment horizontal="center" vertical="center"/>
    </xf>
    <xf numFmtId="165" fontId="3" fillId="21" borderId="12" xfId="2" applyNumberFormat="1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left" vertical="top"/>
    </xf>
    <xf numFmtId="165" fontId="3" fillId="21" borderId="18" xfId="2" applyNumberFormat="1" applyFont="1" applyFill="1" applyBorder="1" applyAlignment="1">
      <alignment horizontal="center" vertical="center"/>
    </xf>
    <xf numFmtId="0" fontId="5" fillId="0" borderId="33" xfId="2" applyFont="1" applyBorder="1" applyAlignment="1">
      <alignment horizontal="left" vertical="top"/>
    </xf>
    <xf numFmtId="165" fontId="5" fillId="21" borderId="32" xfId="2" applyNumberFormat="1" applyFont="1" applyFill="1" applyBorder="1" applyAlignment="1">
      <alignment horizontal="right" vertical="center"/>
    </xf>
    <xf numFmtId="165" fontId="5" fillId="21" borderId="32" xfId="2" applyNumberFormat="1" applyFont="1" applyFill="1" applyBorder="1" applyAlignment="1">
      <alignment horizontal="center" vertical="center"/>
    </xf>
    <xf numFmtId="165" fontId="5" fillId="21" borderId="31" xfId="2" applyNumberFormat="1" applyFont="1" applyFill="1" applyBorder="1" applyAlignment="1">
      <alignment horizontal="center" vertical="center"/>
    </xf>
    <xf numFmtId="0" fontId="11" fillId="0" borderId="0" xfId="2" applyFill="1" applyBorder="1"/>
    <xf numFmtId="165" fontId="4" fillId="0" borderId="0" xfId="2" applyNumberFormat="1" applyFont="1" applyFill="1" applyBorder="1" applyAlignment="1">
      <alignment horizontal="right" vertical="center"/>
    </xf>
    <xf numFmtId="0" fontId="5" fillId="19" borderId="4" xfId="2" applyFont="1" applyFill="1" applyBorder="1" applyAlignment="1">
      <alignment horizontal="center" vertical="center"/>
    </xf>
    <xf numFmtId="164" fontId="3" fillId="0" borderId="0" xfId="2399" applyNumberFormat="1" applyFont="1" applyBorder="1"/>
    <xf numFmtId="0" fontId="3" fillId="0" borderId="18" xfId="2" applyFont="1" applyFill="1" applyBorder="1" applyAlignment="1">
      <alignment horizontal="center" vertical="center"/>
    </xf>
    <xf numFmtId="165" fontId="5" fillId="0" borderId="57" xfId="0" applyNumberFormat="1" applyFont="1" applyFill="1" applyBorder="1" applyAlignment="1">
      <alignment horizontal="center" vertical="center"/>
    </xf>
    <xf numFmtId="172" fontId="5" fillId="20" borderId="6" xfId="41540" applyNumberFormat="1" applyFont="1" applyFill="1" applyBorder="1" applyAlignment="1" applyProtection="1">
      <alignment horizontal="center" vertical="center" wrapText="1"/>
    </xf>
    <xf numFmtId="165" fontId="3" fillId="0" borderId="2" xfId="4" applyNumberFormat="1" applyFont="1" applyFill="1" applyBorder="1" applyAlignment="1">
      <alignment horizontal="center" vertical="center"/>
    </xf>
    <xf numFmtId="165" fontId="3" fillId="0" borderId="22" xfId="4" applyNumberFormat="1" applyFont="1" applyFill="1" applyBorder="1" applyAlignment="1">
      <alignment horizontal="center" vertical="center"/>
    </xf>
    <xf numFmtId="2" fontId="3" fillId="0" borderId="12" xfId="4" applyNumberFormat="1" applyFont="1" applyFill="1" applyBorder="1" applyAlignment="1">
      <alignment horizontal="center" vertical="center"/>
    </xf>
    <xf numFmtId="165" fontId="3" fillId="0" borderId="4" xfId="4" applyNumberFormat="1" applyFont="1" applyFill="1" applyBorder="1" applyAlignment="1">
      <alignment horizontal="center" vertical="center"/>
    </xf>
    <xf numFmtId="165" fontId="3" fillId="0" borderId="18" xfId="4" applyNumberFormat="1" applyFont="1" applyFill="1" applyBorder="1" applyAlignment="1">
      <alignment horizontal="center" vertical="center"/>
    </xf>
    <xf numFmtId="0" fontId="3" fillId="19" borderId="11" xfId="2" applyFont="1" applyFill="1" applyBorder="1" applyAlignment="1">
      <alignment horizontal="center" vertical="center"/>
    </xf>
    <xf numFmtId="2" fontId="3" fillId="0" borderId="2" xfId="41516" applyNumberFormat="1" applyFont="1" applyBorder="1" applyAlignment="1" applyProtection="1">
      <alignment horizontal="center" vertical="center"/>
    </xf>
    <xf numFmtId="2" fontId="3" fillId="0" borderId="3" xfId="41516" applyNumberFormat="1" applyFont="1" applyFill="1" applyBorder="1" applyAlignment="1" applyProtection="1">
      <alignment horizontal="center" vertical="center"/>
    </xf>
    <xf numFmtId="2" fontId="3" fillId="0" borderId="3" xfId="41516" applyNumberFormat="1" applyFont="1" applyBorder="1" applyAlignment="1" applyProtection="1">
      <alignment horizontal="center" vertical="center"/>
    </xf>
    <xf numFmtId="2" fontId="3" fillId="0" borderId="3" xfId="41516" applyNumberFormat="1" applyFont="1" applyBorder="1" applyAlignment="1">
      <alignment horizontal="center" vertical="center"/>
    </xf>
    <xf numFmtId="2" fontId="3" fillId="0" borderId="4" xfId="41516" applyNumberFormat="1" applyFont="1" applyBorder="1" applyAlignment="1">
      <alignment horizontal="center" vertical="center"/>
    </xf>
    <xf numFmtId="173" fontId="3" fillId="0" borderId="2" xfId="327" applyNumberFormat="1" applyFont="1" applyBorder="1" applyAlignment="1" applyProtection="1">
      <alignment horizontal="center" vertical="center"/>
    </xf>
    <xf numFmtId="173" fontId="3" fillId="0" borderId="3" xfId="327" applyNumberFormat="1" applyFont="1" applyFill="1" applyBorder="1" applyAlignment="1" applyProtection="1">
      <alignment horizontal="center" vertical="center"/>
    </xf>
    <xf numFmtId="173" fontId="3" fillId="0" borderId="3" xfId="327" applyNumberFormat="1" applyFont="1" applyBorder="1" applyAlignment="1" applyProtection="1">
      <alignment horizontal="center" vertical="center"/>
    </xf>
    <xf numFmtId="173" fontId="3" fillId="0" borderId="3" xfId="41517" applyNumberFormat="1" applyFont="1" applyBorder="1" applyAlignment="1">
      <alignment horizontal="center" vertical="center"/>
    </xf>
    <xf numFmtId="173" fontId="3" fillId="0" borderId="2" xfId="327" applyNumberFormat="1" applyFont="1" applyFill="1" applyBorder="1" applyAlignment="1" applyProtection="1">
      <alignment horizontal="center" vertical="center"/>
    </xf>
    <xf numFmtId="0" fontId="9" fillId="0" borderId="0" xfId="0" applyFont="1" applyBorder="1"/>
    <xf numFmtId="0" fontId="34" fillId="0" borderId="0" xfId="0" applyFont="1" applyBorder="1" applyAlignment="1">
      <alignment horizontal="right" vertical="center"/>
    </xf>
    <xf numFmtId="2" fontId="3" fillId="18" borderId="4" xfId="41516" applyNumberFormat="1" applyFont="1" applyFill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/>
    </xf>
    <xf numFmtId="2" fontId="34" fillId="0" borderId="37" xfId="0" applyNumberFormat="1" applyFont="1" applyBorder="1" applyAlignment="1">
      <alignment horizontal="center"/>
    </xf>
    <xf numFmtId="2" fontId="34" fillId="0" borderId="38" xfId="0" applyNumberFormat="1" applyFont="1" applyBorder="1" applyAlignment="1">
      <alignment horizontal="center"/>
    </xf>
    <xf numFmtId="2" fontId="34" fillId="0" borderId="3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2" fontId="34" fillId="0" borderId="29" xfId="0" applyNumberFormat="1" applyFont="1" applyBorder="1" applyAlignment="1">
      <alignment horizontal="center"/>
    </xf>
    <xf numFmtId="0" fontId="5" fillId="20" borderId="105" xfId="0" applyFont="1" applyFill="1" applyBorder="1" applyAlignment="1">
      <alignment horizontal="center" vertical="center"/>
    </xf>
    <xf numFmtId="0" fontId="5" fillId="20" borderId="104" xfId="0" quotePrefix="1" applyFont="1" applyFill="1" applyBorder="1" applyAlignment="1">
      <alignment horizontal="center" vertical="center"/>
    </xf>
    <xf numFmtId="165" fontId="3" fillId="0" borderId="113" xfId="0" applyNumberFormat="1" applyFont="1" applyFill="1" applyBorder="1" applyAlignment="1">
      <alignment horizontal="center"/>
    </xf>
    <xf numFmtId="165" fontId="9" fillId="0" borderId="107" xfId="0" applyNumberFormat="1" applyFont="1" applyBorder="1" applyAlignment="1">
      <alignment horizontal="center"/>
    </xf>
    <xf numFmtId="165" fontId="9" fillId="0" borderId="114" xfId="0" applyNumberFormat="1" applyFont="1" applyBorder="1" applyAlignment="1">
      <alignment horizontal="center"/>
    </xf>
    <xf numFmtId="165" fontId="9" fillId="0" borderId="115" xfId="0" applyNumberFormat="1" applyFont="1" applyBorder="1" applyAlignment="1">
      <alignment horizontal="center"/>
    </xf>
    <xf numFmtId="165" fontId="5" fillId="0" borderId="116" xfId="0" applyNumberFormat="1" applyFont="1" applyFill="1" applyBorder="1" applyAlignment="1">
      <alignment horizontal="center" vertical="center"/>
    </xf>
    <xf numFmtId="165" fontId="5" fillId="0" borderId="99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12" xfId="0" applyFont="1" applyBorder="1" applyAlignment="1">
      <alignment horizontal="right" vertical="center"/>
    </xf>
    <xf numFmtId="0" fontId="34" fillId="0" borderId="12" xfId="0" applyFont="1" applyBorder="1" applyAlignment="1">
      <alignment horizontal="center" vertical="center"/>
    </xf>
    <xf numFmtId="0" fontId="34" fillId="0" borderId="4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0" fontId="43" fillId="0" borderId="34" xfId="289" applyFont="1" applyFill="1" applyBorder="1"/>
    <xf numFmtId="0" fontId="43" fillId="0" borderId="36" xfId="289" applyFont="1" applyFill="1" applyBorder="1"/>
    <xf numFmtId="165" fontId="43" fillId="0" borderId="5" xfId="181" applyNumberFormat="1" applyFont="1" applyFill="1" applyBorder="1"/>
    <xf numFmtId="165" fontId="43" fillId="0" borderId="5" xfId="181" applyNumberFormat="1" applyFont="1" applyFill="1" applyBorder="1" applyAlignment="1">
      <alignment horizontal="right"/>
    </xf>
    <xf numFmtId="165" fontId="43" fillId="0" borderId="5" xfId="181" applyNumberFormat="1" applyFont="1" applyFill="1" applyBorder="1" applyAlignment="1">
      <alignment horizontal="center"/>
    </xf>
    <xf numFmtId="165" fontId="43" fillId="0" borderId="11" xfId="181" applyNumberFormat="1" applyFont="1" applyFill="1" applyBorder="1" applyAlignment="1">
      <alignment horizontal="center"/>
    </xf>
    <xf numFmtId="0" fontId="43" fillId="0" borderId="0" xfId="18591" applyFont="1"/>
    <xf numFmtId="165" fontId="43" fillId="0" borderId="0" xfId="18591" applyNumberFormat="1" applyFont="1"/>
    <xf numFmtId="165" fontId="43" fillId="0" borderId="5" xfId="181" quotePrefix="1" applyNumberFormat="1" applyFont="1" applyFill="1" applyBorder="1" applyAlignment="1">
      <alignment horizontal="center"/>
    </xf>
    <xf numFmtId="165" fontId="43" fillId="0" borderId="11" xfId="181" quotePrefix="1" applyNumberFormat="1" applyFont="1" applyFill="1" applyBorder="1" applyAlignment="1">
      <alignment horizontal="center"/>
    </xf>
    <xf numFmtId="0" fontId="5" fillId="0" borderId="34" xfId="2" applyFont="1" applyBorder="1"/>
    <xf numFmtId="165" fontId="5" fillId="0" borderId="5" xfId="2" applyNumberFormat="1" applyFont="1" applyFill="1" applyBorder="1" applyAlignment="1">
      <alignment horizontal="right"/>
    </xf>
    <xf numFmtId="165" fontId="5" fillId="0" borderId="5" xfId="2" applyNumberFormat="1" applyFont="1" applyFill="1" applyBorder="1" applyAlignment="1">
      <alignment horizontal="center"/>
    </xf>
    <xf numFmtId="165" fontId="5" fillId="0" borderId="11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vertical="center"/>
    </xf>
    <xf numFmtId="165" fontId="3" fillId="0" borderId="14" xfId="2399" applyNumberFormat="1" applyFont="1" applyFill="1" applyBorder="1" applyAlignment="1" applyProtection="1">
      <alignment horizontal="left" vertical="center"/>
    </xf>
    <xf numFmtId="165" fontId="3" fillId="0" borderId="10" xfId="2399" applyNumberFormat="1" applyFont="1" applyFill="1" applyBorder="1" applyAlignment="1" applyProtection="1">
      <alignment horizontal="left" vertical="center"/>
    </xf>
    <xf numFmtId="0" fontId="42" fillId="0" borderId="79" xfId="2399" applyFont="1" applyFill="1" applyBorder="1" applyAlignment="1">
      <alignment horizontal="left" vertical="center"/>
    </xf>
    <xf numFmtId="165" fontId="42" fillId="0" borderId="80" xfId="188" applyNumberFormat="1" applyFont="1" applyFill="1" applyBorder="1" applyAlignment="1">
      <alignment horizontal="right" vertical="center"/>
    </xf>
    <xf numFmtId="165" fontId="42" fillId="0" borderId="81" xfId="188" applyNumberFormat="1" applyFont="1" applyFill="1" applyBorder="1" applyAlignment="1">
      <alignment horizontal="right" vertical="center"/>
    </xf>
    <xf numFmtId="165" fontId="42" fillId="0" borderId="81" xfId="188" applyNumberFormat="1" applyFont="1" applyFill="1" applyBorder="1" applyAlignment="1">
      <alignment horizontal="center" vertical="center"/>
    </xf>
    <xf numFmtId="165" fontId="42" fillId="0" borderId="82" xfId="188" applyNumberFormat="1" applyFont="1" applyFill="1" applyBorder="1" applyAlignment="1">
      <alignment horizontal="center" vertical="center"/>
    </xf>
    <xf numFmtId="0" fontId="30" fillId="0" borderId="10" xfId="2399" applyFont="1" applyFill="1" applyBorder="1" applyAlignment="1">
      <alignment horizontal="left" vertical="center"/>
    </xf>
    <xf numFmtId="165" fontId="30" fillId="0" borderId="1" xfId="188" applyNumberFormat="1" applyFont="1" applyFill="1" applyBorder="1" applyAlignment="1">
      <alignment horizontal="right" vertical="center"/>
    </xf>
    <xf numFmtId="165" fontId="30" fillId="0" borderId="3" xfId="188" applyNumberFormat="1" applyFont="1" applyFill="1" applyBorder="1" applyAlignment="1">
      <alignment horizontal="right" vertical="center"/>
    </xf>
    <xf numFmtId="165" fontId="30" fillId="0" borderId="3" xfId="188" applyNumberFormat="1" applyFont="1" applyFill="1" applyBorder="1" applyAlignment="1">
      <alignment horizontal="center" vertical="center"/>
    </xf>
    <xf numFmtId="165" fontId="30" fillId="0" borderId="12" xfId="188" applyNumberFormat="1" applyFont="1" applyFill="1" applyBorder="1" applyAlignment="1">
      <alignment horizontal="center" vertical="center"/>
    </xf>
    <xf numFmtId="165" fontId="30" fillId="0" borderId="1" xfId="188" quotePrefix="1" applyNumberFormat="1" applyFont="1" applyFill="1" applyBorder="1" applyAlignment="1">
      <alignment horizontal="right" vertical="center"/>
    </xf>
    <xf numFmtId="165" fontId="30" fillId="0" borderId="3" xfId="188" quotePrefix="1" applyNumberFormat="1" applyFont="1" applyFill="1" applyBorder="1" applyAlignment="1">
      <alignment horizontal="center" vertical="center"/>
    </xf>
    <xf numFmtId="165" fontId="30" fillId="0" borderId="3" xfId="188" quotePrefix="1" applyNumberFormat="1" applyFont="1" applyFill="1" applyBorder="1" applyAlignment="1">
      <alignment horizontal="right" vertical="center"/>
    </xf>
    <xf numFmtId="165" fontId="30" fillId="0" borderId="12" xfId="188" quotePrefix="1" applyNumberFormat="1" applyFont="1" applyFill="1" applyBorder="1" applyAlignment="1">
      <alignment horizontal="center" vertical="center"/>
    </xf>
    <xf numFmtId="0" fontId="30" fillId="0" borderId="42" xfId="2399" applyFont="1" applyFill="1" applyBorder="1" applyAlignment="1">
      <alignment horizontal="left" vertical="center"/>
    </xf>
    <xf numFmtId="165" fontId="30" fillId="0" borderId="24" xfId="188" applyNumberFormat="1" applyFont="1" applyFill="1" applyBorder="1" applyAlignment="1">
      <alignment horizontal="right" vertical="center"/>
    </xf>
    <xf numFmtId="165" fontId="30" fillId="0" borderId="24" xfId="188" applyNumberFormat="1" applyFont="1" applyFill="1" applyBorder="1" applyAlignment="1">
      <alignment horizontal="center" vertical="center"/>
    </xf>
    <xf numFmtId="165" fontId="30" fillId="0" borderId="25" xfId="188" quotePrefix="1" applyNumberFormat="1" applyFont="1" applyFill="1" applyBorder="1" applyAlignment="1">
      <alignment horizontal="center" vertical="center"/>
    </xf>
    <xf numFmtId="0" fontId="42" fillId="0" borderId="79" xfId="2399" applyFont="1" applyFill="1" applyBorder="1"/>
    <xf numFmtId="165" fontId="42" fillId="0" borderId="80" xfId="190" applyNumberFormat="1" applyFont="1" applyFill="1" applyBorder="1" applyAlignment="1">
      <alignment horizontal="right" vertical="center"/>
    </xf>
    <xf numFmtId="165" fontId="42" fillId="0" borderId="81" xfId="190" applyNumberFormat="1" applyFont="1" applyFill="1" applyBorder="1" applyAlignment="1">
      <alignment horizontal="right" vertical="center"/>
    </xf>
    <xf numFmtId="165" fontId="42" fillId="0" borderId="81" xfId="190" applyNumberFormat="1" applyFont="1" applyFill="1" applyBorder="1" applyAlignment="1">
      <alignment horizontal="center" vertical="center"/>
    </xf>
    <xf numFmtId="165" fontId="42" fillId="0" borderId="82" xfId="190" applyNumberFormat="1" applyFont="1" applyFill="1" applyBorder="1" applyAlignment="1">
      <alignment horizontal="center" vertical="center"/>
    </xf>
    <xf numFmtId="0" fontId="30" fillId="0" borderId="10" xfId="2399" applyFont="1" applyFill="1" applyBorder="1"/>
    <xf numFmtId="165" fontId="30" fillId="0" borderId="1" xfId="190" applyNumberFormat="1" applyFont="1" applyFill="1" applyBorder="1" applyAlignment="1">
      <alignment horizontal="right" vertical="center"/>
    </xf>
    <xf numFmtId="165" fontId="30" fillId="0" borderId="3" xfId="190" applyNumberFormat="1" applyFont="1" applyFill="1" applyBorder="1" applyAlignment="1">
      <alignment horizontal="right" vertical="center"/>
    </xf>
    <xf numFmtId="165" fontId="30" fillId="0" borderId="3" xfId="190" applyNumberFormat="1" applyFont="1" applyFill="1" applyBorder="1" applyAlignment="1">
      <alignment horizontal="center" vertical="center"/>
    </xf>
    <xf numFmtId="165" fontId="30" fillId="0" borderId="12" xfId="190" applyNumberFormat="1" applyFont="1" applyFill="1" applyBorder="1" applyAlignment="1">
      <alignment horizontal="center" vertical="center"/>
    </xf>
    <xf numFmtId="165" fontId="30" fillId="0" borderId="1" xfId="190" quotePrefix="1" applyNumberFormat="1" applyFont="1" applyFill="1" applyBorder="1" applyAlignment="1">
      <alignment horizontal="right" vertical="center"/>
    </xf>
    <xf numFmtId="165" fontId="30" fillId="0" borderId="3" xfId="190" quotePrefix="1" applyNumberFormat="1" applyFont="1" applyFill="1" applyBorder="1" applyAlignment="1">
      <alignment horizontal="center" vertical="center"/>
    </xf>
    <xf numFmtId="165" fontId="30" fillId="0" borderId="3" xfId="190" quotePrefix="1" applyNumberFormat="1" applyFont="1" applyFill="1" applyBorder="1" applyAlignment="1">
      <alignment horizontal="right" vertical="center"/>
    </xf>
    <xf numFmtId="165" fontId="30" fillId="0" borderId="12" xfId="190" quotePrefix="1" applyNumberFormat="1" applyFont="1" applyFill="1" applyBorder="1" applyAlignment="1">
      <alignment horizontal="center" vertical="center"/>
    </xf>
    <xf numFmtId="165" fontId="30" fillId="0" borderId="10" xfId="2399" applyNumberFormat="1" applyFont="1" applyFill="1" applyBorder="1"/>
    <xf numFmtId="0" fontId="42" fillId="0" borderId="10" xfId="2399" applyFont="1" applyFill="1" applyBorder="1"/>
    <xf numFmtId="165" fontId="42" fillId="0" borderId="1" xfId="190" applyNumberFormat="1" applyFont="1" applyFill="1" applyBorder="1" applyAlignment="1">
      <alignment horizontal="right" vertical="center"/>
    </xf>
    <xf numFmtId="165" fontId="42" fillId="0" borderId="3" xfId="190" applyNumberFormat="1" applyFont="1" applyFill="1" applyBorder="1" applyAlignment="1">
      <alignment horizontal="right" vertical="center"/>
    </xf>
    <xf numFmtId="165" fontId="42" fillId="0" borderId="3" xfId="190" applyNumberFormat="1" applyFont="1" applyFill="1" applyBorder="1" applyAlignment="1">
      <alignment horizontal="center" vertical="center"/>
    </xf>
    <xf numFmtId="165" fontId="42" fillId="0" borderId="12" xfId="190" applyNumberFormat="1" applyFont="1" applyFill="1" applyBorder="1" applyAlignment="1">
      <alignment horizontal="center" vertical="center"/>
    </xf>
    <xf numFmtId="0" fontId="42" fillId="0" borderId="83" xfId="2399" applyFont="1" applyFill="1" applyBorder="1"/>
    <xf numFmtId="165" fontId="42" fillId="0" borderId="84" xfId="92" applyNumberFormat="1" applyFont="1" applyFill="1" applyBorder="1" applyAlignment="1">
      <alignment horizontal="right" vertical="center"/>
    </xf>
    <xf numFmtId="165" fontId="42" fillId="0" borderId="84" xfId="92" applyNumberFormat="1" applyFont="1" applyFill="1" applyBorder="1" applyAlignment="1">
      <alignment horizontal="center" vertical="center"/>
    </xf>
    <xf numFmtId="165" fontId="42" fillId="0" borderId="85" xfId="92" applyNumberFormat="1" applyFont="1" applyFill="1" applyBorder="1" applyAlignment="1">
      <alignment horizontal="center" vertical="center"/>
    </xf>
    <xf numFmtId="4" fontId="0" fillId="0" borderId="0" xfId="0" applyNumberFormat="1"/>
    <xf numFmtId="0" fontId="8" fillId="23" borderId="5" xfId="0" applyFont="1" applyFill="1" applyBorder="1" applyAlignment="1">
      <alignment vertical="center"/>
    </xf>
    <xf numFmtId="2" fontId="3" fillId="0" borderId="2" xfId="201" applyNumberFormat="1" applyFont="1" applyFill="1" applyBorder="1" applyAlignment="1" applyProtection="1">
      <alignment horizontal="center" vertical="center"/>
    </xf>
    <xf numFmtId="2" fontId="3" fillId="0" borderId="2" xfId="201" quotePrefix="1" applyNumberFormat="1" applyFont="1" applyFill="1" applyBorder="1" applyAlignment="1" applyProtection="1">
      <alignment horizontal="center" vertical="center"/>
    </xf>
    <xf numFmtId="2" fontId="3" fillId="0" borderId="40" xfId="201" quotePrefix="1" applyNumberFormat="1" applyFont="1" applyFill="1" applyBorder="1" applyAlignment="1" applyProtection="1">
      <alignment horizontal="center" vertical="center"/>
    </xf>
    <xf numFmtId="0" fontId="3" fillId="0" borderId="37" xfId="201" quotePrefix="1" applyFont="1" applyFill="1" applyBorder="1" applyAlignment="1" applyProtection="1">
      <alignment horizontal="center" vertical="center"/>
    </xf>
    <xf numFmtId="0" fontId="3" fillId="0" borderId="3" xfId="201" quotePrefix="1" applyFont="1" applyFill="1" applyBorder="1" applyAlignment="1" applyProtection="1">
      <alignment horizontal="center" vertical="center"/>
    </xf>
    <xf numFmtId="2" fontId="3" fillId="0" borderId="3" xfId="201" quotePrefix="1" applyNumberFormat="1" applyFont="1" applyFill="1" applyBorder="1" applyAlignment="1" applyProtection="1">
      <alignment horizontal="center" vertical="center"/>
    </xf>
    <xf numFmtId="2" fontId="3" fillId="0" borderId="1" xfId="201" quotePrefix="1" applyNumberFormat="1" applyFont="1" applyFill="1" applyBorder="1" applyAlignment="1" applyProtection="1">
      <alignment horizontal="center" vertical="center"/>
    </xf>
    <xf numFmtId="43" fontId="3" fillId="0" borderId="29" xfId="2" applyNumberFormat="1" applyFont="1" applyFill="1" applyBorder="1" applyAlignment="1">
      <alignment horizontal="center" vertical="center"/>
    </xf>
    <xf numFmtId="2" fontId="3" fillId="0" borderId="3" xfId="201" applyNumberFormat="1" applyFont="1" applyFill="1" applyBorder="1" applyAlignment="1" applyProtection="1">
      <alignment horizontal="center" vertical="center"/>
    </xf>
    <xf numFmtId="2" fontId="3" fillId="0" borderId="0" xfId="201" applyNumberFormat="1" applyFont="1" applyFill="1" applyBorder="1" applyAlignment="1" applyProtection="1">
      <alignment horizontal="center" vertical="center"/>
    </xf>
    <xf numFmtId="2" fontId="3" fillId="0" borderId="1" xfId="201" applyNumberFormat="1" applyFont="1" applyFill="1" applyBorder="1" applyAlignment="1" applyProtection="1">
      <alignment horizontal="center" vertical="center"/>
    </xf>
    <xf numFmtId="0" fontId="3" fillId="0" borderId="1" xfId="201" applyFont="1" applyFill="1" applyBorder="1" applyAlignment="1" applyProtection="1">
      <alignment horizontal="center" vertical="center"/>
    </xf>
    <xf numFmtId="0" fontId="3" fillId="0" borderId="3" xfId="201" applyFont="1" applyFill="1" applyBorder="1" applyAlignment="1" applyProtection="1">
      <alignment horizontal="center" vertical="center"/>
    </xf>
    <xf numFmtId="2" fontId="3" fillId="0" borderId="0" xfId="201" quotePrefix="1" applyNumberFormat="1" applyFont="1" applyFill="1" applyBorder="1" applyAlignment="1" applyProtection="1">
      <alignment horizontal="center" vertical="center"/>
    </xf>
    <xf numFmtId="2" fontId="3" fillId="0" borderId="4" xfId="201" applyNumberFormat="1" applyFont="1" applyFill="1" applyBorder="1" applyAlignment="1" applyProtection="1">
      <alignment horizontal="center" vertical="center"/>
    </xf>
    <xf numFmtId="2" fontId="3" fillId="0" borderId="45" xfId="201" applyNumberFormat="1" applyFont="1" applyFill="1" applyBorder="1" applyAlignment="1" applyProtection="1">
      <alignment horizontal="center" vertical="center"/>
    </xf>
    <xf numFmtId="2" fontId="3" fillId="0" borderId="41" xfId="201" applyNumberFormat="1" applyFont="1" applyFill="1" applyBorder="1" applyAlignment="1" applyProtection="1">
      <alignment horizontal="center" vertical="center"/>
    </xf>
    <xf numFmtId="2" fontId="3" fillId="0" borderId="39" xfId="201" applyNumberFormat="1" applyFont="1" applyFill="1" applyBorder="1" applyAlignment="1" applyProtection="1">
      <alignment horizontal="center" vertical="center"/>
    </xf>
    <xf numFmtId="43" fontId="3" fillId="0" borderId="27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 vertical="center" wrapText="1"/>
    </xf>
    <xf numFmtId="165" fontId="4" fillId="21" borderId="0" xfId="2" applyNumberFormat="1" applyFont="1" applyFill="1" applyBorder="1"/>
    <xf numFmtId="165" fontId="4" fillId="0" borderId="0" xfId="2" quotePrefix="1" applyNumberFormat="1" applyFont="1" applyBorder="1" applyAlignment="1">
      <alignment horizontal="center"/>
    </xf>
    <xf numFmtId="0" fontId="5" fillId="0" borderId="14" xfId="2" applyFont="1" applyBorder="1"/>
    <xf numFmtId="165" fontId="5" fillId="0" borderId="5" xfId="2" applyNumberFormat="1" applyFont="1" applyFill="1" applyBorder="1"/>
    <xf numFmtId="14" fontId="3" fillId="0" borderId="11" xfId="2" applyNumberFormat="1" applyFont="1" applyFill="1" applyBorder="1" applyAlignment="1">
      <alignment horizontal="right"/>
    </xf>
    <xf numFmtId="0" fontId="5" fillId="0" borderId="14" xfId="2" applyFont="1" applyBorder="1" applyAlignment="1">
      <alignment horizontal="left"/>
    </xf>
    <xf numFmtId="0" fontId="3" fillId="0" borderId="11" xfId="2" applyFont="1" applyFill="1" applyBorder="1"/>
    <xf numFmtId="165" fontId="3" fillId="0" borderId="5" xfId="2" applyNumberFormat="1" applyFont="1" applyFill="1" applyBorder="1"/>
    <xf numFmtId="0" fontId="3" fillId="0" borderId="11" xfId="2" applyFont="1" applyFill="1" applyBorder="1" applyAlignment="1">
      <alignment horizontal="right"/>
    </xf>
    <xf numFmtId="165" fontId="3" fillId="0" borderId="2" xfId="2" applyNumberFormat="1" applyFont="1" applyFill="1" applyBorder="1"/>
    <xf numFmtId="14" fontId="3" fillId="0" borderId="22" xfId="2" applyNumberFormat="1" applyFont="1" applyFill="1" applyBorder="1"/>
    <xf numFmtId="165" fontId="3" fillId="0" borderId="4" xfId="2" applyNumberFormat="1" applyFont="1" applyFill="1" applyBorder="1"/>
    <xf numFmtId="0" fontId="5" fillId="0" borderId="33" xfId="2" applyFont="1" applyBorder="1"/>
    <xf numFmtId="165" fontId="5" fillId="0" borderId="32" xfId="2" applyNumberFormat="1" applyFont="1" applyFill="1" applyBorder="1"/>
    <xf numFmtId="14" fontId="3" fillId="0" borderId="31" xfId="2" quotePrefix="1" applyNumberFormat="1" applyFont="1" applyFill="1" applyBorder="1" applyAlignment="1">
      <alignment horizontal="right"/>
    </xf>
    <xf numFmtId="165" fontId="3" fillId="0" borderId="5" xfId="2" applyNumberFormat="1" applyFont="1" applyBorder="1"/>
    <xf numFmtId="165" fontId="3" fillId="0" borderId="5" xfId="2" applyNumberFormat="1" applyFont="1" applyBorder="1" applyAlignment="1">
      <alignment horizontal="center" vertical="center"/>
    </xf>
    <xf numFmtId="165" fontId="3" fillId="0" borderId="11" xfId="2" applyNumberFormat="1" applyFont="1" applyBorder="1" applyAlignment="1">
      <alignment horizontal="center" vertical="center"/>
    </xf>
    <xf numFmtId="165" fontId="3" fillId="0" borderId="18" xfId="2" applyNumberFormat="1" applyFont="1" applyBorder="1" applyAlignment="1">
      <alignment horizontal="center" vertical="center"/>
    </xf>
    <xf numFmtId="1" fontId="5" fillId="0" borderId="32" xfId="2" applyNumberFormat="1" applyFont="1" applyFill="1" applyBorder="1" applyAlignment="1">
      <alignment horizontal="right" vertical="center"/>
    </xf>
    <xf numFmtId="165" fontId="5" fillId="0" borderId="32" xfId="2" applyNumberFormat="1" applyFont="1" applyFill="1" applyBorder="1" applyAlignment="1">
      <alignment vertical="center"/>
    </xf>
    <xf numFmtId="165" fontId="5" fillId="0" borderId="32" xfId="2" applyNumberFormat="1" applyFont="1" applyBorder="1" applyAlignment="1">
      <alignment horizontal="center" vertical="center"/>
    </xf>
    <xf numFmtId="165" fontId="5" fillId="0" borderId="31" xfId="2" applyNumberFormat="1" applyFont="1" applyBorder="1" applyAlignment="1">
      <alignment horizontal="center" vertical="center"/>
    </xf>
    <xf numFmtId="2" fontId="34" fillId="0" borderId="40" xfId="0" applyNumberFormat="1" applyFont="1" applyBorder="1" applyAlignment="1">
      <alignment horizontal="center"/>
    </xf>
    <xf numFmtId="0" fontId="12" fillId="19" borderId="9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2" fontId="3" fillId="0" borderId="37" xfId="2" applyNumberFormat="1" applyFont="1" applyBorder="1" applyAlignment="1">
      <alignment horizontal="right" vertical="center"/>
    </xf>
    <xf numFmtId="2" fontId="3" fillId="0" borderId="1" xfId="2" applyNumberFormat="1" applyFont="1" applyBorder="1" applyAlignment="1">
      <alignment horizontal="right" vertical="center"/>
    </xf>
    <xf numFmtId="2" fontId="3" fillId="18" borderId="1" xfId="2" applyNumberFormat="1" applyFont="1" applyFill="1" applyBorder="1" applyAlignment="1">
      <alignment horizontal="right" vertical="center"/>
    </xf>
    <xf numFmtId="2" fontId="3" fillId="0" borderId="1" xfId="2" applyNumberFormat="1" applyFont="1" applyBorder="1" applyAlignment="1">
      <alignment horizontal="right" vertical="center" wrapText="1"/>
    </xf>
    <xf numFmtId="2" fontId="3" fillId="0" borderId="1" xfId="2" applyNumberFormat="1" applyFont="1" applyFill="1" applyBorder="1" applyAlignment="1">
      <alignment horizontal="right" vertical="center" wrapText="1"/>
    </xf>
    <xf numFmtId="2" fontId="3" fillId="0" borderId="58" xfId="2" applyNumberFormat="1" applyFont="1" applyFill="1" applyBorder="1" applyAlignment="1">
      <alignment horizontal="right" vertical="center" wrapText="1"/>
    </xf>
    <xf numFmtId="0" fontId="21" fillId="0" borderId="0" xfId="207" applyFont="1" applyBorder="1" applyAlignment="1">
      <alignment horizontal="center"/>
    </xf>
    <xf numFmtId="0" fontId="22" fillId="0" borderId="0" xfId="207" applyFont="1" applyBorder="1" applyAlignment="1">
      <alignment horizontal="center"/>
    </xf>
    <xf numFmtId="0" fontId="3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5" fillId="0" borderId="0" xfId="163" applyFont="1" applyBorder="1" applyAlignment="1">
      <alignment horizontal="center"/>
    </xf>
    <xf numFmtId="0" fontId="5" fillId="19" borderId="26" xfId="2" applyFont="1" applyFill="1" applyBorder="1" applyAlignment="1">
      <alignment horizontal="center" vertical="center"/>
    </xf>
    <xf numFmtId="0" fontId="5" fillId="19" borderId="4" xfId="2" applyFont="1" applyFill="1" applyBorder="1" applyAlignment="1">
      <alignment horizontal="center" vertical="center"/>
    </xf>
    <xf numFmtId="0" fontId="5" fillId="19" borderId="9" xfId="2" applyFont="1" applyFill="1" applyBorder="1" applyAlignment="1">
      <alignment horizontal="center" vertical="center"/>
    </xf>
    <xf numFmtId="0" fontId="5" fillId="19" borderId="13" xfId="2" applyFont="1" applyFill="1" applyBorder="1" applyAlignment="1">
      <alignment horizontal="center" vertical="center"/>
    </xf>
    <xf numFmtId="0" fontId="3" fillId="0" borderId="49" xfId="2" applyFont="1" applyBorder="1" applyAlignment="1">
      <alignment horizontal="left" vertical="center"/>
    </xf>
    <xf numFmtId="0" fontId="8" fillId="0" borderId="0" xfId="163" applyFont="1" applyBorder="1" applyAlignment="1">
      <alignment horizontal="center"/>
    </xf>
    <xf numFmtId="0" fontId="5" fillId="0" borderId="0" xfId="41515" applyFont="1" applyBorder="1" applyAlignment="1">
      <alignment horizontal="center"/>
    </xf>
    <xf numFmtId="0" fontId="5" fillId="0" borderId="19" xfId="41515" applyFont="1" applyBorder="1" applyAlignment="1">
      <alignment horizontal="center"/>
    </xf>
    <xf numFmtId="0" fontId="37" fillId="0" borderId="0" xfId="0" applyFont="1" applyBorder="1" applyAlignment="1">
      <alignment vertical="top" wrapText="1" indent="2"/>
    </xf>
    <xf numFmtId="0" fontId="8" fillId="2" borderId="2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top" wrapText="1"/>
    </xf>
    <xf numFmtId="0" fontId="36" fillId="2" borderId="4" xfId="0" applyFont="1" applyFill="1" applyBorder="1" applyAlignment="1">
      <alignment horizontal="center" vertical="top" wrapText="1"/>
    </xf>
    <xf numFmtId="0" fontId="36" fillId="2" borderId="22" xfId="0" applyFont="1" applyFill="1" applyBorder="1" applyAlignment="1">
      <alignment horizontal="center" vertical="top" wrapText="1"/>
    </xf>
    <xf numFmtId="0" fontId="36" fillId="2" borderId="18" xfId="0" applyFont="1" applyFill="1" applyBorder="1" applyAlignment="1">
      <alignment horizontal="center" vertical="top" wrapText="1"/>
    </xf>
    <xf numFmtId="0" fontId="9" fillId="17" borderId="34" xfId="0" applyFont="1" applyFill="1" applyBorder="1" applyAlignment="1">
      <alignment horizontal="center" vertical="top" wrapText="1"/>
    </xf>
    <xf numFmtId="0" fontId="9" fillId="17" borderId="36" xfId="0" applyFont="1" applyFill="1" applyBorder="1" applyAlignment="1">
      <alignment horizontal="center" vertical="top" wrapText="1"/>
    </xf>
    <xf numFmtId="0" fontId="34" fillId="17" borderId="36" xfId="0" applyFont="1" applyFill="1" applyBorder="1" applyAlignment="1">
      <alignment horizontal="center" vertical="top" wrapText="1"/>
    </xf>
    <xf numFmtId="0" fontId="34" fillId="17" borderId="35" xfId="0" applyFont="1" applyFill="1" applyBorder="1" applyAlignment="1">
      <alignment horizontal="center" vertical="top" wrapText="1"/>
    </xf>
    <xf numFmtId="0" fontId="34" fillId="17" borderId="34" xfId="0" applyFont="1" applyFill="1" applyBorder="1" applyAlignment="1">
      <alignment horizontal="center" vertical="top" wrapText="1"/>
    </xf>
    <xf numFmtId="0" fontId="36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6" fillId="2" borderId="2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top" wrapText="1"/>
    </xf>
    <xf numFmtId="0" fontId="36" fillId="2" borderId="15" xfId="0" applyFont="1" applyFill="1" applyBorder="1" applyAlignment="1">
      <alignment horizontal="center" vertical="top" wrapText="1"/>
    </xf>
    <xf numFmtId="0" fontId="36" fillId="2" borderId="20" xfId="0" applyFont="1" applyFill="1" applyBorder="1" applyAlignment="1">
      <alignment horizontal="center" vertical="top" wrapText="1"/>
    </xf>
    <xf numFmtId="0" fontId="36" fillId="2" borderId="28" xfId="0" applyFont="1" applyFill="1" applyBorder="1" applyAlignment="1">
      <alignment horizontal="center" vertical="top" wrapText="1"/>
    </xf>
    <xf numFmtId="172" fontId="5" fillId="2" borderId="43" xfId="41516" applyNumberFormat="1" applyFont="1" applyFill="1" applyBorder="1" applyAlignment="1" applyProtection="1">
      <alignment horizontal="center" vertical="center"/>
    </xf>
    <xf numFmtId="172" fontId="5" fillId="2" borderId="14" xfId="41516" applyNumberFormat="1" applyFont="1" applyFill="1" applyBorder="1" applyAlignment="1">
      <alignment horizontal="center" vertical="center"/>
    </xf>
    <xf numFmtId="172" fontId="5" fillId="2" borderId="9" xfId="41516" applyNumberFormat="1" applyFont="1" applyFill="1" applyBorder="1" applyAlignment="1" applyProtection="1">
      <alignment horizontal="center" vertical="center"/>
    </xf>
    <xf numFmtId="172" fontId="5" fillId="2" borderId="13" xfId="41516" applyNumberFormat="1" applyFont="1" applyFill="1" applyBorder="1" applyAlignment="1" applyProtection="1">
      <alignment horizontal="center" vertical="center"/>
    </xf>
    <xf numFmtId="172" fontId="5" fillId="0" borderId="0" xfId="41516" applyNumberFormat="1" applyFont="1" applyBorder="1" applyAlignment="1">
      <alignment horizontal="center"/>
    </xf>
    <xf numFmtId="172" fontId="5" fillId="0" borderId="0" xfId="41516" applyNumberFormat="1" applyFont="1" applyBorder="1" applyAlignment="1" applyProtection="1">
      <alignment horizontal="center"/>
    </xf>
    <xf numFmtId="172" fontId="5" fillId="0" borderId="0" xfId="41516" quotePrefix="1" applyNumberFormat="1" applyFont="1" applyBorder="1" applyAlignment="1">
      <alignment horizontal="center"/>
    </xf>
    <xf numFmtId="172" fontId="5" fillId="0" borderId="0" xfId="327" applyNumberFormat="1" applyFont="1" applyBorder="1" applyAlignment="1">
      <alignment horizontal="center"/>
    </xf>
    <xf numFmtId="172" fontId="5" fillId="0" borderId="0" xfId="327" applyNumberFormat="1" applyFont="1" applyBorder="1" applyAlignment="1" applyProtection="1">
      <alignment horizontal="center"/>
    </xf>
    <xf numFmtId="172" fontId="5" fillId="0" borderId="0" xfId="327" quotePrefix="1" applyNumberFormat="1" applyFont="1" applyBorder="1" applyAlignment="1">
      <alignment horizontal="center"/>
    </xf>
    <xf numFmtId="172" fontId="5" fillId="2" borderId="43" xfId="327" applyNumberFormat="1" applyFont="1" applyFill="1" applyBorder="1" applyAlignment="1" applyProtection="1">
      <alignment horizontal="center" vertical="center"/>
    </xf>
    <xf numFmtId="172" fontId="5" fillId="2" borderId="14" xfId="327" applyNumberFormat="1" applyFont="1" applyFill="1" applyBorder="1" applyAlignment="1" applyProtection="1">
      <alignment horizontal="center" vertical="center"/>
    </xf>
    <xf numFmtId="172" fontId="5" fillId="2" borderId="9" xfId="327" quotePrefix="1" applyNumberFormat="1" applyFont="1" applyFill="1" applyBorder="1" applyAlignment="1" applyProtection="1">
      <alignment horizontal="center" vertical="center"/>
    </xf>
    <xf numFmtId="172" fontId="5" fillId="2" borderId="13" xfId="327" quotePrefix="1" applyNumberFormat="1" applyFont="1" applyFill="1" applyBorder="1" applyAlignment="1" applyProtection="1">
      <alignment horizontal="center" vertical="center"/>
    </xf>
    <xf numFmtId="0" fontId="5" fillId="0" borderId="0" xfId="41515" applyFont="1" applyBorder="1" applyAlignment="1">
      <alignment horizontal="center" vertical="center"/>
    </xf>
    <xf numFmtId="172" fontId="5" fillId="0" borderId="0" xfId="41518" applyNumberFormat="1" applyFont="1" applyBorder="1" applyAlignment="1">
      <alignment horizontal="center"/>
    </xf>
    <xf numFmtId="172" fontId="5" fillId="0" borderId="0" xfId="41518" applyNumberFormat="1" applyFont="1" applyBorder="1" applyAlignment="1" applyProtection="1">
      <alignment horizontal="center"/>
    </xf>
    <xf numFmtId="0" fontId="5" fillId="0" borderId="14" xfId="41515" applyFont="1" applyBorder="1" applyAlignment="1">
      <alignment horizontal="left" vertical="center"/>
    </xf>
    <xf numFmtId="0" fontId="5" fillId="0" borderId="5" xfId="41515" applyFont="1" applyBorder="1" applyAlignment="1">
      <alignment horizontal="left" vertical="center"/>
    </xf>
    <xf numFmtId="0" fontId="5" fillId="2" borderId="8" xfId="41515" applyFont="1" applyFill="1" applyBorder="1" applyAlignment="1">
      <alignment horizontal="center" vertical="center"/>
    </xf>
    <xf numFmtId="0" fontId="5" fillId="2" borderId="10" xfId="41515" applyFont="1" applyFill="1" applyBorder="1" applyAlignment="1">
      <alignment horizontal="center" vertical="center"/>
    </xf>
    <xf numFmtId="0" fontId="5" fillId="2" borderId="26" xfId="41515" applyFont="1" applyFill="1" applyBorder="1" applyAlignment="1">
      <alignment horizontal="center" vertical="center"/>
    </xf>
    <xf numFmtId="0" fontId="5" fillId="2" borderId="3" xfId="41515" applyFont="1" applyFill="1" applyBorder="1" applyAlignment="1">
      <alignment horizontal="center" vertical="center"/>
    </xf>
    <xf numFmtId="0" fontId="5" fillId="2" borderId="4" xfId="41515" applyFont="1" applyFill="1" applyBorder="1" applyAlignment="1">
      <alignment horizontal="center" vertical="center"/>
    </xf>
    <xf numFmtId="0" fontId="5" fillId="2" borderId="26" xfId="41515" applyFont="1" applyFill="1" applyBorder="1" applyAlignment="1">
      <alignment horizontal="center" vertical="center" wrapText="1"/>
    </xf>
    <xf numFmtId="0" fontId="5" fillId="2" borderId="3" xfId="41515" applyFont="1" applyFill="1" applyBorder="1" applyAlignment="1">
      <alignment horizontal="center" vertical="center" wrapText="1"/>
    </xf>
    <xf numFmtId="0" fontId="5" fillId="2" borderId="4" xfId="41515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9" xfId="41515" applyFont="1" applyFill="1" applyBorder="1" applyAlignment="1">
      <alignment horizontal="center" vertical="center"/>
    </xf>
    <xf numFmtId="0" fontId="5" fillId="2" borderId="13" xfId="41515" applyFont="1" applyFill="1" applyBorder="1" applyAlignment="1">
      <alignment horizontal="center" vertical="center"/>
    </xf>
    <xf numFmtId="165" fontId="5" fillId="2" borderId="5" xfId="41515" applyNumberFormat="1" applyFont="1" applyFill="1" applyBorder="1" applyAlignment="1">
      <alignment horizontal="center" vertical="center"/>
    </xf>
    <xf numFmtId="0" fontId="5" fillId="2" borderId="5" xfId="41515" applyFont="1" applyFill="1" applyBorder="1" applyAlignment="1">
      <alignment horizontal="center" vertical="center"/>
    </xf>
    <xf numFmtId="165" fontId="5" fillId="2" borderId="11" xfId="41515" applyNumberFormat="1" applyFont="1" applyFill="1" applyBorder="1" applyAlignment="1">
      <alignment horizontal="center" vertical="center"/>
    </xf>
    <xf numFmtId="0" fontId="5" fillId="2" borderId="11" xfId="41515" applyFont="1" applyFill="1" applyBorder="1" applyAlignment="1">
      <alignment horizontal="center" vertical="center"/>
    </xf>
    <xf numFmtId="0" fontId="5" fillId="0" borderId="0" xfId="41521" applyFont="1" applyFill="1" applyAlignment="1">
      <alignment horizontal="center"/>
    </xf>
    <xf numFmtId="4" fontId="5" fillId="0" borderId="0" xfId="41521" applyNumberFormat="1" applyFont="1" applyFill="1" applyAlignment="1">
      <alignment horizontal="center"/>
    </xf>
    <xf numFmtId="0" fontId="39" fillId="0" borderId="19" xfId="41521" applyFont="1" applyFill="1" applyBorder="1" applyAlignment="1" applyProtection="1">
      <alignment horizontal="right"/>
    </xf>
    <xf numFmtId="0" fontId="5" fillId="20" borderId="43" xfId="41521" applyFont="1" applyFill="1" applyBorder="1" applyAlignment="1">
      <alignment horizontal="center" vertical="center"/>
    </xf>
    <xf numFmtId="0" fontId="5" fillId="20" borderId="14" xfId="41521" applyFont="1" applyFill="1" applyBorder="1" applyAlignment="1">
      <alignment horizontal="center" vertical="center"/>
    </xf>
    <xf numFmtId="49" fontId="5" fillId="20" borderId="9" xfId="41522" applyNumberFormat="1" applyFont="1" applyFill="1" applyBorder="1" applyAlignment="1">
      <alignment horizontal="center" vertical="center"/>
    </xf>
    <xf numFmtId="0" fontId="5" fillId="20" borderId="9" xfId="41521" applyFont="1" applyFill="1" applyBorder="1" applyAlignment="1" applyProtection="1">
      <alignment horizontal="center" vertical="center"/>
    </xf>
    <xf numFmtId="0" fontId="5" fillId="20" borderId="13" xfId="41521" applyFont="1" applyFill="1" applyBorder="1" applyAlignment="1" applyProtection="1">
      <alignment horizontal="center" vertical="center"/>
    </xf>
    <xf numFmtId="0" fontId="3" fillId="0" borderId="49" xfId="276" applyFont="1" applyBorder="1" applyAlignment="1">
      <alignment horizontal="left"/>
    </xf>
    <xf numFmtId="0" fontId="3" fillId="0" borderId="0" xfId="276" applyFont="1" applyAlignment="1">
      <alignment horizontal="left"/>
    </xf>
    <xf numFmtId="0" fontId="5" fillId="0" borderId="0" xfId="276" applyFont="1" applyAlignment="1">
      <alignment horizontal="center"/>
    </xf>
    <xf numFmtId="164" fontId="39" fillId="0" borderId="19" xfId="179" applyNumberFormat="1" applyFont="1" applyBorder="1" applyAlignment="1">
      <alignment horizontal="right"/>
    </xf>
    <xf numFmtId="164" fontId="5" fillId="20" borderId="8" xfId="179" applyNumberFormat="1" applyFont="1" applyFill="1" applyBorder="1" applyAlignment="1">
      <alignment horizontal="center" vertical="center"/>
    </xf>
    <xf numFmtId="164" fontId="5" fillId="20" borderId="17" xfId="179" applyNumberFormat="1" applyFont="1" applyFill="1" applyBorder="1" applyAlignment="1">
      <alignment horizontal="center" vertical="center"/>
    </xf>
    <xf numFmtId="164" fontId="5" fillId="20" borderId="26" xfId="179" applyNumberFormat="1" applyFont="1" applyFill="1" applyBorder="1" applyAlignment="1">
      <alignment horizontal="center" vertical="center"/>
    </xf>
    <xf numFmtId="164" fontId="5" fillId="20" borderId="4" xfId="179" applyNumberFormat="1" applyFont="1" applyFill="1" applyBorder="1" applyAlignment="1">
      <alignment horizontal="center" vertical="center"/>
    </xf>
    <xf numFmtId="164" fontId="5" fillId="20" borderId="15" xfId="179" quotePrefix="1" applyNumberFormat="1" applyFont="1" applyFill="1" applyBorder="1" applyAlignment="1">
      <alignment horizontal="center" vertical="center"/>
    </xf>
    <xf numFmtId="164" fontId="5" fillId="20" borderId="28" xfId="179" applyNumberFormat="1" applyFont="1" applyFill="1" applyBorder="1" applyAlignment="1">
      <alignment horizontal="center" vertical="center"/>
    </xf>
    <xf numFmtId="164" fontId="3" fillId="0" borderId="49" xfId="41525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4" xfId="2" applyFont="1" applyBorder="1" applyAlignment="1">
      <alignment horizontal="center"/>
    </xf>
    <xf numFmtId="164" fontId="5" fillId="0" borderId="1" xfId="41525" applyNumberFormat="1" applyFont="1" applyBorder="1" applyAlignment="1" applyProtection="1">
      <alignment horizontal="center"/>
    </xf>
    <xf numFmtId="164" fontId="5" fillId="0" borderId="3" xfId="41525" applyNumberFormat="1" applyFont="1" applyBorder="1" applyAlignment="1" applyProtection="1">
      <alignment horizontal="center"/>
    </xf>
    <xf numFmtId="164" fontId="5" fillId="0" borderId="44" xfId="41525" applyNumberFormat="1" applyFont="1" applyBorder="1" applyAlignment="1" applyProtection="1">
      <alignment horizontal="center"/>
    </xf>
    <xf numFmtId="164" fontId="39" fillId="0" borderId="58" xfId="41525" applyNumberFormat="1" applyFont="1" applyBorder="1" applyAlignment="1" applyProtection="1">
      <alignment horizontal="right"/>
    </xf>
    <xf numFmtId="164" fontId="39" fillId="0" borderId="24" xfId="41525" applyNumberFormat="1" applyFont="1" applyBorder="1" applyAlignment="1" applyProtection="1">
      <alignment horizontal="right"/>
    </xf>
    <xf numFmtId="164" fontId="39" fillId="0" borderId="56" xfId="41525" applyNumberFormat="1" applyFont="1" applyBorder="1" applyAlignment="1" applyProtection="1">
      <alignment horizontal="right"/>
    </xf>
    <xf numFmtId="164" fontId="5" fillId="20" borderId="8" xfId="41525" applyNumberFormat="1" applyFont="1" applyFill="1" applyBorder="1" applyAlignment="1">
      <alignment horizontal="center" vertical="center"/>
    </xf>
    <xf numFmtId="164" fontId="5" fillId="20" borderId="17" xfId="41525" applyNumberFormat="1" applyFont="1" applyFill="1" applyBorder="1" applyAlignment="1">
      <alignment horizontal="center" vertical="center"/>
    </xf>
    <xf numFmtId="164" fontId="5" fillId="20" borderId="26" xfId="41525" applyNumberFormat="1" applyFont="1" applyFill="1" applyBorder="1" applyAlignment="1">
      <alignment horizontal="center" vertical="center"/>
    </xf>
    <xf numFmtId="164" fontId="5" fillId="20" borderId="4" xfId="41525" applyNumberFormat="1" applyFont="1" applyFill="1" applyBorder="1" applyAlignment="1">
      <alignment horizontal="center" vertical="center"/>
    </xf>
    <xf numFmtId="164" fontId="5" fillId="20" borderId="9" xfId="41523" applyNumberFormat="1" applyFont="1" applyFill="1" applyBorder="1" applyAlignment="1">
      <alignment horizontal="center" vertical="center"/>
    </xf>
    <xf numFmtId="164" fontId="5" fillId="20" borderId="13" xfId="41523" applyNumberFormat="1" applyFont="1" applyFill="1" applyBorder="1" applyAlignment="1">
      <alignment horizontal="center" vertical="center"/>
    </xf>
    <xf numFmtId="0" fontId="3" fillId="0" borderId="49" xfId="2" applyFont="1" applyBorder="1" applyAlignment="1">
      <alignment horizontal="left"/>
    </xf>
    <xf numFmtId="164" fontId="5" fillId="0" borderId="1" xfId="41526" applyNumberFormat="1" applyFont="1" applyBorder="1" applyAlignment="1" applyProtection="1">
      <alignment horizontal="center"/>
    </xf>
    <xf numFmtId="164" fontId="5" fillId="0" borderId="3" xfId="41526" applyNumberFormat="1" applyFont="1" applyBorder="1" applyAlignment="1" applyProtection="1">
      <alignment horizontal="center"/>
    </xf>
    <xf numFmtId="164" fontId="5" fillId="0" borderId="44" xfId="41526" applyNumberFormat="1" applyFont="1" applyBorder="1" applyAlignment="1" applyProtection="1">
      <alignment horizontal="center"/>
    </xf>
    <xf numFmtId="164" fontId="39" fillId="0" borderId="58" xfId="41526" applyNumberFormat="1" applyFont="1" applyBorder="1" applyAlignment="1" applyProtection="1">
      <alignment horizontal="right"/>
    </xf>
    <xf numFmtId="164" fontId="39" fillId="0" borderId="24" xfId="41526" applyNumberFormat="1" applyFont="1" applyBorder="1" applyAlignment="1" applyProtection="1">
      <alignment horizontal="right"/>
    </xf>
    <xf numFmtId="164" fontId="39" fillId="0" borderId="56" xfId="41526" applyNumberFormat="1" applyFont="1" applyBorder="1" applyAlignment="1" applyProtection="1">
      <alignment horizontal="right"/>
    </xf>
    <xf numFmtId="164" fontId="5" fillId="20" borderId="9" xfId="41527" applyNumberFormat="1" applyFont="1" applyFill="1" applyBorder="1" applyAlignment="1">
      <alignment horizontal="center" vertical="center"/>
    </xf>
    <xf numFmtId="164" fontId="5" fillId="20" borderId="13" xfId="41527" applyNumberFormat="1" applyFont="1" applyFill="1" applyBorder="1" applyAlignment="1">
      <alignment horizontal="center" vertical="center"/>
    </xf>
    <xf numFmtId="0" fontId="3" fillId="0" borderId="49" xfId="2" applyFont="1" applyBorder="1" applyAlignment="1">
      <alignment horizontal="left" vertical="top"/>
    </xf>
    <xf numFmtId="0" fontId="5" fillId="0" borderId="0" xfId="2" applyFont="1" applyAlignment="1">
      <alignment horizontal="center"/>
    </xf>
    <xf numFmtId="164" fontId="5" fillId="0" borderId="0" xfId="41529" applyNumberFormat="1" applyFont="1" applyAlignment="1" applyProtection="1">
      <alignment horizontal="center"/>
    </xf>
    <xf numFmtId="164" fontId="39" fillId="0" borderId="0" xfId="41529" applyNumberFormat="1" applyFont="1" applyAlignment="1" applyProtection="1">
      <alignment horizontal="right"/>
    </xf>
    <xf numFmtId="164" fontId="5" fillId="20" borderId="15" xfId="41530" applyNumberFormat="1" applyFont="1" applyFill="1" applyBorder="1" applyAlignment="1">
      <alignment horizontal="center" vertical="center"/>
    </xf>
    <xf numFmtId="164" fontId="5" fillId="20" borderId="28" xfId="41530" applyNumberFormat="1" applyFont="1" applyFill="1" applyBorder="1" applyAlignment="1">
      <alignment horizontal="center" vertical="center"/>
    </xf>
    <xf numFmtId="164" fontId="5" fillId="20" borderId="59" xfId="179" applyNumberFormat="1" applyFont="1" applyFill="1" applyBorder="1" applyAlignment="1">
      <alignment horizontal="center" vertical="center"/>
    </xf>
    <xf numFmtId="164" fontId="5" fillId="0" borderId="0" xfId="41532" applyNumberFormat="1" applyFont="1" applyAlignment="1" applyProtection="1">
      <alignment horizontal="center"/>
    </xf>
    <xf numFmtId="164" fontId="39" fillId="0" borderId="0" xfId="41532" applyNumberFormat="1" applyFont="1" applyAlignment="1" applyProtection="1">
      <alignment horizontal="right"/>
    </xf>
    <xf numFmtId="164" fontId="5" fillId="20" borderId="8" xfId="41533" applyNumberFormat="1" applyFont="1" applyFill="1" applyBorder="1" applyAlignment="1">
      <alignment horizontal="center" vertical="center"/>
    </xf>
    <xf numFmtId="164" fontId="5" fillId="20" borderId="17" xfId="41533" applyNumberFormat="1" applyFont="1" applyFill="1" applyBorder="1" applyAlignment="1">
      <alignment horizontal="center" vertical="center"/>
    </xf>
    <xf numFmtId="164" fontId="5" fillId="20" borderId="26" xfId="41533" applyNumberFormat="1" applyFont="1" applyFill="1" applyBorder="1" applyAlignment="1">
      <alignment horizontal="center" vertical="center"/>
    </xf>
    <xf numFmtId="164" fontId="5" fillId="20" borderId="4" xfId="41533" applyNumberFormat="1" applyFont="1" applyFill="1" applyBorder="1" applyAlignment="1">
      <alignment horizontal="center" vertical="center"/>
    </xf>
    <xf numFmtId="164" fontId="5" fillId="20" borderId="9" xfId="41534" applyNumberFormat="1" applyFont="1" applyFill="1" applyBorder="1" applyAlignment="1">
      <alignment horizontal="center" vertical="center"/>
    </xf>
    <xf numFmtId="164" fontId="5" fillId="20" borderId="13" xfId="41534" applyNumberFormat="1" applyFont="1" applyFill="1" applyBorder="1" applyAlignment="1">
      <alignment horizontal="center" vertical="center"/>
    </xf>
    <xf numFmtId="164" fontId="5" fillId="0" borderId="0" xfId="41535" applyNumberFormat="1" applyFont="1" applyAlignment="1" applyProtection="1">
      <alignment horizontal="center"/>
    </xf>
    <xf numFmtId="164" fontId="39" fillId="0" borderId="0" xfId="41535" applyNumberFormat="1" applyFont="1" applyAlignment="1" applyProtection="1">
      <alignment horizontal="right"/>
    </xf>
    <xf numFmtId="164" fontId="5" fillId="20" borderId="9" xfId="41535" applyNumberFormat="1" applyFont="1" applyFill="1" applyBorder="1" applyAlignment="1">
      <alignment horizontal="center" vertical="center"/>
    </xf>
    <xf numFmtId="164" fontId="5" fillId="20" borderId="13" xfId="41535" applyNumberFormat="1" applyFont="1" applyFill="1" applyBorder="1" applyAlignment="1">
      <alignment horizontal="center" vertical="center"/>
    </xf>
    <xf numFmtId="164" fontId="5" fillId="0" borderId="0" xfId="41537" applyNumberFormat="1" applyFont="1" applyAlignment="1" applyProtection="1">
      <alignment horizontal="center"/>
    </xf>
    <xf numFmtId="164" fontId="39" fillId="0" borderId="0" xfId="41537" applyNumberFormat="1" applyFont="1" applyAlignment="1" applyProtection="1">
      <alignment horizontal="right"/>
    </xf>
    <xf numFmtId="164" fontId="5" fillId="20" borderId="9" xfId="41538" applyNumberFormat="1" applyFont="1" applyFill="1" applyBorder="1" applyAlignment="1">
      <alignment horizontal="center" vertical="center"/>
    </xf>
    <xf numFmtId="164" fontId="5" fillId="20" borderId="13" xfId="41538" applyNumberFormat="1" applyFont="1" applyFill="1" applyBorder="1" applyAlignment="1">
      <alignment horizontal="center" vertical="center"/>
    </xf>
    <xf numFmtId="0" fontId="22" fillId="0" borderId="0" xfId="276" applyFont="1" applyAlignment="1">
      <alignment horizontal="center"/>
    </xf>
    <xf numFmtId="0" fontId="42" fillId="0" borderId="0" xfId="276" applyFont="1" applyAlignment="1">
      <alignment horizontal="center"/>
    </xf>
    <xf numFmtId="164" fontId="5" fillId="20" borderId="15" xfId="179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39" fillId="0" borderId="0" xfId="0" applyNumberFormat="1" applyFont="1" applyBorder="1" applyAlignment="1">
      <alignment horizontal="right"/>
    </xf>
    <xf numFmtId="0" fontId="5" fillId="20" borderId="51" xfId="0" applyFont="1" applyFill="1" applyBorder="1" applyAlignment="1">
      <alignment horizontal="center" vertical="center" wrapText="1"/>
    </xf>
    <xf numFmtId="0" fontId="5" fillId="20" borderId="54" xfId="0" applyFont="1" applyFill="1" applyBorder="1" applyAlignment="1">
      <alignment horizontal="center" vertical="center" wrapText="1"/>
    </xf>
    <xf numFmtId="0" fontId="5" fillId="20" borderId="26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17" xfId="0" applyFont="1" applyFill="1" applyBorder="1" applyAlignment="1">
      <alignment horizontal="center" vertical="center"/>
    </xf>
    <xf numFmtId="0" fontId="5" fillId="20" borderId="118" xfId="0" applyFont="1" applyFill="1" applyBorder="1" applyAlignment="1">
      <alignment horizontal="center" vertical="center"/>
    </xf>
    <xf numFmtId="0" fontId="5" fillId="20" borderId="119" xfId="0" applyFont="1" applyFill="1" applyBorder="1" applyAlignment="1">
      <alignment horizontal="center" vertical="center"/>
    </xf>
    <xf numFmtId="164" fontId="3" fillId="0" borderId="49" xfId="179" applyNumberFormat="1" applyFont="1" applyBorder="1" applyAlignment="1">
      <alignment horizontal="left"/>
    </xf>
    <xf numFmtId="164" fontId="3" fillId="0" borderId="0" xfId="179" applyNumberFormat="1" applyFont="1" applyAlignment="1">
      <alignment horizontal="left"/>
    </xf>
    <xf numFmtId="0" fontId="5" fillId="20" borderId="4" xfId="2" applyFont="1" applyFill="1" applyBorder="1" applyAlignment="1">
      <alignment horizontal="center" vertical="center"/>
    </xf>
    <xf numFmtId="0" fontId="5" fillId="20" borderId="18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center"/>
    </xf>
    <xf numFmtId="172" fontId="5" fillId="20" borderId="8" xfId="41540" applyNumberFormat="1" applyFont="1" applyFill="1" applyBorder="1" applyAlignment="1" applyProtection="1">
      <alignment horizontal="center" vertical="center"/>
    </xf>
    <xf numFmtId="172" fontId="5" fillId="20" borderId="10" xfId="41540" applyNumberFormat="1" applyFont="1" applyFill="1" applyBorder="1" applyAlignment="1" applyProtection="1">
      <alignment horizontal="center" vertical="center"/>
    </xf>
    <xf numFmtId="172" fontId="5" fillId="20" borderId="17" xfId="41540" applyNumberFormat="1" applyFont="1" applyFill="1" applyBorder="1" applyAlignment="1" applyProtection="1">
      <alignment horizontal="center" vertical="center"/>
    </xf>
    <xf numFmtId="0" fontId="5" fillId="19" borderId="43" xfId="2" applyFont="1" applyFill="1" applyBorder="1" applyAlignment="1">
      <alignment horizontal="center" vertical="center"/>
    </xf>
    <xf numFmtId="0" fontId="5" fillId="20" borderId="39" xfId="2" applyFont="1" applyFill="1" applyBorder="1" applyAlignment="1">
      <alignment horizontal="center"/>
    </xf>
    <xf numFmtId="0" fontId="5" fillId="20" borderId="45" xfId="2" applyFont="1" applyFill="1" applyBorder="1" applyAlignment="1">
      <alignment horizontal="center"/>
    </xf>
    <xf numFmtId="0" fontId="5" fillId="20" borderId="17" xfId="2" applyFont="1" applyFill="1" applyBorder="1" applyAlignment="1">
      <alignment horizontal="center" vertical="center"/>
    </xf>
    <xf numFmtId="0" fontId="5" fillId="20" borderId="60" xfId="0" applyFont="1" applyFill="1" applyBorder="1" applyAlignment="1">
      <alignment horizontal="center" vertical="center"/>
    </xf>
    <xf numFmtId="0" fontId="5" fillId="20" borderId="61" xfId="0" applyFont="1" applyFill="1" applyBorder="1" applyAlignment="1">
      <alignment horizontal="center" vertical="center"/>
    </xf>
    <xf numFmtId="0" fontId="5" fillId="20" borderId="60" xfId="0" applyFont="1" applyFill="1" applyBorder="1" applyAlignment="1">
      <alignment horizontal="center" vertical="center" wrapText="1"/>
    </xf>
    <xf numFmtId="0" fontId="5" fillId="20" borderId="6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20" borderId="23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9" xfId="289" applyFont="1" applyFill="1" applyBorder="1" applyAlignment="1">
      <alignment horizontal="center" vertical="center"/>
    </xf>
    <xf numFmtId="0" fontId="5" fillId="20" borderId="61" xfId="289" applyFont="1" applyFill="1" applyBorder="1" applyAlignment="1">
      <alignment horizontal="center" vertical="center"/>
    </xf>
    <xf numFmtId="0" fontId="5" fillId="2" borderId="41" xfId="289" applyFont="1" applyFill="1" applyBorder="1" applyAlignment="1">
      <alignment horizontal="center" vertical="center"/>
    </xf>
    <xf numFmtId="0" fontId="5" fillId="2" borderId="39" xfId="289" applyFont="1" applyFill="1" applyBorder="1" applyAlignment="1">
      <alignment horizontal="center" vertical="center"/>
    </xf>
    <xf numFmtId="0" fontId="5" fillId="20" borderId="26" xfId="289" applyFont="1" applyFill="1" applyBorder="1" applyAlignment="1">
      <alignment horizontal="center" vertical="center"/>
    </xf>
    <xf numFmtId="0" fontId="5" fillId="20" borderId="4" xfId="289" applyFont="1" applyFill="1" applyBorder="1" applyAlignment="1">
      <alignment horizontal="center" vertical="center"/>
    </xf>
    <xf numFmtId="0" fontId="5" fillId="0" borderId="0" xfId="289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36" fillId="2" borderId="26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5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" fillId="0" borderId="49" xfId="289" applyFont="1" applyFill="1" applyBorder="1" applyAlignment="1">
      <alignment horizontal="left"/>
    </xf>
    <xf numFmtId="0" fontId="3" fillId="0" borderId="0" xfId="337" applyFont="1" applyFill="1" applyAlignment="1">
      <alignment horizontal="left" wrapText="1"/>
    </xf>
    <xf numFmtId="0" fontId="39" fillId="0" borderId="19" xfId="289" applyFont="1" applyFill="1" applyBorder="1" applyAlignment="1">
      <alignment horizontal="right"/>
    </xf>
    <xf numFmtId="0" fontId="5" fillId="20" borderId="51" xfId="289" applyFont="1" applyFill="1" applyBorder="1" applyAlignment="1">
      <alignment horizontal="center" vertical="center"/>
    </xf>
    <xf numFmtId="0" fontId="5" fillId="20" borderId="23" xfId="289" applyFont="1" applyFill="1" applyBorder="1" applyAlignment="1">
      <alignment horizontal="center" vertical="center"/>
    </xf>
    <xf numFmtId="0" fontId="5" fillId="20" borderId="0" xfId="289" applyFont="1" applyFill="1" applyBorder="1" applyAlignment="1">
      <alignment horizontal="center" vertical="center"/>
    </xf>
    <xf numFmtId="0" fontId="5" fillId="20" borderId="1" xfId="289" applyFont="1" applyFill="1" applyBorder="1" applyAlignment="1">
      <alignment horizontal="center" vertical="center"/>
    </xf>
    <xf numFmtId="0" fontId="5" fillId="20" borderId="54" xfId="289" applyFont="1" applyFill="1" applyBorder="1" applyAlignment="1">
      <alignment horizontal="center" vertical="center"/>
    </xf>
    <xf numFmtId="0" fontId="5" fillId="20" borderId="41" xfId="289" applyFont="1" applyFill="1" applyBorder="1" applyAlignment="1">
      <alignment horizontal="center" vertical="center"/>
    </xf>
    <xf numFmtId="0" fontId="5" fillId="20" borderId="39" xfId="289" applyFont="1" applyFill="1" applyBorder="1" applyAlignment="1">
      <alignment horizontal="center" vertical="center"/>
    </xf>
    <xf numFmtId="0" fontId="5" fillId="20" borderId="60" xfId="289" applyFont="1" applyFill="1" applyBorder="1" applyAlignment="1">
      <alignment horizontal="center" vertical="center"/>
    </xf>
    <xf numFmtId="0" fontId="5" fillId="20" borderId="62" xfId="289" applyFont="1" applyFill="1" applyBorder="1" applyAlignment="1">
      <alignment horizontal="center" vertical="center"/>
    </xf>
    <xf numFmtId="0" fontId="43" fillId="0" borderId="0" xfId="289" applyFont="1" applyFill="1" applyAlignment="1">
      <alignment horizontal="center" vertical="center"/>
    </xf>
    <xf numFmtId="0" fontId="45" fillId="0" borderId="0" xfId="18591" applyFont="1" applyFill="1" applyBorder="1" applyAlignment="1">
      <alignment horizontal="left"/>
    </xf>
    <xf numFmtId="0" fontId="5" fillId="19" borderId="63" xfId="18591" applyFont="1" applyFill="1" applyBorder="1" applyAlignment="1" applyProtection="1">
      <alignment horizontal="center" vertical="center"/>
      <protection locked="0"/>
    </xf>
    <xf numFmtId="0" fontId="5" fillId="19" borderId="64" xfId="18591" applyFont="1" applyFill="1" applyBorder="1" applyAlignment="1" applyProtection="1">
      <alignment horizontal="center" vertical="center"/>
      <protection locked="0"/>
    </xf>
    <xf numFmtId="0" fontId="5" fillId="19" borderId="65" xfId="18591" applyFont="1" applyFill="1" applyBorder="1" applyAlignment="1" applyProtection="1">
      <alignment horizontal="center" vertical="center"/>
      <protection locked="0"/>
    </xf>
    <xf numFmtId="0" fontId="5" fillId="19" borderId="66" xfId="18591" applyFont="1" applyFill="1" applyBorder="1" applyAlignment="1" applyProtection="1">
      <alignment horizontal="center" vertical="center"/>
      <protection locked="0"/>
    </xf>
    <xf numFmtId="0" fontId="5" fillId="19" borderId="67" xfId="18591" applyFont="1" applyFill="1" applyBorder="1" applyAlignment="1" applyProtection="1">
      <alignment horizontal="center" vertical="center"/>
      <protection locked="0"/>
    </xf>
    <xf numFmtId="0" fontId="5" fillId="19" borderId="68" xfId="18591" applyFont="1" applyFill="1" applyBorder="1" applyAlignment="1" applyProtection="1">
      <alignment horizontal="center" vertical="center"/>
      <protection locked="0"/>
    </xf>
    <xf numFmtId="0" fontId="5" fillId="19" borderId="69" xfId="18591" applyFont="1" applyFill="1" applyBorder="1" applyAlignment="1" applyProtection="1">
      <alignment horizontal="center" vertical="center"/>
      <protection locked="0"/>
    </xf>
    <xf numFmtId="0" fontId="5" fillId="19" borderId="70" xfId="18591" applyFont="1" applyFill="1" applyBorder="1" applyAlignment="1" applyProtection="1">
      <alignment horizontal="center" vertical="center"/>
      <protection locked="0"/>
    </xf>
    <xf numFmtId="0" fontId="5" fillId="19" borderId="71" xfId="18591" applyFont="1" applyFill="1" applyBorder="1" applyAlignment="1" applyProtection="1">
      <alignment horizontal="center" vertical="center"/>
      <protection locked="0"/>
    </xf>
    <xf numFmtId="0" fontId="5" fillId="19" borderId="60" xfId="289" applyFont="1" applyFill="1" applyBorder="1" applyAlignment="1">
      <alignment horizontal="center" vertical="center"/>
    </xf>
    <xf numFmtId="0" fontId="5" fillId="19" borderId="62" xfId="289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/>
    </xf>
    <xf numFmtId="164" fontId="39" fillId="0" borderId="0" xfId="0" applyNumberFormat="1" applyFont="1" applyFill="1" applyAlignment="1">
      <alignment horizontal="right"/>
    </xf>
    <xf numFmtId="164" fontId="5" fillId="19" borderId="51" xfId="0" applyNumberFormat="1" applyFont="1" applyFill="1" applyBorder="1" applyAlignment="1">
      <alignment horizontal="center" vertical="center"/>
    </xf>
    <xf numFmtId="164" fontId="5" fillId="19" borderId="61" xfId="0" applyNumberFormat="1" applyFont="1" applyFill="1" applyBorder="1" applyAlignment="1">
      <alignment horizontal="center" vertical="center"/>
    </xf>
    <xf numFmtId="164" fontId="5" fillId="19" borderId="23" xfId="0" applyNumberFormat="1" applyFont="1" applyFill="1" applyBorder="1" applyAlignment="1">
      <alignment horizontal="center" vertical="center"/>
    </xf>
    <xf numFmtId="164" fontId="5" fillId="19" borderId="1" xfId="0" applyNumberFormat="1" applyFont="1" applyFill="1" applyBorder="1" applyAlignment="1">
      <alignment horizontal="center" vertical="center"/>
    </xf>
    <xf numFmtId="164" fontId="5" fillId="19" borderId="54" xfId="0" applyNumberFormat="1" applyFont="1" applyFill="1" applyBorder="1" applyAlignment="1">
      <alignment horizontal="center" vertical="center"/>
    </xf>
    <xf numFmtId="164" fontId="5" fillId="19" borderId="39" xfId="0" applyNumberFormat="1" applyFont="1" applyFill="1" applyBorder="1" applyAlignment="1">
      <alignment horizontal="center" vertical="center"/>
    </xf>
    <xf numFmtId="177" fontId="5" fillId="19" borderId="15" xfId="0" applyNumberFormat="1" applyFont="1" applyFill="1" applyBorder="1" applyAlignment="1">
      <alignment horizontal="center"/>
    </xf>
    <xf numFmtId="177" fontId="5" fillId="19" borderId="16" xfId="0" applyNumberFormat="1" applyFont="1" applyFill="1" applyBorder="1" applyAlignment="1">
      <alignment horizontal="center"/>
    </xf>
    <xf numFmtId="164" fontId="5" fillId="19" borderId="60" xfId="0" quotePrefix="1" applyNumberFormat="1" applyFont="1" applyFill="1" applyBorder="1" applyAlignment="1">
      <alignment horizontal="center"/>
    </xf>
    <xf numFmtId="164" fontId="5" fillId="19" borderId="62" xfId="0" quotePrefix="1" applyNumberFormat="1" applyFont="1" applyFill="1" applyBorder="1" applyAlignment="1">
      <alignment horizontal="center"/>
    </xf>
    <xf numFmtId="164" fontId="5" fillId="19" borderId="2" xfId="0" applyNumberFormat="1" applyFont="1" applyFill="1" applyBorder="1" applyAlignment="1">
      <alignment horizontal="center" vertical="center"/>
    </xf>
    <xf numFmtId="164" fontId="5" fillId="19" borderId="4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left"/>
    </xf>
    <xf numFmtId="164" fontId="3" fillId="0" borderId="3" xfId="0" applyNumberFormat="1" applyFont="1" applyFill="1" applyBorder="1" applyAlignment="1">
      <alignment horizontal="left"/>
    </xf>
    <xf numFmtId="164" fontId="5" fillId="0" borderId="50" xfId="0" applyNumberFormat="1" applyFont="1" applyFill="1" applyBorder="1" applyAlignment="1">
      <alignment horizontal="left"/>
    </xf>
    <xf numFmtId="164" fontId="5" fillId="0" borderId="57" xfId="0" applyNumberFormat="1" applyFont="1" applyFill="1" applyBorder="1" applyAlignment="1">
      <alignment horizontal="left"/>
    </xf>
    <xf numFmtId="164" fontId="5" fillId="0" borderId="54" xfId="0" applyNumberFormat="1" applyFont="1" applyFill="1" applyBorder="1" applyAlignment="1">
      <alignment horizontal="left"/>
    </xf>
    <xf numFmtId="164" fontId="5" fillId="0" borderId="39" xfId="0" applyNumberFormat="1" applyFont="1" applyFill="1" applyBorder="1" applyAlignment="1">
      <alignment horizontal="left"/>
    </xf>
    <xf numFmtId="164" fontId="5" fillId="0" borderId="34" xfId="0" applyNumberFormat="1" applyFont="1" applyFill="1" applyBorder="1" applyAlignment="1">
      <alignment horizontal="left"/>
    </xf>
    <xf numFmtId="164" fontId="5" fillId="0" borderId="6" xfId="0" applyNumberFormat="1" applyFont="1" applyFill="1" applyBorder="1" applyAlignment="1">
      <alignment horizontal="left"/>
    </xf>
    <xf numFmtId="164" fontId="39" fillId="0" borderId="19" xfId="0" applyNumberFormat="1" applyFont="1" applyFill="1" applyBorder="1" applyAlignment="1">
      <alignment horizontal="right"/>
    </xf>
    <xf numFmtId="177" fontId="5" fillId="19" borderId="15" xfId="0" applyNumberFormat="1" applyFont="1" applyFill="1" applyBorder="1" applyAlignment="1">
      <alignment horizontal="center" vertical="center"/>
    </xf>
    <xf numFmtId="177" fontId="5" fillId="19" borderId="16" xfId="0" applyNumberFormat="1" applyFont="1" applyFill="1" applyBorder="1" applyAlignment="1">
      <alignment horizontal="center" vertical="center"/>
    </xf>
    <xf numFmtId="164" fontId="5" fillId="19" borderId="60" xfId="0" quotePrefix="1" applyNumberFormat="1" applyFont="1" applyFill="1" applyBorder="1" applyAlignment="1">
      <alignment horizontal="center" vertical="center"/>
    </xf>
    <xf numFmtId="164" fontId="5" fillId="19" borderId="62" xfId="0" quotePrefix="1" applyNumberFormat="1" applyFont="1" applyFill="1" applyBorder="1" applyAlignment="1">
      <alignment horizontal="center" vertical="center"/>
    </xf>
    <xf numFmtId="164" fontId="5" fillId="19" borderId="3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49" xfId="0" quotePrefix="1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quotePrefix="1" applyNumberFormat="1" applyFont="1" applyFill="1" applyAlignment="1">
      <alignment horizontal="left"/>
    </xf>
    <xf numFmtId="0" fontId="5" fillId="0" borderId="0" xfId="336" applyFont="1" applyAlignment="1">
      <alignment horizontal="center"/>
    </xf>
    <xf numFmtId="164" fontId="5" fillId="0" borderId="0" xfId="336" applyNumberFormat="1" applyFont="1" applyAlignment="1" applyProtection="1">
      <alignment horizontal="center" wrapText="1"/>
    </xf>
    <xf numFmtId="164" fontId="5" fillId="0" borderId="0" xfId="336" applyNumberFormat="1" applyFont="1" applyAlignment="1" applyProtection="1">
      <alignment horizontal="center"/>
    </xf>
    <xf numFmtId="0" fontId="5" fillId="19" borderId="51" xfId="336" applyFont="1" applyFill="1" applyBorder="1" applyAlignment="1">
      <alignment horizontal="center" vertical="center"/>
    </xf>
    <xf numFmtId="0" fontId="5" fillId="19" borderId="73" xfId="336" applyFont="1" applyFill="1" applyBorder="1" applyAlignment="1">
      <alignment horizontal="center" vertical="center"/>
    </xf>
    <xf numFmtId="0" fontId="5" fillId="19" borderId="26" xfId="336" applyFont="1" applyFill="1" applyBorder="1" applyAlignment="1">
      <alignment horizontal="center" vertical="center"/>
    </xf>
    <xf numFmtId="0" fontId="5" fillId="19" borderId="74" xfId="336" applyFont="1" applyFill="1" applyBorder="1" applyAlignment="1">
      <alignment horizontal="center" vertical="center"/>
    </xf>
    <xf numFmtId="0" fontId="5" fillId="19" borderId="9" xfId="336" applyFont="1" applyFill="1" applyBorder="1" applyAlignment="1">
      <alignment horizontal="center" vertical="center"/>
    </xf>
    <xf numFmtId="0" fontId="5" fillId="19" borderId="16" xfId="336" applyFont="1" applyFill="1" applyBorder="1" applyAlignment="1">
      <alignment horizontal="center" vertical="center"/>
    </xf>
    <xf numFmtId="0" fontId="5" fillId="19" borderId="13" xfId="336" applyFont="1" applyFill="1" applyBorder="1" applyAlignment="1">
      <alignment horizontal="center" vertical="center"/>
    </xf>
    <xf numFmtId="0" fontId="3" fillId="0" borderId="77" xfId="336" applyFont="1" applyBorder="1" applyAlignment="1">
      <alignment horizontal="center" vertical="center"/>
    </xf>
    <xf numFmtId="0" fontId="3" fillId="0" borderId="10" xfId="336" applyFont="1" applyBorder="1" applyAlignment="1">
      <alignment horizontal="center" vertical="center"/>
    </xf>
    <xf numFmtId="0" fontId="3" fillId="0" borderId="17" xfId="336" applyFont="1" applyBorder="1" applyAlignment="1">
      <alignment horizontal="center" vertical="center"/>
    </xf>
    <xf numFmtId="0" fontId="3" fillId="0" borderId="21" xfId="336" applyFont="1" applyBorder="1" applyAlignment="1">
      <alignment horizontal="center" vertical="center"/>
    </xf>
    <xf numFmtId="0" fontId="3" fillId="0" borderId="42" xfId="336" applyFont="1" applyBorder="1" applyAlignment="1">
      <alignment horizontal="center" vertical="center"/>
    </xf>
    <xf numFmtId="0" fontId="3" fillId="0" borderId="8" xfId="336" applyFont="1" applyBorder="1" applyAlignment="1">
      <alignment horizontal="center" vertical="center"/>
    </xf>
    <xf numFmtId="0" fontId="3" fillId="0" borderId="0" xfId="336" applyFont="1" applyBorder="1" applyAlignment="1">
      <alignment horizontal="left"/>
    </xf>
    <xf numFmtId="0" fontId="46" fillId="0" borderId="49" xfId="2" applyFont="1" applyBorder="1" applyAlignment="1">
      <alignment horizontal="left"/>
    </xf>
    <xf numFmtId="0" fontId="46" fillId="0" borderId="0" xfId="2" applyFont="1" applyAlignment="1">
      <alignment horizontal="left"/>
    </xf>
    <xf numFmtId="0" fontId="47" fillId="0" borderId="0" xfId="41541" applyAlignment="1" applyProtection="1">
      <alignment horizontal="left"/>
    </xf>
    <xf numFmtId="0" fontId="4" fillId="19" borderId="8" xfId="2" applyFont="1" applyFill="1" applyBorder="1" applyAlignment="1">
      <alignment horizontal="center" vertical="center"/>
    </xf>
    <xf numFmtId="0" fontId="4" fillId="19" borderId="10" xfId="2" applyFont="1" applyFill="1" applyBorder="1" applyAlignment="1">
      <alignment horizontal="center" vertical="center"/>
    </xf>
    <xf numFmtId="0" fontId="4" fillId="19" borderId="17" xfId="2" applyFont="1" applyFill="1" applyBorder="1" applyAlignment="1">
      <alignment horizontal="center" vertical="center"/>
    </xf>
    <xf numFmtId="0" fontId="12" fillId="19" borderId="60" xfId="2" applyFont="1" applyFill="1" applyBorder="1" applyAlignment="1">
      <alignment horizontal="center" vertical="center"/>
    </xf>
    <xf numFmtId="0" fontId="12" fillId="19" borderId="49" xfId="2" applyFont="1" applyFill="1" applyBorder="1" applyAlignment="1">
      <alignment horizontal="center" vertical="center"/>
    </xf>
    <xf numFmtId="0" fontId="12" fillId="19" borderId="61" xfId="2" applyFont="1" applyFill="1" applyBorder="1" applyAlignment="1">
      <alignment horizontal="center" vertical="center"/>
    </xf>
    <xf numFmtId="0" fontId="12" fillId="19" borderId="45" xfId="2" applyFont="1" applyFill="1" applyBorder="1" applyAlignment="1">
      <alignment horizontal="center" vertical="center"/>
    </xf>
    <xf numFmtId="0" fontId="12" fillId="19" borderId="41" xfId="2" applyFont="1" applyFill="1" applyBorder="1" applyAlignment="1">
      <alignment horizontal="center" vertical="center"/>
    </xf>
    <xf numFmtId="0" fontId="12" fillId="19" borderId="39" xfId="2" applyFont="1" applyFill="1" applyBorder="1" applyAlignment="1">
      <alignment horizontal="center" vertical="center"/>
    </xf>
    <xf numFmtId="0" fontId="12" fillId="19" borderId="15" xfId="2" applyFont="1" applyFill="1" applyBorder="1" applyAlignment="1">
      <alignment horizontal="center" vertical="center"/>
    </xf>
    <xf numFmtId="0" fontId="12" fillId="19" borderId="20" xfId="2" applyFont="1" applyFill="1" applyBorder="1" applyAlignment="1">
      <alignment horizontal="center" vertical="center"/>
    </xf>
    <xf numFmtId="0" fontId="12" fillId="19" borderId="28" xfId="2" applyFont="1" applyFill="1" applyBorder="1" applyAlignment="1">
      <alignment horizontal="center" vertical="center"/>
    </xf>
    <xf numFmtId="0" fontId="12" fillId="19" borderId="7" xfId="2" applyFont="1" applyFill="1" applyBorder="1" applyAlignment="1">
      <alignment horizontal="center" vertical="center"/>
    </xf>
    <xf numFmtId="0" fontId="12" fillId="19" borderId="6" xfId="2" applyFont="1" applyFill="1" applyBorder="1" applyAlignment="1">
      <alignment horizontal="center" vertical="center"/>
    </xf>
    <xf numFmtId="0" fontId="12" fillId="19" borderId="35" xfId="2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34" fillId="0" borderId="19" xfId="0" applyFont="1" applyBorder="1" applyAlignment="1">
      <alignment horizontal="right"/>
    </xf>
    <xf numFmtId="0" fontId="3" fillId="0" borderId="0" xfId="2" applyFont="1" applyBorder="1" applyAlignment="1">
      <alignment horizontal="justify" wrapText="1"/>
    </xf>
    <xf numFmtId="0" fontId="5" fillId="2" borderId="8" xfId="2" applyFont="1" applyFill="1" applyBorder="1" applyAlignment="1">
      <alignment horizontal="center"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0" borderId="0" xfId="2399" applyFont="1" applyFill="1" applyAlignment="1">
      <alignment horizontal="center" vertical="center"/>
    </xf>
    <xf numFmtId="14" fontId="5" fillId="0" borderId="0" xfId="2399" applyNumberFormat="1" applyFont="1" applyFill="1" applyBorder="1" applyAlignment="1">
      <alignment horizontal="center"/>
    </xf>
    <xf numFmtId="0" fontId="39" fillId="0" borderId="0" xfId="2399" applyFont="1" applyFill="1" applyBorder="1" applyAlignment="1">
      <alignment horizontal="right"/>
    </xf>
    <xf numFmtId="0" fontId="5" fillId="19" borderId="8" xfId="2399" quotePrefix="1" applyFont="1" applyFill="1" applyBorder="1" applyAlignment="1">
      <alignment horizontal="center" vertical="center"/>
    </xf>
    <xf numFmtId="0" fontId="5" fillId="19" borderId="10" xfId="2399" quotePrefix="1" applyFont="1" applyFill="1" applyBorder="1" applyAlignment="1">
      <alignment horizontal="center" vertical="center"/>
    </xf>
    <xf numFmtId="0" fontId="5" fillId="19" borderId="15" xfId="2399" applyFont="1" applyFill="1" applyBorder="1" applyAlignment="1" applyProtection="1">
      <alignment horizontal="center" vertical="center"/>
    </xf>
    <xf numFmtId="0" fontId="5" fillId="19" borderId="16" xfId="2399" applyFont="1" applyFill="1" applyBorder="1" applyAlignment="1" applyProtection="1">
      <alignment horizontal="center" vertical="center"/>
    </xf>
    <xf numFmtId="0" fontId="5" fillId="19" borderId="20" xfId="2399" applyFont="1" applyFill="1" applyBorder="1" applyAlignment="1" applyProtection="1">
      <alignment horizontal="center" vertical="center"/>
    </xf>
    <xf numFmtId="0" fontId="5" fillId="19" borderId="28" xfId="2399" applyFont="1" applyFill="1" applyBorder="1" applyAlignment="1" applyProtection="1">
      <alignment horizontal="center" vertical="center"/>
    </xf>
    <xf numFmtId="177" fontId="5" fillId="19" borderId="2" xfId="2399" applyNumberFormat="1" applyFont="1" applyFill="1" applyBorder="1" applyAlignment="1">
      <alignment horizontal="center" vertical="center"/>
    </xf>
    <xf numFmtId="177" fontId="5" fillId="19" borderId="4" xfId="2399" applyNumberFormat="1" applyFont="1" applyFill="1" applyBorder="1" applyAlignment="1">
      <alignment horizontal="center" vertical="center"/>
    </xf>
    <xf numFmtId="177" fontId="5" fillId="19" borderId="7" xfId="2399" quotePrefix="1" applyNumberFormat="1" applyFont="1" applyFill="1" applyBorder="1" applyAlignment="1" applyProtection="1">
      <alignment horizontal="center" vertical="center"/>
    </xf>
    <xf numFmtId="177" fontId="5" fillId="19" borderId="36" xfId="2399" quotePrefix="1" applyNumberFormat="1" applyFont="1" applyFill="1" applyBorder="1" applyAlignment="1" applyProtection="1">
      <alignment horizontal="center" vertical="center"/>
    </xf>
    <xf numFmtId="177" fontId="5" fillId="19" borderId="6" xfId="2399" quotePrefix="1" applyNumberFormat="1" applyFont="1" applyFill="1" applyBorder="1" applyAlignment="1" applyProtection="1">
      <alignment horizontal="center" vertical="center"/>
    </xf>
    <xf numFmtId="177" fontId="5" fillId="19" borderId="35" xfId="2399" quotePrefix="1" applyNumberFormat="1" applyFont="1" applyFill="1" applyBorder="1" applyAlignment="1" applyProtection="1">
      <alignment horizontal="center" vertical="center"/>
    </xf>
    <xf numFmtId="0" fontId="5" fillId="19" borderId="46" xfId="2399" applyFont="1" applyFill="1" applyBorder="1" applyAlignment="1" applyProtection="1">
      <alignment horizontal="center" vertical="center"/>
    </xf>
    <xf numFmtId="0" fontId="5" fillId="19" borderId="37" xfId="2399" applyFont="1" applyFill="1" applyBorder="1" applyAlignment="1" applyProtection="1">
      <alignment horizontal="center" vertical="center"/>
    </xf>
    <xf numFmtId="177" fontId="5" fillId="19" borderId="2" xfId="2399" quotePrefix="1" applyNumberFormat="1" applyFont="1" applyFill="1" applyBorder="1" applyAlignment="1" applyProtection="1">
      <alignment horizontal="center" vertical="center"/>
    </xf>
    <xf numFmtId="177" fontId="5" fillId="19" borderId="4" xfId="2399" quotePrefix="1" applyNumberFormat="1" applyFont="1" applyFill="1" applyBorder="1" applyAlignment="1" applyProtection="1">
      <alignment horizontal="center" vertical="center"/>
    </xf>
    <xf numFmtId="173" fontId="5" fillId="0" borderId="0" xfId="2399" applyNumberFormat="1" applyFont="1" applyFill="1" applyBorder="1" applyAlignment="1" applyProtection="1">
      <alignment horizontal="center"/>
    </xf>
    <xf numFmtId="0" fontId="5" fillId="19" borderId="8" xfId="2399" applyFont="1" applyFill="1" applyBorder="1" applyAlignment="1">
      <alignment horizontal="center" vertical="center"/>
    </xf>
    <xf numFmtId="0" fontId="5" fillId="19" borderId="10" xfId="2399" applyFont="1" applyFill="1" applyBorder="1" applyAlignment="1">
      <alignment horizontal="center" vertical="center"/>
    </xf>
    <xf numFmtId="177" fontId="5" fillId="19" borderId="15" xfId="2399" applyNumberFormat="1" applyFont="1" applyFill="1" applyBorder="1" applyAlignment="1" applyProtection="1">
      <alignment horizontal="center" vertical="center"/>
    </xf>
    <xf numFmtId="177" fontId="5" fillId="19" borderId="16" xfId="2399" applyNumberFormat="1" applyFont="1" applyFill="1" applyBorder="1" applyAlignment="1" applyProtection="1">
      <alignment horizontal="center" vertical="center"/>
    </xf>
    <xf numFmtId="177" fontId="5" fillId="19" borderId="2" xfId="2399" applyNumberFormat="1" applyFont="1" applyFill="1" applyBorder="1" applyAlignment="1" applyProtection="1">
      <alignment horizontal="center" vertical="center"/>
    </xf>
    <xf numFmtId="177" fontId="5" fillId="19" borderId="4" xfId="2399" applyNumberFormat="1" applyFont="1" applyFill="1" applyBorder="1" applyAlignment="1" applyProtection="1">
      <alignment horizontal="center" vertical="center"/>
    </xf>
    <xf numFmtId="177" fontId="5" fillId="19" borderId="5" xfId="2399" quotePrefix="1" applyNumberFormat="1" applyFont="1" applyFill="1" applyBorder="1" applyAlignment="1" applyProtection="1">
      <alignment horizontal="center" vertical="center"/>
    </xf>
    <xf numFmtId="177" fontId="5" fillId="19" borderId="11" xfId="2399" quotePrefix="1" applyNumberFormat="1" applyFont="1" applyFill="1" applyBorder="1" applyAlignment="1" applyProtection="1">
      <alignment horizontal="center" vertical="center"/>
    </xf>
    <xf numFmtId="0" fontId="5" fillId="19" borderId="43" xfId="2399" applyFont="1" applyFill="1" applyBorder="1" applyAlignment="1">
      <alignment horizontal="center" vertical="center"/>
    </xf>
    <xf numFmtId="0" fontId="5" fillId="19" borderId="14" xfId="2399" applyFont="1" applyFill="1" applyBorder="1" applyAlignment="1">
      <alignment horizontal="center" vertical="center"/>
    </xf>
    <xf numFmtId="0" fontId="5" fillId="19" borderId="21" xfId="2399" applyFont="1" applyFill="1" applyBorder="1" applyAlignment="1">
      <alignment horizontal="center" vertical="center"/>
    </xf>
    <xf numFmtId="0" fontId="5" fillId="19" borderId="9" xfId="2399" applyFont="1" applyFill="1" applyBorder="1" applyAlignment="1" applyProtection="1">
      <alignment horizontal="center" vertical="center"/>
    </xf>
    <xf numFmtId="0" fontId="5" fillId="19" borderId="13" xfId="2399" applyFont="1" applyFill="1" applyBorder="1" applyAlignment="1" applyProtection="1">
      <alignment horizontal="center" vertical="center"/>
    </xf>
    <xf numFmtId="177" fontId="5" fillId="19" borderId="3" xfId="2399" applyNumberFormat="1" applyFont="1" applyFill="1" applyBorder="1" applyAlignment="1">
      <alignment horizontal="center" vertical="center"/>
    </xf>
    <xf numFmtId="177" fontId="5" fillId="19" borderId="15" xfId="2399" applyNumberFormat="1" applyFont="1" applyFill="1" applyBorder="1" applyAlignment="1">
      <alignment horizontal="center" vertical="center"/>
    </xf>
    <xf numFmtId="177" fontId="5" fillId="19" borderId="16" xfId="2399" applyNumberFormat="1" applyFont="1" applyFill="1" applyBorder="1" applyAlignment="1">
      <alignment horizontal="center" vertical="center"/>
    </xf>
    <xf numFmtId="177" fontId="5" fillId="19" borderId="9" xfId="2399" quotePrefix="1" applyNumberFormat="1" applyFont="1" applyFill="1" applyBorder="1" applyAlignment="1" applyProtection="1">
      <alignment horizontal="center" vertical="center"/>
    </xf>
    <xf numFmtId="177" fontId="5" fillId="19" borderId="13" xfId="2399" quotePrefix="1" applyNumberFormat="1" applyFont="1" applyFill="1" applyBorder="1" applyAlignment="1" applyProtection="1">
      <alignment horizontal="center" vertical="center"/>
    </xf>
    <xf numFmtId="165" fontId="3" fillId="0" borderId="0" xfId="2399" applyNumberFormat="1" applyFont="1" applyFill="1" applyAlignment="1">
      <alignment horizontal="left"/>
    </xf>
    <xf numFmtId="165" fontId="5" fillId="0" borderId="0" xfId="2399" applyNumberFormat="1" applyFont="1" applyFill="1" applyAlignment="1">
      <alignment horizontal="center"/>
    </xf>
    <xf numFmtId="165" fontId="39" fillId="0" borderId="0" xfId="2399" applyNumberFormat="1" applyFont="1" applyFill="1" applyBorder="1" applyAlignment="1">
      <alignment horizontal="right"/>
    </xf>
    <xf numFmtId="165" fontId="3" fillId="0" borderId="0" xfId="2399" applyNumberFormat="1" applyFont="1" applyFill="1" applyBorder="1" applyAlignment="1">
      <alignment horizontal="right"/>
    </xf>
    <xf numFmtId="165" fontId="5" fillId="19" borderId="8" xfId="2399" applyNumberFormat="1" applyFont="1" applyFill="1" applyBorder="1" applyAlignment="1" applyProtection="1">
      <alignment horizontal="center" vertical="center"/>
    </xf>
    <xf numFmtId="165" fontId="5" fillId="19" borderId="10" xfId="2399" applyNumberFormat="1" applyFont="1" applyFill="1" applyBorder="1" applyAlignment="1" applyProtection="1">
      <alignment horizontal="center" vertical="center"/>
    </xf>
    <xf numFmtId="165" fontId="5" fillId="19" borderId="15" xfId="4" applyNumberFormat="1" applyFont="1" applyFill="1" applyBorder="1" applyAlignment="1">
      <alignment horizontal="center" vertical="center" wrapText="1"/>
    </xf>
    <xf numFmtId="165" fontId="5" fillId="19" borderId="20" xfId="4" applyNumberFormat="1" applyFont="1" applyFill="1" applyBorder="1" applyAlignment="1">
      <alignment horizontal="center" vertical="center" wrapText="1"/>
    </xf>
    <xf numFmtId="165" fontId="5" fillId="19" borderId="28" xfId="4" applyNumberFormat="1" applyFont="1" applyFill="1" applyBorder="1" applyAlignment="1">
      <alignment horizontal="center" vertical="center" wrapText="1"/>
    </xf>
    <xf numFmtId="165" fontId="5" fillId="19" borderId="7" xfId="4" quotePrefix="1" applyNumberFormat="1" applyFont="1" applyFill="1" applyBorder="1" applyAlignment="1">
      <alignment horizontal="center" vertical="center"/>
    </xf>
    <xf numFmtId="165" fontId="5" fillId="19" borderId="6" xfId="4" quotePrefix="1" applyNumberFormat="1" applyFont="1" applyFill="1" applyBorder="1" applyAlignment="1">
      <alignment horizontal="center" vertical="center"/>
    </xf>
    <xf numFmtId="165" fontId="5" fillId="19" borderId="35" xfId="4" quotePrefix="1" applyNumberFormat="1" applyFont="1" applyFill="1" applyBorder="1" applyAlignment="1">
      <alignment horizontal="center" vertical="center"/>
    </xf>
    <xf numFmtId="173" fontId="3" fillId="0" borderId="0" xfId="2399" applyNumberFormat="1" applyFont="1" applyFill="1" applyBorder="1" applyAlignment="1" applyProtection="1">
      <alignment horizontal="left"/>
    </xf>
    <xf numFmtId="0" fontId="53" fillId="0" borderId="0" xfId="2399" applyFont="1" applyFill="1" applyBorder="1" applyAlignment="1">
      <alignment horizontal="center"/>
    </xf>
    <xf numFmtId="0" fontId="12" fillId="19" borderId="8" xfId="2399" applyFont="1" applyFill="1" applyBorder="1" applyAlignment="1">
      <alignment horizontal="center" vertical="center"/>
    </xf>
    <xf numFmtId="0" fontId="12" fillId="19" borderId="10" xfId="2399" applyFont="1" applyFill="1" applyBorder="1" applyAlignment="1">
      <alignment horizontal="center" vertical="center"/>
    </xf>
    <xf numFmtId="0" fontId="12" fillId="19" borderId="15" xfId="2399" applyFont="1" applyFill="1" applyBorder="1" applyAlignment="1" applyProtection="1">
      <alignment horizontal="center" vertical="center"/>
    </xf>
    <xf numFmtId="0" fontId="12" fillId="19" borderId="16" xfId="2399" applyFont="1" applyFill="1" applyBorder="1" applyAlignment="1" applyProtection="1">
      <alignment horizontal="center" vertical="center"/>
    </xf>
    <xf numFmtId="177" fontId="12" fillId="19" borderId="15" xfId="2399" applyNumberFormat="1" applyFont="1" applyFill="1" applyBorder="1" applyAlignment="1">
      <alignment horizontal="center" vertical="center"/>
    </xf>
    <xf numFmtId="177" fontId="12" fillId="19" borderId="16" xfId="2399" applyNumberFormat="1" applyFont="1" applyFill="1" applyBorder="1" applyAlignment="1">
      <alignment horizontal="center" vertical="center"/>
    </xf>
    <xf numFmtId="165" fontId="12" fillId="19" borderId="15" xfId="4" applyNumberFormat="1" applyFont="1" applyFill="1" applyBorder="1" applyAlignment="1">
      <alignment horizontal="center" vertical="center" wrapText="1"/>
    </xf>
    <xf numFmtId="165" fontId="12" fillId="19" borderId="20" xfId="4" applyNumberFormat="1" applyFont="1" applyFill="1" applyBorder="1" applyAlignment="1">
      <alignment horizontal="center" vertical="center" wrapText="1"/>
    </xf>
    <xf numFmtId="165" fontId="12" fillId="19" borderId="28" xfId="4" applyNumberFormat="1" applyFont="1" applyFill="1" applyBorder="1" applyAlignment="1">
      <alignment horizontal="center" vertical="center" wrapText="1"/>
    </xf>
    <xf numFmtId="177" fontId="12" fillId="19" borderId="2" xfId="2399" applyNumberFormat="1" applyFont="1" applyFill="1" applyBorder="1" applyAlignment="1">
      <alignment horizontal="center" vertical="center"/>
    </xf>
    <xf numFmtId="177" fontId="5" fillId="19" borderId="74" xfId="2399" applyNumberFormat="1" applyFont="1" applyFill="1" applyBorder="1" applyAlignment="1">
      <alignment horizontal="center" vertical="center"/>
    </xf>
    <xf numFmtId="173" fontId="4" fillId="0" borderId="0" xfId="2399" applyNumberFormat="1" applyFont="1" applyFill="1" applyBorder="1" applyAlignment="1" applyProtection="1">
      <alignment horizontal="left" wrapText="1"/>
    </xf>
    <xf numFmtId="0" fontId="5" fillId="0" borderId="0" xfId="2399" applyFont="1" applyFill="1" applyAlignment="1">
      <alignment horizontal="center"/>
    </xf>
    <xf numFmtId="0" fontId="53" fillId="0" borderId="19" xfId="2399" applyFont="1" applyFill="1" applyBorder="1" applyAlignment="1">
      <alignment horizontal="center"/>
    </xf>
    <xf numFmtId="165" fontId="12" fillId="19" borderId="7" xfId="4" quotePrefix="1" applyNumberFormat="1" applyFont="1" applyFill="1" applyBorder="1" applyAlignment="1">
      <alignment horizontal="center" vertical="center"/>
    </xf>
    <xf numFmtId="165" fontId="12" fillId="19" borderId="6" xfId="4" quotePrefix="1" applyNumberFormat="1" applyFont="1" applyFill="1" applyBorder="1" applyAlignment="1">
      <alignment horizontal="center" vertical="center"/>
    </xf>
    <xf numFmtId="165" fontId="12" fillId="19" borderId="35" xfId="4" quotePrefix="1" applyNumberFormat="1" applyFont="1" applyFill="1" applyBorder="1" applyAlignment="1">
      <alignment horizontal="center" vertical="center"/>
    </xf>
    <xf numFmtId="0" fontId="39" fillId="0" borderId="19" xfId="2399" applyFont="1" applyFill="1" applyBorder="1" applyAlignment="1">
      <alignment horizontal="center"/>
    </xf>
    <xf numFmtId="1" fontId="5" fillId="19" borderId="2" xfId="2399" applyNumberFormat="1" applyFont="1" applyFill="1" applyBorder="1" applyAlignment="1">
      <alignment horizontal="center" vertical="center"/>
    </xf>
    <xf numFmtId="1" fontId="5" fillId="19" borderId="3" xfId="2399" applyNumberFormat="1" applyFont="1" applyFill="1" applyBorder="1" applyAlignment="1">
      <alignment horizontal="center" vertical="center"/>
    </xf>
    <xf numFmtId="1" fontId="5" fillId="19" borderId="7" xfId="2399" quotePrefix="1" applyNumberFormat="1" applyFont="1" applyFill="1" applyBorder="1" applyAlignment="1">
      <alignment horizontal="center" vertical="center"/>
    </xf>
    <xf numFmtId="0" fontId="5" fillId="19" borderId="6" xfId="2399" applyFont="1" applyFill="1" applyBorder="1" applyAlignment="1">
      <alignment horizontal="center" vertical="center"/>
    </xf>
    <xf numFmtId="1" fontId="5" fillId="19" borderId="36" xfId="2399" quotePrefix="1" applyNumberFormat="1" applyFont="1" applyFill="1" applyBorder="1" applyAlignment="1">
      <alignment horizontal="center" vertical="center"/>
    </xf>
    <xf numFmtId="0" fontId="5" fillId="19" borderId="35" xfId="2399" applyFont="1" applyFill="1" applyBorder="1" applyAlignment="1">
      <alignment horizontal="center" vertical="center"/>
    </xf>
    <xf numFmtId="0" fontId="3" fillId="0" borderId="0" xfId="2399" applyFont="1" applyFill="1" applyAlignment="1">
      <alignment horizontal="left"/>
    </xf>
    <xf numFmtId="1" fontId="5" fillId="19" borderId="15" xfId="2399" applyNumberFormat="1" applyFont="1" applyFill="1" applyBorder="1" applyAlignment="1">
      <alignment horizontal="center" vertical="center"/>
    </xf>
    <xf numFmtId="1" fontId="5" fillId="19" borderId="16" xfId="2399" applyNumberFormat="1" applyFont="1" applyFill="1" applyBorder="1" applyAlignment="1">
      <alignment horizontal="center" vertical="center"/>
    </xf>
    <xf numFmtId="165" fontId="5" fillId="19" borderId="15" xfId="6" quotePrefix="1" applyNumberFormat="1" applyFont="1" applyFill="1" applyBorder="1" applyAlignment="1">
      <alignment horizontal="center" vertical="center" wrapText="1"/>
    </xf>
    <xf numFmtId="165" fontId="5" fillId="19" borderId="20" xfId="6" quotePrefix="1" applyNumberFormat="1" applyFont="1" applyFill="1" applyBorder="1" applyAlignment="1">
      <alignment horizontal="center" vertical="center" wrapText="1"/>
    </xf>
    <xf numFmtId="165" fontId="5" fillId="19" borderId="28" xfId="6" quotePrefix="1" applyNumberFormat="1" applyFont="1" applyFill="1" applyBorder="1" applyAlignment="1">
      <alignment horizontal="center" vertical="center" wrapText="1"/>
    </xf>
    <xf numFmtId="173" fontId="3" fillId="0" borderId="49" xfId="2399" applyNumberFormat="1" applyFont="1" applyFill="1" applyBorder="1" applyAlignment="1" applyProtection="1">
      <alignment horizontal="left"/>
    </xf>
    <xf numFmtId="165" fontId="5" fillId="0" borderId="0" xfId="2399" applyNumberFormat="1" applyFont="1" applyFill="1" applyBorder="1" applyAlignment="1">
      <alignment horizontal="center"/>
    </xf>
    <xf numFmtId="165" fontId="5" fillId="0" borderId="0" xfId="2399" applyNumberFormat="1" applyFont="1" applyFill="1" applyBorder="1" applyAlignment="1" applyProtection="1">
      <alignment horizontal="center"/>
    </xf>
    <xf numFmtId="165" fontId="5" fillId="19" borderId="8" xfId="2399" applyNumberFormat="1" applyFont="1" applyFill="1" applyBorder="1" applyAlignment="1">
      <alignment horizontal="center" vertical="center"/>
    </xf>
    <xf numFmtId="165" fontId="5" fillId="19" borderId="10" xfId="2399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55" fillId="0" borderId="19" xfId="0" applyFont="1" applyBorder="1" applyAlignment="1">
      <alignment horizontal="right"/>
    </xf>
    <xf numFmtId="0" fontId="8" fillId="22" borderId="43" xfId="0" applyFont="1" applyFill="1" applyBorder="1" applyAlignment="1">
      <alignment horizontal="center"/>
    </xf>
    <xf numFmtId="0" fontId="8" fillId="22" borderId="14" xfId="0" applyFont="1" applyFill="1" applyBorder="1" applyAlignment="1">
      <alignment horizontal="center"/>
    </xf>
    <xf numFmtId="0" fontId="8" fillId="22" borderId="26" xfId="0" applyFont="1" applyFill="1" applyBorder="1" applyAlignment="1">
      <alignment horizontal="center" vertical="center"/>
    </xf>
    <xf numFmtId="0" fontId="8" fillId="22" borderId="4" xfId="0" applyFont="1" applyFill="1" applyBorder="1" applyAlignment="1">
      <alignment horizontal="center" vertical="center"/>
    </xf>
    <xf numFmtId="0" fontId="8" fillId="22" borderId="9" xfId="0" applyFont="1" applyFill="1" applyBorder="1" applyAlignment="1">
      <alignment horizontal="center"/>
    </xf>
    <xf numFmtId="0" fontId="8" fillId="22" borderId="15" xfId="0" applyFont="1" applyFill="1" applyBorder="1" applyAlignment="1">
      <alignment horizontal="center"/>
    </xf>
    <xf numFmtId="0" fontId="8" fillId="22" borderId="20" xfId="0" applyFont="1" applyFill="1" applyBorder="1" applyAlignment="1">
      <alignment horizontal="center"/>
    </xf>
    <xf numFmtId="0" fontId="8" fillId="22" borderId="28" xfId="0" applyFont="1" applyFill="1" applyBorder="1" applyAlignment="1">
      <alignment horizontal="center"/>
    </xf>
    <xf numFmtId="0" fontId="8" fillId="22" borderId="7" xfId="0" applyFont="1" applyFill="1" applyBorder="1" applyAlignment="1">
      <alignment horizontal="center"/>
    </xf>
    <xf numFmtId="0" fontId="8" fillId="22" borderId="6" xfId="0" applyFont="1" applyFill="1" applyBorder="1" applyAlignment="1">
      <alignment horizontal="center"/>
    </xf>
    <xf numFmtId="0" fontId="8" fillId="22" borderId="35" xfId="0" applyFont="1" applyFill="1" applyBorder="1" applyAlignment="1">
      <alignment horizontal="center"/>
    </xf>
    <xf numFmtId="0" fontId="33" fillId="0" borderId="0" xfId="0" applyFont="1" applyBorder="1" applyAlignment="1"/>
    <xf numFmtId="0" fontId="8" fillId="0" borderId="0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right"/>
    </xf>
    <xf numFmtId="0" fontId="33" fillId="0" borderId="19" xfId="0" applyFont="1" applyFill="1" applyBorder="1" applyAlignment="1">
      <alignment horizontal="right"/>
    </xf>
    <xf numFmtId="0" fontId="8" fillId="23" borderId="8" xfId="0" applyFont="1" applyFill="1" applyBorder="1" applyAlignment="1">
      <alignment horizontal="center" vertical="center"/>
    </xf>
    <xf numFmtId="0" fontId="8" fillId="23" borderId="17" xfId="0" applyFont="1" applyFill="1" applyBorder="1" applyAlignment="1">
      <alignment horizontal="center" vertical="center"/>
    </xf>
    <xf numFmtId="0" fontId="8" fillId="23" borderId="9" xfId="0" applyFont="1" applyFill="1" applyBorder="1" applyAlignment="1">
      <alignment horizontal="center"/>
    </xf>
    <xf numFmtId="0" fontId="8" fillId="23" borderId="13" xfId="0" applyFont="1" applyFill="1" applyBorder="1" applyAlignment="1">
      <alignment horizontal="center"/>
    </xf>
    <xf numFmtId="0" fontId="8" fillId="23" borderId="15" xfId="0" applyFont="1" applyFill="1" applyBorder="1" applyAlignment="1">
      <alignment horizontal="center" vertical="center"/>
    </xf>
    <xf numFmtId="0" fontId="8" fillId="23" borderId="1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0" fontId="5" fillId="19" borderId="15" xfId="289" applyFont="1" applyFill="1" applyBorder="1" applyAlignment="1">
      <alignment horizontal="center" vertical="center"/>
    </xf>
    <xf numFmtId="0" fontId="5" fillId="19" borderId="20" xfId="289" applyFont="1" applyFill="1" applyBorder="1" applyAlignment="1">
      <alignment horizontal="center" vertical="center"/>
    </xf>
    <xf numFmtId="0" fontId="5" fillId="19" borderId="16" xfId="289" applyFont="1" applyFill="1" applyBorder="1" applyAlignment="1">
      <alignment horizontal="center" vertical="center"/>
    </xf>
    <xf numFmtId="0" fontId="5" fillId="19" borderId="28" xfId="289" applyFont="1" applyFill="1" applyBorder="1" applyAlignment="1">
      <alignment horizontal="center" vertical="center"/>
    </xf>
    <xf numFmtId="0" fontId="5" fillId="19" borderId="10" xfId="289" applyFont="1" applyFill="1" applyBorder="1" applyAlignment="1">
      <alignment horizontal="center" vertical="center"/>
    </xf>
    <xf numFmtId="0" fontId="5" fillId="19" borderId="17" xfId="289" applyFont="1" applyFill="1" applyBorder="1" applyAlignment="1">
      <alignment horizontal="center" vertical="center"/>
    </xf>
    <xf numFmtId="0" fontId="5" fillId="19" borderId="7" xfId="289" quotePrefix="1" applyFont="1" applyFill="1" applyBorder="1" applyAlignment="1">
      <alignment horizontal="center"/>
    </xf>
    <xf numFmtId="0" fontId="5" fillId="19" borderId="6" xfId="289" quotePrefix="1" applyFont="1" applyFill="1" applyBorder="1" applyAlignment="1">
      <alignment horizontal="center"/>
    </xf>
    <xf numFmtId="0" fontId="5" fillId="19" borderId="5" xfId="289" quotePrefix="1" applyFont="1" applyFill="1" applyBorder="1" applyAlignment="1">
      <alignment horizontal="center"/>
    </xf>
    <xf numFmtId="0" fontId="5" fillId="19" borderId="5" xfId="289" applyFont="1" applyFill="1" applyBorder="1" applyAlignment="1">
      <alignment horizontal="center"/>
    </xf>
    <xf numFmtId="0" fontId="5" fillId="19" borderId="36" xfId="289" applyNumberFormat="1" applyFont="1" applyFill="1" applyBorder="1" applyAlignment="1">
      <alignment horizontal="center"/>
    </xf>
    <xf numFmtId="0" fontId="5" fillId="19" borderId="6" xfId="289" applyNumberFormat="1" applyFont="1" applyFill="1" applyBorder="1" applyAlignment="1">
      <alignment horizontal="center"/>
    </xf>
    <xf numFmtId="0" fontId="5" fillId="19" borderId="11" xfId="289" applyFont="1" applyFill="1" applyBorder="1" applyAlignment="1">
      <alignment horizontal="center"/>
    </xf>
    <xf numFmtId="186" fontId="5" fillId="19" borderId="45" xfId="195" applyNumberFormat="1" applyFont="1" applyFill="1" applyBorder="1" applyAlignment="1">
      <alignment horizontal="center" vertical="center"/>
    </xf>
    <xf numFmtId="186" fontId="5" fillId="19" borderId="41" xfId="195" applyNumberFormat="1" applyFont="1" applyFill="1" applyBorder="1" applyAlignment="1">
      <alignment horizontal="center" vertical="center"/>
    </xf>
    <xf numFmtId="186" fontId="5" fillId="19" borderId="39" xfId="195" applyNumberFormat="1" applyFont="1" applyFill="1" applyBorder="1" applyAlignment="1">
      <alignment horizontal="center" vertical="center"/>
    </xf>
    <xf numFmtId="186" fontId="5" fillId="19" borderId="27" xfId="195" applyNumberFormat="1" applyFont="1" applyFill="1" applyBorder="1" applyAlignment="1">
      <alignment horizontal="center" vertical="center"/>
    </xf>
    <xf numFmtId="39" fontId="5" fillId="19" borderId="10" xfId="290" applyNumberFormat="1" applyFont="1" applyFill="1" applyBorder="1" applyAlignment="1">
      <alignment horizontal="center" vertical="center"/>
    </xf>
    <xf numFmtId="39" fontId="5" fillId="19" borderId="10" xfId="290" quotePrefix="1" applyNumberFormat="1" applyFont="1" applyFill="1" applyBorder="1" applyAlignment="1">
      <alignment horizontal="center" vertical="center"/>
    </xf>
    <xf numFmtId="39" fontId="5" fillId="19" borderId="17" xfId="290" quotePrefix="1" applyNumberFormat="1" applyFont="1" applyFill="1" applyBorder="1" applyAlignment="1">
      <alignment horizontal="center" vertical="center"/>
    </xf>
    <xf numFmtId="186" fontId="5" fillId="19" borderId="4" xfId="199" applyNumberFormat="1" applyFont="1" applyFill="1" applyBorder="1" applyAlignment="1">
      <alignment horizontal="center" vertical="center"/>
    </xf>
    <xf numFmtId="186" fontId="5" fillId="19" borderId="18" xfId="199" applyNumberFormat="1" applyFont="1" applyFill="1" applyBorder="1" applyAlignment="1">
      <alignment horizontal="center" vertical="center"/>
    </xf>
    <xf numFmtId="39" fontId="5" fillId="19" borderId="7" xfId="290" quotePrefix="1" applyNumberFormat="1" applyFont="1" applyFill="1" applyBorder="1" applyAlignment="1">
      <alignment horizontal="center"/>
    </xf>
    <xf numFmtId="39" fontId="5" fillId="19" borderId="6" xfId="290" quotePrefix="1" applyNumberFormat="1" applyFont="1" applyFill="1" applyBorder="1" applyAlignment="1">
      <alignment horizontal="center"/>
    </xf>
    <xf numFmtId="39" fontId="5" fillId="19" borderId="36" xfId="290" quotePrefix="1" applyNumberFormat="1" applyFont="1" applyFill="1" applyBorder="1" applyAlignment="1">
      <alignment horizontal="center"/>
    </xf>
    <xf numFmtId="39" fontId="5" fillId="19" borderId="35" xfId="290" quotePrefix="1" applyNumberFormat="1" applyFont="1" applyFill="1" applyBorder="1" applyAlignment="1">
      <alignment horizontal="center"/>
    </xf>
    <xf numFmtId="39" fontId="5" fillId="19" borderId="17" xfId="290" applyNumberFormat="1" applyFont="1" applyFill="1" applyBorder="1" applyAlignment="1">
      <alignment horizontal="center" vertical="center"/>
    </xf>
    <xf numFmtId="0" fontId="5" fillId="19" borderId="44" xfId="289" quotePrefix="1" applyFont="1" applyFill="1" applyBorder="1" applyAlignment="1">
      <alignment horizontal="center" vertical="center"/>
    </xf>
    <xf numFmtId="0" fontId="5" fillId="19" borderId="29" xfId="289" quotePrefix="1" applyFont="1" applyFill="1" applyBorder="1" applyAlignment="1">
      <alignment horizontal="center" vertical="center"/>
    </xf>
    <xf numFmtId="0" fontId="5" fillId="19" borderId="45" xfId="289" quotePrefix="1" applyFont="1" applyFill="1" applyBorder="1" applyAlignment="1">
      <alignment horizontal="center" vertical="center"/>
    </xf>
    <xf numFmtId="0" fontId="5" fillId="19" borderId="27" xfId="289" quotePrefix="1" applyFont="1" applyFill="1" applyBorder="1" applyAlignment="1">
      <alignment horizontal="center" vertical="center"/>
    </xf>
    <xf numFmtId="186" fontId="5" fillId="19" borderId="45" xfId="199" applyNumberFormat="1" applyFont="1" applyFill="1" applyBorder="1" applyAlignment="1">
      <alignment horizontal="center" vertical="center"/>
    </xf>
    <xf numFmtId="186" fontId="5" fillId="19" borderId="41" xfId="199" applyNumberFormat="1" applyFont="1" applyFill="1" applyBorder="1" applyAlignment="1">
      <alignment horizontal="center" vertical="center"/>
    </xf>
    <xf numFmtId="186" fontId="5" fillId="19" borderId="27" xfId="199" applyNumberFormat="1" applyFont="1" applyFill="1" applyBorder="1" applyAlignment="1">
      <alignment horizontal="center" vertical="center"/>
    </xf>
    <xf numFmtId="0" fontId="5" fillId="19" borderId="7" xfId="290" applyNumberFormat="1" applyFont="1" applyFill="1" applyBorder="1" applyAlignment="1">
      <alignment horizontal="center"/>
    </xf>
    <xf numFmtId="0" fontId="5" fillId="19" borderId="36" xfId="290" applyNumberFormat="1" applyFont="1" applyFill="1" applyBorder="1" applyAlignment="1">
      <alignment horizontal="center"/>
    </xf>
    <xf numFmtId="0" fontId="5" fillId="19" borderId="6" xfId="290" applyNumberFormat="1" applyFont="1" applyFill="1" applyBorder="1" applyAlignment="1">
      <alignment horizontal="center"/>
    </xf>
    <xf numFmtId="0" fontId="5" fillId="19" borderId="35" xfId="290" applyNumberFormat="1" applyFont="1" applyFill="1" applyBorder="1" applyAlignment="1">
      <alignment horizontal="center"/>
    </xf>
    <xf numFmtId="0" fontId="5" fillId="19" borderId="7" xfId="290" applyFont="1" applyFill="1" applyBorder="1" applyAlignment="1">
      <alignment horizontal="center" vertical="center" wrapText="1"/>
    </xf>
    <xf numFmtId="0" fontId="5" fillId="19" borderId="6" xfId="290" applyFont="1" applyFill="1" applyBorder="1" applyAlignment="1">
      <alignment horizontal="center" vertical="center" wrapText="1"/>
    </xf>
    <xf numFmtId="0" fontId="5" fillId="19" borderId="7" xfId="290" applyFont="1" applyFill="1" applyBorder="1" applyAlignment="1">
      <alignment horizontal="center" vertical="center"/>
    </xf>
    <xf numFmtId="0" fontId="5" fillId="19" borderId="6" xfId="290" applyFont="1" applyFill="1" applyBorder="1" applyAlignment="1">
      <alignment horizontal="center" vertical="center"/>
    </xf>
    <xf numFmtId="0" fontId="5" fillId="19" borderId="35" xfId="29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/>
    </xf>
    <xf numFmtId="187" fontId="5" fillId="19" borderId="43" xfId="0" applyNumberFormat="1" applyFont="1" applyFill="1" applyBorder="1" applyAlignment="1">
      <alignment horizontal="center" vertical="center"/>
    </xf>
    <xf numFmtId="187" fontId="5" fillId="19" borderId="14" xfId="0" applyNumberFormat="1" applyFont="1" applyFill="1" applyBorder="1" applyAlignment="1">
      <alignment horizontal="center" vertical="center"/>
    </xf>
    <xf numFmtId="0" fontId="5" fillId="19" borderId="15" xfId="0" applyFont="1" applyFill="1" applyBorder="1" applyAlignment="1">
      <alignment horizontal="center"/>
    </xf>
    <xf numFmtId="0" fontId="5" fillId="19" borderId="20" xfId="0" applyFont="1" applyFill="1" applyBorder="1" applyAlignment="1">
      <alignment horizontal="center"/>
    </xf>
    <xf numFmtId="0" fontId="5" fillId="19" borderId="16" xfId="0" applyFont="1" applyFill="1" applyBorder="1" applyAlignment="1">
      <alignment horizontal="center"/>
    </xf>
    <xf numFmtId="0" fontId="5" fillId="19" borderId="28" xfId="0" applyFont="1" applyFill="1" applyBorder="1" applyAlignment="1">
      <alignment horizontal="center"/>
    </xf>
    <xf numFmtId="39" fontId="5" fillId="19" borderId="7" xfId="0" quotePrefix="1" applyNumberFormat="1" applyFont="1" applyFill="1" applyBorder="1" applyAlignment="1" applyProtection="1">
      <alignment horizontal="center"/>
    </xf>
    <xf numFmtId="39" fontId="5" fillId="19" borderId="36" xfId="0" quotePrefix="1" applyNumberFormat="1" applyFont="1" applyFill="1" applyBorder="1" applyAlignment="1" applyProtection="1">
      <alignment horizontal="center"/>
    </xf>
    <xf numFmtId="39" fontId="5" fillId="19" borderId="6" xfId="0" quotePrefix="1" applyNumberFormat="1" applyFont="1" applyFill="1" applyBorder="1" applyAlignment="1" applyProtection="1">
      <alignment horizontal="center"/>
    </xf>
    <xf numFmtId="39" fontId="5" fillId="19" borderId="40" xfId="0" quotePrefix="1" applyNumberFormat="1" applyFont="1" applyFill="1" applyBorder="1" applyAlignment="1" applyProtection="1">
      <alignment horizontal="center" vertical="center"/>
    </xf>
    <xf numFmtId="39" fontId="5" fillId="19" borderId="37" xfId="0" quotePrefix="1" applyNumberFormat="1" applyFont="1" applyFill="1" applyBorder="1" applyAlignment="1" applyProtection="1">
      <alignment horizontal="center" vertical="center"/>
    </xf>
    <xf numFmtId="39" fontId="5" fillId="19" borderId="41" xfId="0" quotePrefix="1" applyNumberFormat="1" applyFont="1" applyFill="1" applyBorder="1" applyAlignment="1" applyProtection="1">
      <alignment horizontal="center" vertical="center"/>
    </xf>
    <xf numFmtId="39" fontId="5" fillId="19" borderId="39" xfId="0" quotePrefix="1" applyNumberFormat="1" applyFont="1" applyFill="1" applyBorder="1" applyAlignment="1" applyProtection="1">
      <alignment horizontal="center" vertical="center"/>
    </xf>
    <xf numFmtId="39" fontId="5" fillId="19" borderId="38" xfId="0" quotePrefix="1" applyNumberFormat="1" applyFont="1" applyFill="1" applyBorder="1" applyAlignment="1" applyProtection="1">
      <alignment horizontal="center" vertical="center"/>
    </xf>
    <xf numFmtId="39" fontId="5" fillId="19" borderId="27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/>
    </xf>
    <xf numFmtId="39" fontId="5" fillId="19" borderId="7" xfId="0" applyNumberFormat="1" applyFont="1" applyFill="1" applyBorder="1" applyAlignment="1" applyProtection="1">
      <alignment horizontal="center" vertical="center"/>
    </xf>
    <xf numFmtId="39" fontId="5" fillId="19" borderId="6" xfId="0" applyNumberFormat="1" applyFont="1" applyFill="1" applyBorder="1" applyAlignment="1" applyProtection="1">
      <alignment horizontal="center" vertical="center"/>
    </xf>
    <xf numFmtId="39" fontId="5" fillId="19" borderId="36" xfId="0" applyNumberFormat="1" applyFont="1" applyFill="1" applyBorder="1" applyAlignment="1" applyProtection="1">
      <alignment horizontal="center" vertical="center" wrapText="1"/>
    </xf>
    <xf numFmtId="39" fontId="5" fillId="19" borderId="6" xfId="0" applyNumberFormat="1" applyFont="1" applyFill="1" applyBorder="1" applyAlignment="1" applyProtection="1">
      <alignment horizontal="center" vertical="center" wrapText="1"/>
    </xf>
    <xf numFmtId="39" fontId="5" fillId="19" borderId="36" xfId="0" applyNumberFormat="1" applyFont="1" applyFill="1" applyBorder="1" applyAlignment="1" applyProtection="1">
      <alignment horizontal="center" vertical="center"/>
    </xf>
    <xf numFmtId="0" fontId="5" fillId="0" borderId="0" xfId="286" applyFont="1" applyFill="1" applyAlignment="1">
      <alignment horizontal="center" vertical="center"/>
    </xf>
    <xf numFmtId="0" fontId="5" fillId="0" borderId="0" xfId="286" applyFont="1" applyFill="1" applyAlignment="1">
      <alignment horizontal="center"/>
    </xf>
    <xf numFmtId="0" fontId="5" fillId="0" borderId="19" xfId="286" applyFont="1" applyFill="1" applyBorder="1" applyAlignment="1">
      <alignment horizontal="center"/>
    </xf>
    <xf numFmtId="0" fontId="5" fillId="19" borderId="8" xfId="286" applyFont="1" applyFill="1" applyBorder="1" applyAlignment="1">
      <alignment horizontal="center" vertical="center"/>
    </xf>
    <xf numFmtId="0" fontId="5" fillId="19" borderId="86" xfId="286" applyFont="1" applyFill="1" applyBorder="1" applyAlignment="1">
      <alignment horizontal="center" vertical="center"/>
    </xf>
    <xf numFmtId="0" fontId="5" fillId="19" borderId="26" xfId="286" applyFont="1" applyFill="1" applyBorder="1" applyAlignment="1">
      <alignment horizontal="center" vertical="center" wrapText="1"/>
    </xf>
    <xf numFmtId="0" fontId="5" fillId="19" borderId="74" xfId="286" applyFont="1" applyFill="1" applyBorder="1" applyAlignment="1">
      <alignment horizontal="center" vertical="center" wrapText="1"/>
    </xf>
    <xf numFmtId="0" fontId="0" fillId="0" borderId="74" xfId="0" applyBorder="1"/>
    <xf numFmtId="0" fontId="5" fillId="19" borderId="62" xfId="286" applyFont="1" applyFill="1" applyBorder="1" applyAlignment="1">
      <alignment horizontal="center" vertical="center" wrapText="1"/>
    </xf>
    <xf numFmtId="0" fontId="5" fillId="19" borderId="88" xfId="286" applyFont="1" applyFill="1" applyBorder="1" applyAlignment="1">
      <alignment horizontal="center" vertical="center" wrapText="1"/>
    </xf>
    <xf numFmtId="0" fontId="3" fillId="0" borderId="0" xfId="286" applyFont="1" applyFill="1" applyBorder="1" applyAlignment="1">
      <alignment horizontal="left"/>
    </xf>
    <xf numFmtId="0" fontId="5" fillId="19" borderId="36" xfId="2" applyFont="1" applyFill="1" applyBorder="1" applyAlignment="1">
      <alignment horizontal="center"/>
    </xf>
    <xf numFmtId="0" fontId="5" fillId="19" borderId="7" xfId="2" quotePrefix="1" applyFont="1" applyFill="1" applyBorder="1" applyAlignment="1">
      <alignment horizontal="center"/>
    </xf>
    <xf numFmtId="0" fontId="5" fillId="19" borderId="6" xfId="2" applyFont="1" applyFill="1" applyBorder="1" applyAlignment="1">
      <alignment horizontal="center"/>
    </xf>
    <xf numFmtId="0" fontId="5" fillId="19" borderId="35" xfId="2" applyFont="1" applyFill="1" applyBorder="1" applyAlignment="1">
      <alignment horizontal="center"/>
    </xf>
    <xf numFmtId="0" fontId="3" fillId="0" borderId="49" xfId="2" applyFont="1" applyFill="1" applyBorder="1" applyAlignment="1">
      <alignment horizontal="left"/>
    </xf>
    <xf numFmtId="0" fontId="39" fillId="0" borderId="19" xfId="2" applyFont="1" applyFill="1" applyBorder="1" applyAlignment="1">
      <alignment horizontal="right"/>
    </xf>
    <xf numFmtId="0" fontId="5" fillId="19" borderId="8" xfId="289" applyFont="1" applyFill="1" applyBorder="1" applyAlignment="1">
      <alignment horizontal="center" vertical="center"/>
    </xf>
    <xf numFmtId="0" fontId="5" fillId="19" borderId="15" xfId="289" applyFont="1" applyFill="1" applyBorder="1" applyAlignment="1">
      <alignment horizontal="center"/>
    </xf>
    <xf numFmtId="0" fontId="5" fillId="19" borderId="20" xfId="289" applyFont="1" applyFill="1" applyBorder="1" applyAlignment="1">
      <alignment horizontal="center"/>
    </xf>
    <xf numFmtId="0" fontId="5" fillId="19" borderId="16" xfId="289" applyFont="1" applyFill="1" applyBorder="1" applyAlignment="1">
      <alignment horizontal="center"/>
    </xf>
    <xf numFmtId="0" fontId="5" fillId="19" borderId="28" xfId="289" applyFont="1" applyFill="1" applyBorder="1" applyAlignment="1">
      <alignment horizontal="center"/>
    </xf>
    <xf numFmtId="0" fontId="5" fillId="19" borderId="7" xfId="289" applyFont="1" applyFill="1" applyBorder="1" applyAlignment="1">
      <alignment horizontal="center"/>
    </xf>
    <xf numFmtId="0" fontId="5" fillId="19" borderId="6" xfId="289" applyFont="1" applyFill="1" applyBorder="1" applyAlignment="1">
      <alignment horizontal="center"/>
    </xf>
    <xf numFmtId="0" fontId="5" fillId="19" borderId="36" xfId="289" applyFont="1" applyFill="1" applyBorder="1" applyAlignment="1">
      <alignment horizontal="center"/>
    </xf>
    <xf numFmtId="0" fontId="5" fillId="2" borderId="8" xfId="289" applyFont="1" applyFill="1" applyBorder="1" applyAlignment="1" applyProtection="1">
      <alignment horizontal="center" vertical="center"/>
    </xf>
    <xf numFmtId="0" fontId="5" fillId="2" borderId="17" xfId="289" applyFont="1" applyFill="1" applyBorder="1" applyAlignment="1" applyProtection="1">
      <alignment horizontal="center" vertical="center"/>
    </xf>
    <xf numFmtId="0" fontId="5" fillId="2" borderId="15" xfId="289" applyFont="1" applyFill="1" applyBorder="1" applyAlignment="1" applyProtection="1">
      <alignment horizontal="center" vertical="center"/>
    </xf>
    <xf numFmtId="0" fontId="5" fillId="2" borderId="20" xfId="289" applyFont="1" applyFill="1" applyBorder="1" applyAlignment="1" applyProtection="1">
      <alignment horizontal="center" vertical="center"/>
    </xf>
    <xf numFmtId="0" fontId="5" fillId="2" borderId="16" xfId="289" applyFont="1" applyFill="1" applyBorder="1" applyAlignment="1" applyProtection="1">
      <alignment horizontal="center" vertical="center"/>
    </xf>
    <xf numFmtId="0" fontId="5" fillId="2" borderId="49" xfId="289" applyFont="1" applyFill="1" applyBorder="1" applyAlignment="1" applyProtection="1">
      <alignment horizontal="center" vertical="center"/>
    </xf>
    <xf numFmtId="0" fontId="5" fillId="2" borderId="62" xfId="289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12" fillId="2" borderId="43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0" fontId="12" fillId="0" borderId="0" xfId="2" applyFont="1" applyAlignment="1">
      <alignment horizontal="center"/>
    </xf>
    <xf numFmtId="0" fontId="46" fillId="0" borderId="0" xfId="2" applyFont="1" applyBorder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12" fillId="2" borderId="20" xfId="2" applyFont="1" applyFill="1" applyBorder="1" applyAlignment="1">
      <alignment horizontal="center" vertical="center"/>
    </xf>
    <xf numFmtId="0" fontId="12" fillId="2" borderId="28" xfId="2" applyFont="1" applyFill="1" applyBorder="1" applyAlignment="1">
      <alignment horizontal="center" vertical="center"/>
    </xf>
    <xf numFmtId="0" fontId="12" fillId="2" borderId="101" xfId="2" applyFont="1" applyFill="1" applyBorder="1" applyAlignment="1">
      <alignment horizontal="center" vertical="center"/>
    </xf>
    <xf numFmtId="0" fontId="12" fillId="2" borderId="93" xfId="2" applyFont="1" applyFill="1" applyBorder="1" applyAlignment="1">
      <alignment horizontal="center" vertical="center"/>
    </xf>
    <xf numFmtId="0" fontId="12" fillId="2" borderId="102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36" xfId="2" applyFont="1" applyFill="1" applyBorder="1" applyAlignment="1">
      <alignment horizontal="center" vertical="center"/>
    </xf>
    <xf numFmtId="0" fontId="12" fillId="2" borderId="35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5" fillId="2" borderId="14" xfId="2" applyFont="1" applyFill="1" applyBorder="1" applyAlignment="1">
      <alignment horizontal="center" vertical="center"/>
    </xf>
    <xf numFmtId="0" fontId="12" fillId="19" borderId="9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 wrapText="1"/>
    </xf>
    <xf numFmtId="0" fontId="42" fillId="0" borderId="0" xfId="2" applyFont="1" applyBorder="1" applyAlignment="1">
      <alignment horizontal="center" vertical="center"/>
    </xf>
    <xf numFmtId="0" fontId="12" fillId="0" borderId="110" xfId="2" applyFont="1" applyFill="1" applyBorder="1" applyAlignment="1">
      <alignment horizontal="center" vertical="top"/>
    </xf>
    <xf numFmtId="0" fontId="12" fillId="2" borderId="100" xfId="2" applyFont="1" applyFill="1" applyBorder="1" applyAlignment="1">
      <alignment horizontal="center" vertical="center" wrapText="1"/>
    </xf>
    <xf numFmtId="0" fontId="12" fillId="2" borderId="104" xfId="2" applyFont="1" applyFill="1" applyBorder="1" applyAlignment="1">
      <alignment horizontal="center" vertical="center" wrapText="1"/>
    </xf>
    <xf numFmtId="0" fontId="12" fillId="2" borderId="107" xfId="2" applyFont="1" applyFill="1" applyBorder="1" applyAlignment="1">
      <alignment horizontal="center" vertical="center" wrapText="1"/>
    </xf>
    <xf numFmtId="0" fontId="12" fillId="19" borderId="92" xfId="2" applyFont="1" applyFill="1" applyBorder="1" applyAlignment="1">
      <alignment horizontal="center" vertical="center"/>
    </xf>
    <xf numFmtId="0" fontId="12" fillId="19" borderId="103" xfId="2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top"/>
    </xf>
    <xf numFmtId="0" fontId="12" fillId="0" borderId="0" xfId="2" applyFont="1" applyFill="1" applyBorder="1" applyAlignment="1">
      <alignment horizontal="center" vertical="top"/>
    </xf>
    <xf numFmtId="0" fontId="54" fillId="2" borderId="8" xfId="2" applyFont="1" applyFill="1" applyBorder="1" applyAlignment="1">
      <alignment horizontal="center" vertical="center"/>
    </xf>
    <xf numFmtId="0" fontId="54" fillId="2" borderId="17" xfId="2" applyFont="1" applyFill="1" applyBorder="1" applyAlignment="1">
      <alignment horizontal="center" vertical="center"/>
    </xf>
    <xf numFmtId="0" fontId="61" fillId="19" borderId="9" xfId="2" applyFont="1" applyFill="1" applyBorder="1" applyAlignment="1">
      <alignment horizontal="center" vertical="top"/>
    </xf>
    <xf numFmtId="0" fontId="61" fillId="19" borderId="13" xfId="2" applyFont="1" applyFill="1" applyBorder="1" applyAlignment="1">
      <alignment horizontal="center" vertical="top"/>
    </xf>
    <xf numFmtId="0" fontId="61" fillId="20" borderId="93" xfId="2" applyFont="1" applyFill="1" applyBorder="1" applyAlignment="1">
      <alignment horizontal="center" vertical="top" wrapText="1"/>
    </xf>
    <xf numFmtId="0" fontId="61" fillId="20" borderId="108" xfId="2" applyFont="1" applyFill="1" applyBorder="1" applyAlignment="1">
      <alignment horizontal="center" vertical="top" wrapText="1"/>
    </xf>
    <xf numFmtId="0" fontId="27" fillId="0" borderId="0" xfId="41543" applyNumberFormat="1"/>
    <xf numFmtId="0" fontId="27" fillId="0" borderId="0" xfId="41543"/>
    <xf numFmtId="2" fontId="30" fillId="17" borderId="0" xfId="41543" applyNumberFormat="1" applyFont="1" applyFill="1" applyBorder="1" applyAlignment="1">
      <alignment vertical="top"/>
    </xf>
    <xf numFmtId="0" fontId="3" fillId="0" borderId="0" xfId="41515" applyFont="1" applyFill="1"/>
    <xf numFmtId="2" fontId="42" fillId="17" borderId="31" xfId="41543" applyNumberFormat="1" applyFont="1" applyFill="1" applyBorder="1" applyAlignment="1">
      <alignment horizontal="center" vertical="center" wrapText="1"/>
    </xf>
    <xf numFmtId="2" fontId="42" fillId="17" borderId="32" xfId="41543" applyNumberFormat="1" applyFont="1" applyFill="1" applyBorder="1" applyAlignment="1">
      <alignment horizontal="center" vertical="center" wrapText="1"/>
    </xf>
    <xf numFmtId="2" fontId="42" fillId="17" borderId="33" xfId="41543" applyNumberFormat="1" applyFont="1" applyFill="1" applyBorder="1" applyAlignment="1">
      <alignment vertical="top"/>
    </xf>
    <xf numFmtId="2" fontId="30" fillId="17" borderId="12" xfId="41543" applyNumberFormat="1" applyFont="1" applyFill="1" applyBorder="1" applyAlignment="1">
      <alignment horizontal="center" vertical="center" wrapText="1"/>
    </xf>
    <xf numFmtId="2" fontId="30" fillId="17" borderId="3" xfId="41543" applyNumberFormat="1" applyFont="1" applyFill="1" applyBorder="1" applyAlignment="1">
      <alignment horizontal="center" vertical="center" wrapText="1"/>
    </xf>
    <xf numFmtId="2" fontId="30" fillId="17" borderId="10" xfId="41543" applyNumberFormat="1" applyFont="1" applyFill="1" applyBorder="1" applyAlignment="1">
      <alignment vertical="top"/>
    </xf>
    <xf numFmtId="2" fontId="42" fillId="17" borderId="11" xfId="41543" applyNumberFormat="1" applyFont="1" applyFill="1" applyBorder="1" applyAlignment="1">
      <alignment horizontal="center" vertical="center" wrapText="1"/>
    </xf>
    <xf numFmtId="2" fontId="42" fillId="17" borderId="5" xfId="41543" applyNumberFormat="1" applyFont="1" applyFill="1" applyBorder="1" applyAlignment="1">
      <alignment horizontal="center" vertical="center" wrapText="1"/>
    </xf>
    <xf numFmtId="2" fontId="42" fillId="17" borderId="14" xfId="41543" applyNumberFormat="1" applyFont="1" applyFill="1" applyBorder="1" applyAlignment="1">
      <alignment horizontal="left" vertical="top"/>
    </xf>
    <xf numFmtId="2" fontId="42" fillId="17" borderId="12" xfId="41543" applyNumberFormat="1" applyFont="1" applyFill="1" applyBorder="1" applyAlignment="1">
      <alignment horizontal="center" vertical="center" wrapText="1"/>
    </xf>
    <xf numFmtId="2" fontId="42" fillId="17" borderId="3" xfId="41543" applyNumberFormat="1" applyFont="1" applyFill="1" applyBorder="1" applyAlignment="1">
      <alignment horizontal="center" vertical="center" wrapText="1"/>
    </xf>
    <xf numFmtId="2" fontId="42" fillId="17" borderId="10" xfId="41543" applyNumberFormat="1" applyFont="1" applyFill="1" applyBorder="1" applyAlignment="1">
      <alignment vertical="top"/>
    </xf>
    <xf numFmtId="2" fontId="42" fillId="17" borderId="14" xfId="41543" applyNumberFormat="1" applyFont="1" applyFill="1" applyBorder="1" applyAlignment="1">
      <alignment vertical="top"/>
    </xf>
    <xf numFmtId="0" fontId="42" fillId="2" borderId="11" xfId="41543" applyFont="1" applyFill="1" applyBorder="1" applyAlignment="1">
      <alignment horizontal="center" vertical="center" wrapText="1"/>
    </xf>
    <xf numFmtId="0" fontId="42" fillId="2" borderId="5" xfId="41543" applyFont="1" applyFill="1" applyBorder="1" applyAlignment="1">
      <alignment horizontal="center" vertical="center" wrapText="1"/>
    </xf>
    <xf numFmtId="0" fontId="42" fillId="2" borderId="5" xfId="41543" applyFont="1" applyFill="1" applyBorder="1" applyAlignment="1">
      <alignment horizontal="center" vertical="center" wrapText="1"/>
    </xf>
    <xf numFmtId="0" fontId="42" fillId="2" borderId="4" xfId="41543" applyFont="1" applyFill="1" applyBorder="1" applyAlignment="1">
      <alignment horizontal="center" vertical="center" wrapText="1"/>
    </xf>
    <xf numFmtId="0" fontId="42" fillId="2" borderId="17" xfId="41543" applyFont="1" applyFill="1" applyBorder="1" applyAlignment="1">
      <alignment horizontal="center" vertical="center"/>
    </xf>
    <xf numFmtId="0" fontId="42" fillId="2" borderId="5" xfId="41543" applyFont="1" applyFill="1" applyBorder="1" applyAlignment="1">
      <alignment horizontal="center" vertical="center"/>
    </xf>
    <xf numFmtId="0" fontId="42" fillId="2" borderId="44" xfId="41543" applyFont="1" applyFill="1" applyBorder="1" applyAlignment="1">
      <alignment horizontal="center" vertical="center" wrapText="1"/>
    </xf>
    <xf numFmtId="0" fontId="42" fillId="2" borderId="10" xfId="41543" applyFont="1" applyFill="1" applyBorder="1" applyAlignment="1">
      <alignment horizontal="center" vertical="center"/>
    </xf>
    <xf numFmtId="0" fontId="42" fillId="2" borderId="28" xfId="41543" applyFont="1" applyFill="1" applyBorder="1" applyAlignment="1">
      <alignment horizontal="center" vertical="center" wrapText="1"/>
    </xf>
    <xf numFmtId="0" fontId="42" fillId="2" borderId="20" xfId="41543" applyFont="1" applyFill="1" applyBorder="1" applyAlignment="1">
      <alignment horizontal="center" vertical="center" wrapText="1"/>
    </xf>
    <xf numFmtId="0" fontId="42" fillId="2" borderId="15" xfId="41543" applyFont="1" applyFill="1" applyBorder="1" applyAlignment="1">
      <alignment horizontal="center" vertical="center" wrapText="1"/>
    </xf>
    <xf numFmtId="0" fontId="42" fillId="2" borderId="16" xfId="41543" applyFont="1" applyFill="1" applyBorder="1" applyAlignment="1">
      <alignment horizontal="center" vertical="center" wrapText="1"/>
    </xf>
    <xf numFmtId="0" fontId="42" fillId="2" borderId="60" xfId="41543" applyFont="1" applyFill="1" applyBorder="1" applyAlignment="1">
      <alignment horizontal="center" vertical="center" wrapText="1"/>
    </xf>
    <xf numFmtId="0" fontId="42" fillId="2" borderId="26" xfId="41543" applyFont="1" applyFill="1" applyBorder="1" applyAlignment="1">
      <alignment horizontal="center" vertical="center" wrapText="1"/>
    </xf>
    <xf numFmtId="0" fontId="42" fillId="2" borderId="8" xfId="41543" applyFont="1" applyFill="1" applyBorder="1" applyAlignment="1">
      <alignment horizontal="center" vertical="center"/>
    </xf>
    <xf numFmtId="2" fontId="5" fillId="0" borderId="31" xfId="41544" applyNumberFormat="1" applyFont="1" applyBorder="1" applyAlignment="1">
      <alignment horizontal="center" vertical="center"/>
    </xf>
    <xf numFmtId="2" fontId="5" fillId="0" borderId="32" xfId="41544" applyNumberFormat="1" applyFont="1" applyBorder="1" applyAlignment="1">
      <alignment horizontal="center" vertical="center"/>
    </xf>
    <xf numFmtId="172" fontId="5" fillId="0" borderId="33" xfId="41544" applyNumberFormat="1" applyFont="1" applyBorder="1" applyAlignment="1" applyProtection="1">
      <alignment horizontal="center" vertical="center"/>
    </xf>
    <xf numFmtId="2" fontId="3" fillId="0" borderId="27" xfId="41544" applyNumberFormat="1" applyFont="1" applyBorder="1" applyAlignment="1">
      <alignment horizontal="center"/>
    </xf>
    <xf numFmtId="2" fontId="3" fillId="0" borderId="4" xfId="41544" applyNumberFormat="1" applyFont="1" applyBorder="1" applyAlignment="1">
      <alignment horizontal="center"/>
    </xf>
    <xf numFmtId="2" fontId="3" fillId="0" borderId="45" xfId="41544" applyNumberFormat="1" applyFont="1" applyBorder="1" applyAlignment="1">
      <alignment horizontal="center" vertical="center"/>
    </xf>
    <xf numFmtId="2" fontId="3" fillId="0" borderId="44" xfId="41544" applyNumberFormat="1" applyFont="1" applyBorder="1" applyAlignment="1">
      <alignment horizontal="center" vertical="center"/>
    </xf>
    <xf numFmtId="2" fontId="3" fillId="0" borderId="3" xfId="41544" applyNumberFormat="1" applyFont="1" applyBorder="1" applyAlignment="1">
      <alignment horizontal="center" vertical="center"/>
    </xf>
    <xf numFmtId="172" fontId="3" fillId="0" borderId="10" xfId="41544" applyNumberFormat="1" applyFont="1" applyBorder="1" applyAlignment="1" applyProtection="1">
      <alignment horizontal="left" vertical="center"/>
    </xf>
    <xf numFmtId="2" fontId="3" fillId="0" borderId="29" xfId="41544" applyNumberFormat="1" applyFont="1" applyBorder="1" applyAlignment="1">
      <alignment horizontal="center"/>
    </xf>
    <xf numFmtId="2" fontId="3" fillId="0" borderId="3" xfId="41544" applyNumberFormat="1" applyFont="1" applyBorder="1" applyAlignment="1">
      <alignment horizontal="center"/>
    </xf>
    <xf numFmtId="2" fontId="3" fillId="18" borderId="44" xfId="41544" applyNumberFormat="1" applyFont="1" applyFill="1" applyBorder="1" applyAlignment="1">
      <alignment horizontal="center" vertical="center"/>
    </xf>
    <xf numFmtId="2" fontId="3" fillId="0" borderId="29" xfId="41544" applyNumberFormat="1" applyFont="1" applyFill="1" applyBorder="1" applyAlignment="1">
      <alignment horizontal="center"/>
    </xf>
    <xf numFmtId="2" fontId="3" fillId="0" borderId="3" xfId="41544" applyNumberFormat="1" applyFont="1" applyFill="1" applyBorder="1" applyAlignment="1">
      <alignment horizontal="center"/>
    </xf>
    <xf numFmtId="2" fontId="3" fillId="0" borderId="38" xfId="41544" applyNumberFormat="1" applyFont="1" applyFill="1" applyBorder="1" applyAlignment="1">
      <alignment horizontal="center"/>
    </xf>
    <xf numFmtId="2" fontId="3" fillId="0" borderId="2" xfId="41544" applyNumberFormat="1" applyFont="1" applyFill="1" applyBorder="1" applyAlignment="1">
      <alignment horizontal="center"/>
    </xf>
    <xf numFmtId="2" fontId="3" fillId="0" borderId="46" xfId="41544" applyNumberFormat="1" applyFont="1" applyBorder="1" applyAlignment="1">
      <alignment horizontal="center" vertical="center"/>
    </xf>
    <xf numFmtId="2" fontId="3" fillId="0" borderId="2" xfId="41544" applyNumberFormat="1" applyFont="1" applyBorder="1" applyAlignment="1">
      <alignment horizontal="center" vertical="center"/>
    </xf>
    <xf numFmtId="172" fontId="3" fillId="0" borderId="21" xfId="41544" applyNumberFormat="1" applyFont="1" applyBorder="1" applyAlignment="1" applyProtection="1">
      <alignment horizontal="left" vertical="center"/>
    </xf>
    <xf numFmtId="172" fontId="5" fillId="2" borderId="22" xfId="41544" applyNumberFormat="1" applyFont="1" applyFill="1" applyBorder="1" applyAlignment="1" applyProtection="1">
      <alignment horizontal="center" vertical="center"/>
    </xf>
    <xf numFmtId="172" fontId="5" fillId="2" borderId="5" xfId="41544" applyNumberFormat="1" applyFont="1" applyFill="1" applyBorder="1" applyAlignment="1" applyProtection="1">
      <alignment horizontal="center" vertical="center"/>
    </xf>
    <xf numFmtId="172" fontId="5" fillId="2" borderId="2" xfId="41544" applyNumberFormat="1" applyFont="1" applyFill="1" applyBorder="1" applyAlignment="1" applyProtection="1">
      <alignment horizontal="center" vertical="center"/>
    </xf>
    <xf numFmtId="172" fontId="5" fillId="2" borderId="14" xfId="41544" applyNumberFormat="1" applyFont="1" applyFill="1" applyBorder="1" applyAlignment="1">
      <alignment horizontal="center" vertical="center"/>
    </xf>
    <xf numFmtId="172" fontId="5" fillId="2" borderId="13" xfId="41544" applyNumberFormat="1" applyFont="1" applyFill="1" applyBorder="1" applyAlignment="1" applyProtection="1">
      <alignment horizontal="center" vertical="center"/>
    </xf>
    <xf numFmtId="172" fontId="5" fillId="2" borderId="9" xfId="41544" applyNumberFormat="1" applyFont="1" applyFill="1" applyBorder="1" applyAlignment="1" applyProtection="1">
      <alignment horizontal="center" vertical="center"/>
    </xf>
    <xf numFmtId="172" fontId="5" fillId="2" borderId="9" xfId="41544" quotePrefix="1" applyNumberFormat="1" applyFont="1" applyFill="1" applyBorder="1" applyAlignment="1" applyProtection="1">
      <alignment horizontal="center" vertical="center"/>
    </xf>
    <xf numFmtId="172" fontId="5" fillId="2" borderId="43" xfId="41544" applyNumberFormat="1" applyFont="1" applyFill="1" applyBorder="1" applyAlignment="1" applyProtection="1">
      <alignment horizontal="center" vertical="center"/>
    </xf>
  </cellXfs>
  <cellStyles count="41545">
    <cellStyle name="20% - Accent1 2" xfId="341"/>
    <cellStyle name="20% - Accent1 2 2" xfId="342"/>
    <cellStyle name="20% - Accent1 3" xfId="343"/>
    <cellStyle name="20% - Accent2 2" xfId="344"/>
    <cellStyle name="20% - Accent2 2 2" xfId="345"/>
    <cellStyle name="20% - Accent2 3" xfId="346"/>
    <cellStyle name="20% - Accent3 2" xfId="347"/>
    <cellStyle name="20% - Accent3 2 2" xfId="348"/>
    <cellStyle name="20% - Accent3 3" xfId="349"/>
    <cellStyle name="20% - Accent4 2" xfId="350"/>
    <cellStyle name="20% - Accent4 2 2" xfId="351"/>
    <cellStyle name="20% - Accent4 3" xfId="352"/>
    <cellStyle name="20% - Accent5 2" xfId="353"/>
    <cellStyle name="20% - Accent5 2 2" xfId="354"/>
    <cellStyle name="20% - Accent5 3" xfId="355"/>
    <cellStyle name="20% - Accent6 2" xfId="356"/>
    <cellStyle name="20% - Accent6 2 2" xfId="357"/>
    <cellStyle name="20% - Accent6 3" xfId="358"/>
    <cellStyle name="40% - Accent1 2" xfId="359"/>
    <cellStyle name="40% - Accent1 2 2" xfId="360"/>
    <cellStyle name="40% - Accent1 3" xfId="361"/>
    <cellStyle name="40% - Accent2 2" xfId="362"/>
    <cellStyle name="40% - Accent2 2 2" xfId="363"/>
    <cellStyle name="40% - Accent2 3" xfId="364"/>
    <cellStyle name="40% - Accent3 2" xfId="365"/>
    <cellStyle name="40% - Accent3 2 2" xfId="366"/>
    <cellStyle name="40% - Accent3 3" xfId="367"/>
    <cellStyle name="40% - Accent4 2" xfId="368"/>
    <cellStyle name="40% - Accent4 2 2" xfId="369"/>
    <cellStyle name="40% - Accent4 3" xfId="370"/>
    <cellStyle name="40% - Accent5 2" xfId="371"/>
    <cellStyle name="40% - Accent5 2 2" xfId="372"/>
    <cellStyle name="40% - Accent5 3" xfId="373"/>
    <cellStyle name="40% - Accent6 2" xfId="374"/>
    <cellStyle name="40% - Accent6 2 2" xfId="375"/>
    <cellStyle name="40% - Accent6 3" xfId="376"/>
    <cellStyle name="Comma" xfId="41542" builtinId="3"/>
    <cellStyle name="Comma 10" xfId="4"/>
    <cellStyle name="Comma 10 2" xfId="5"/>
    <cellStyle name="Comma 10 3" xfId="377"/>
    <cellStyle name="Comma 11" xfId="6"/>
    <cellStyle name="Comma 11 2" xfId="378"/>
    <cellStyle name="Comma 12" xfId="7"/>
    <cellStyle name="Comma 13" xfId="8"/>
    <cellStyle name="Comma 14" xfId="9"/>
    <cellStyle name="Comma 14 2" xfId="379"/>
    <cellStyle name="Comma 14 2 2" xfId="380"/>
    <cellStyle name="Comma 15" xfId="10"/>
    <cellStyle name="Comma 16" xfId="11"/>
    <cellStyle name="Comma 16 2" xfId="381"/>
    <cellStyle name="Comma 17" xfId="12"/>
    <cellStyle name="Comma 17 2" xfId="13"/>
    <cellStyle name="Comma 17 3" xfId="382"/>
    <cellStyle name="Comma 18" xfId="14"/>
    <cellStyle name="Comma 18 2" xfId="15"/>
    <cellStyle name="Comma 19" xfId="16"/>
    <cellStyle name="Comma 19 2" xfId="17"/>
    <cellStyle name="Comma 2" xfId="18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10" xfId="383"/>
    <cellStyle name="Comma 2 2 2 2" xfId="31"/>
    <cellStyle name="Comma 2 2 2 2 2" xfId="32"/>
    <cellStyle name="Comma 2 2 2 2 2 2" xfId="384"/>
    <cellStyle name="Comma 2 2 2 2 2 2 2" xfId="385"/>
    <cellStyle name="Comma 2 2 2 2 2 3" xfId="386"/>
    <cellStyle name="Comma 2 2 2 2 3" xfId="33"/>
    <cellStyle name="Comma 2 2 2 2 3 2" xfId="34"/>
    <cellStyle name="Comma 2 2 2 2 3 2 2" xfId="35"/>
    <cellStyle name="Comma 2 2 2 2 3 2 2 2" xfId="36"/>
    <cellStyle name="Comma 2 2 2 2 3 2 3" xfId="37"/>
    <cellStyle name="Comma 2 2 2 2 3 3" xfId="38"/>
    <cellStyle name="Comma 2 2 2 2 3 3 2" xfId="39"/>
    <cellStyle name="Comma 2 2 2 2 3 3 2 2" xfId="40"/>
    <cellStyle name="Comma 2 2 2 2 3 3 3" xfId="41"/>
    <cellStyle name="Comma 2 2 2 2 3 4" xfId="42"/>
    <cellStyle name="Comma 2 2 2 2 3 4 2" xfId="43"/>
    <cellStyle name="Comma 2 2 2 2 3 4 2 2" xfId="44"/>
    <cellStyle name="Comma 2 2 2 2 3 4 2 2 2" xfId="45"/>
    <cellStyle name="Comma 2 2 2 2 3 4 2 3" xfId="46"/>
    <cellStyle name="Comma 2 2 2 2 3 4 3" xfId="47"/>
    <cellStyle name="Comma 2 2 2 2 3 4 3 2" xfId="48"/>
    <cellStyle name="Comma 2 2 2 2 3 4 4" xfId="49"/>
    <cellStyle name="Comma 2 2 2 2 3 4 4 2" xfId="50"/>
    <cellStyle name="Comma 2 2 2 2 3 4 5" xfId="51"/>
    <cellStyle name="Comma 2 2 2 2 3 5" xfId="52"/>
    <cellStyle name="Comma 2 2 2 2 3 5 2" xfId="53"/>
    <cellStyle name="Comma 2 2 2 2 3 6" xfId="54"/>
    <cellStyle name="Comma 2 2 2 2 4" xfId="55"/>
    <cellStyle name="Comma 2 2 2 2 4 2" xfId="56"/>
    <cellStyle name="Comma 2 2 2 2 4 2 2" xfId="57"/>
    <cellStyle name="Comma 2 2 2 2 4 2 2 2" xfId="58"/>
    <cellStyle name="Comma 2 2 2 2 4 2 3" xfId="59"/>
    <cellStyle name="Comma 2 2 2 2 4 2 3 2" xfId="60"/>
    <cellStyle name="Comma 2 2 2 2 4 2 4" xfId="61"/>
    <cellStyle name="Comma 2 2 2 2 4 3" xfId="62"/>
    <cellStyle name="Comma 2 2 2 2 4 3 2" xfId="63"/>
    <cellStyle name="Comma 2 2 2 2 4 4" xfId="64"/>
    <cellStyle name="Comma 2 2 2 2 5" xfId="65"/>
    <cellStyle name="Comma 2 2 2 2 5 2" xfId="66"/>
    <cellStyle name="Comma 2 2 2 2 6" xfId="67"/>
    <cellStyle name="Comma 2 2 2 2 7" xfId="387"/>
    <cellStyle name="Comma 2 2 2 2 7 2" xfId="388"/>
    <cellStyle name="Comma 2 2 2 3" xfId="68"/>
    <cellStyle name="Comma 2 2 2 4" xfId="389"/>
    <cellStyle name="Comma 2 2 2 4 2" xfId="390"/>
    <cellStyle name="Comma 2 2 3" xfId="69"/>
    <cellStyle name="Comma 2 2 3 2" xfId="70"/>
    <cellStyle name="Comma 2 2 3 2 2" xfId="71"/>
    <cellStyle name="Comma 2 2 3 2 2 2" xfId="72"/>
    <cellStyle name="Comma 2 2 3 2 3" xfId="73"/>
    <cellStyle name="Comma 2 2 3 3" xfId="74"/>
    <cellStyle name="Comma 2 2 3 3 2" xfId="75"/>
    <cellStyle name="Comma 2 2 3 4" xfId="76"/>
    <cellStyle name="Comma 2 2 4" xfId="391"/>
    <cellStyle name="Comma 2 2 4 2" xfId="392"/>
    <cellStyle name="Comma 2 20" xfId="77"/>
    <cellStyle name="Comma 2 21" xfId="78"/>
    <cellStyle name="Comma 2 22" xfId="79"/>
    <cellStyle name="Comma 2 23" xfId="80"/>
    <cellStyle name="Comma 2 24" xfId="81"/>
    <cellStyle name="Comma 2 25" xfId="82"/>
    <cellStyle name="Comma 2 26" xfId="83"/>
    <cellStyle name="Comma 2 27" xfId="84"/>
    <cellStyle name="Comma 2 28" xfId="393"/>
    <cellStyle name="Comma 2 3" xfId="85"/>
    <cellStyle name="Comma 2 3 2" xfId="394"/>
    <cellStyle name="Comma 2 4" xfId="86"/>
    <cellStyle name="Comma 2 5" xfId="87"/>
    <cellStyle name="Comma 2 6" xfId="88"/>
    <cellStyle name="Comma 2 7" xfId="89"/>
    <cellStyle name="Comma 2 8" xfId="90"/>
    <cellStyle name="Comma 2 9" xfId="91"/>
    <cellStyle name="Comma 20" xfId="92"/>
    <cellStyle name="Comma 20 2" xfId="93"/>
    <cellStyle name="Comma 20 3" xfId="395"/>
    <cellStyle name="Comma 21" xfId="94"/>
    <cellStyle name="Comma 21 2" xfId="95"/>
    <cellStyle name="Comma 21 2 2" xfId="396"/>
    <cellStyle name="Comma 21 2 2 2" xfId="397"/>
    <cellStyle name="Comma 22" xfId="96"/>
    <cellStyle name="Comma 22 2" xfId="97"/>
    <cellStyle name="Comma 22 3" xfId="398"/>
    <cellStyle name="Comma 22 3 2" xfId="399"/>
    <cellStyle name="Comma 22 4" xfId="400"/>
    <cellStyle name="Comma 23" xfId="329"/>
    <cellStyle name="Comma 23 2" xfId="401"/>
    <cellStyle name="Comma 23 3" xfId="402"/>
    <cellStyle name="Comma 24" xfId="331"/>
    <cellStyle name="Comma 24 2" xfId="403"/>
    <cellStyle name="Comma 24 3" xfId="404"/>
    <cellStyle name="Comma 25" xfId="340"/>
    <cellStyle name="Comma 25 2" xfId="405"/>
    <cellStyle name="Comma 25 3" xfId="406"/>
    <cellStyle name="Comma 26" xfId="407"/>
    <cellStyle name="Comma 27" xfId="98"/>
    <cellStyle name="Comma 27 2" xfId="99"/>
    <cellStyle name="Comma 27 3" xfId="408"/>
    <cellStyle name="Comma 29" xfId="100"/>
    <cellStyle name="Comma 29 2" xfId="101"/>
    <cellStyle name="Comma 29 3" xfId="409"/>
    <cellStyle name="Comma 3" xfId="102"/>
    <cellStyle name="Comma 3 2" xfId="103"/>
    <cellStyle name="Comma 3 3" xfId="104"/>
    <cellStyle name="Comma 3 39" xfId="105"/>
    <cellStyle name="Comma 3 4" xfId="106"/>
    <cellStyle name="Comma 3 4 2" xfId="107"/>
    <cellStyle name="Comma 3 4 2 2" xfId="108"/>
    <cellStyle name="Comma 3 4 2 2 2" xfId="109"/>
    <cellStyle name="Comma 3 4 2 3" xfId="110"/>
    <cellStyle name="Comma 3 4 2 3 2" xfId="111"/>
    <cellStyle name="Comma 3 4 2 4" xfId="112"/>
    <cellStyle name="Comma 3 4 3" xfId="113"/>
    <cellStyle name="Comma 3 4 3 2" xfId="114"/>
    <cellStyle name="Comma 3 4 4" xfId="115"/>
    <cellStyle name="Comma 3 5" xfId="410"/>
    <cellStyle name="Comma 30" xfId="116"/>
    <cellStyle name="Comma 30 2" xfId="117"/>
    <cellStyle name="Comma 30 3" xfId="411"/>
    <cellStyle name="Comma 4" xfId="118"/>
    <cellStyle name="Comma 4 2" xfId="119"/>
    <cellStyle name="Comma 4 2 2" xfId="120"/>
    <cellStyle name="Comma 4 2 2 2" xfId="121"/>
    <cellStyle name="Comma 4 2 3" xfId="122"/>
    <cellStyle name="Comma 4 3" xfId="123"/>
    <cellStyle name="Comma 4 3 2" xfId="124"/>
    <cellStyle name="Comma 4 3 2 2" xfId="125"/>
    <cellStyle name="Comma 4 3 3" xfId="126"/>
    <cellStyle name="Comma 4 4" xfId="127"/>
    <cellStyle name="Comma 5" xfId="128"/>
    <cellStyle name="Comma 5 2" xfId="129"/>
    <cellStyle name="Comma 5 2 2" xfId="130"/>
    <cellStyle name="Comma 5 3" xfId="131"/>
    <cellStyle name="Comma 5 4" xfId="412"/>
    <cellStyle name="Comma 6" xfId="132"/>
    <cellStyle name="Comma 6 2" xfId="413"/>
    <cellStyle name="Comma 67" xfId="414"/>
    <cellStyle name="Comma 67 2" xfId="133"/>
    <cellStyle name="Comma 7" xfId="134"/>
    <cellStyle name="Comma 70" xfId="135"/>
    <cellStyle name="Comma 8" xfId="136"/>
    <cellStyle name="Comma 8 2" xfId="415"/>
    <cellStyle name="Comma 9" xfId="137"/>
    <cellStyle name="Currency 2" xfId="138"/>
    <cellStyle name="Currency 2 2" xfId="416"/>
    <cellStyle name="Excel Built-in Comma 2" xfId="139"/>
    <cellStyle name="Excel Built-in Normal" xfId="140"/>
    <cellStyle name="Excel Built-in Normal 2" xfId="141"/>
    <cellStyle name="Excel Built-in Normal 2 2" xfId="142"/>
    <cellStyle name="Excel Built-in Normal 2 2 2" xfId="143"/>
    <cellStyle name="Excel Built-in Normal 2 3" xfId="144"/>
    <cellStyle name="Excel Built-in Normal 3" xfId="145"/>
    <cellStyle name="Excel Built-in Normal 3 2" xfId="146"/>
    <cellStyle name="Excel Built-in Normal 4" xfId="147"/>
    <cellStyle name="Excel Built-in Normal_50. Bishwo" xfId="148"/>
    <cellStyle name="Hyperlink" xfId="41541" builtinId="8"/>
    <cellStyle name="Hyperlink 2" xfId="149"/>
    <cellStyle name="Normal" xfId="0" builtinId="0"/>
    <cellStyle name="Normal 10" xfId="2"/>
    <cellStyle name="Normal 10 2" xfId="150"/>
    <cellStyle name="Normal 10 3" xfId="151"/>
    <cellStyle name="Normal 10 3 2" xfId="336"/>
    <cellStyle name="Normal 10 3 3" xfId="417"/>
    <cellStyle name="Normal 11" xfId="152"/>
    <cellStyle name="Normal 11 10" xfId="418"/>
    <cellStyle name="Normal 11 10 2" xfId="419"/>
    <cellStyle name="Normal 11 10 2 2" xfId="420"/>
    <cellStyle name="Normal 11 10 2 2 2" xfId="421"/>
    <cellStyle name="Normal 11 10 2 2 2 2" xfId="422"/>
    <cellStyle name="Normal 11 10 2 2 3" xfId="423"/>
    <cellStyle name="Normal 11 10 2 3" xfId="424"/>
    <cellStyle name="Normal 11 10 2 3 2" xfId="425"/>
    <cellStyle name="Normal 11 10 2 4" xfId="426"/>
    <cellStyle name="Normal 11 10 3" xfId="427"/>
    <cellStyle name="Normal 11 10 3 2" xfId="428"/>
    <cellStyle name="Normal 11 10 3 2 2" xfId="429"/>
    <cellStyle name="Normal 11 10 3 3" xfId="430"/>
    <cellStyle name="Normal 11 10 4" xfId="431"/>
    <cellStyle name="Normal 11 10 4 2" xfId="432"/>
    <cellStyle name="Normal 11 10 5" xfId="433"/>
    <cellStyle name="Normal 11 11" xfId="434"/>
    <cellStyle name="Normal 11 11 2" xfId="435"/>
    <cellStyle name="Normal 11 12" xfId="436"/>
    <cellStyle name="Normal 11 2" xfId="153"/>
    <cellStyle name="Normal 11 2 10" xfId="437"/>
    <cellStyle name="Normal 11 2 2" xfId="438"/>
    <cellStyle name="Normal 11 2 2 2" xfId="439"/>
    <cellStyle name="Normal 11 2 2 2 2" xfId="440"/>
    <cellStyle name="Normal 11 2 2 2 2 2" xfId="441"/>
    <cellStyle name="Normal 11 2 2 2 2 2 2" xfId="442"/>
    <cellStyle name="Normal 11 2 2 2 2 2 2 2" xfId="443"/>
    <cellStyle name="Normal 11 2 2 2 2 2 2 2 2" xfId="444"/>
    <cellStyle name="Normal 11 2 2 2 2 2 2 2 2 2" xfId="445"/>
    <cellStyle name="Normal 11 2 2 2 2 2 2 2 2 2 2" xfId="446"/>
    <cellStyle name="Normal 11 2 2 2 2 2 2 2 2 2 2 2" xfId="447"/>
    <cellStyle name="Normal 11 2 2 2 2 2 2 2 2 2 2 2 2" xfId="448"/>
    <cellStyle name="Normal 11 2 2 2 2 2 2 2 2 2 2 3" xfId="449"/>
    <cellStyle name="Normal 11 2 2 2 2 2 2 2 2 2 3" xfId="450"/>
    <cellStyle name="Normal 11 2 2 2 2 2 2 2 2 2 3 2" xfId="451"/>
    <cellStyle name="Normal 11 2 2 2 2 2 2 2 2 2 4" xfId="452"/>
    <cellStyle name="Normal 11 2 2 2 2 2 2 2 2 3" xfId="453"/>
    <cellStyle name="Normal 11 2 2 2 2 2 2 2 2 3 2" xfId="454"/>
    <cellStyle name="Normal 11 2 2 2 2 2 2 2 2 3 2 2" xfId="455"/>
    <cellStyle name="Normal 11 2 2 2 2 2 2 2 2 3 3" xfId="456"/>
    <cellStyle name="Normal 11 2 2 2 2 2 2 2 2 4" xfId="457"/>
    <cellStyle name="Normal 11 2 2 2 2 2 2 2 2 4 2" xfId="458"/>
    <cellStyle name="Normal 11 2 2 2 2 2 2 2 2 5" xfId="459"/>
    <cellStyle name="Normal 11 2 2 2 2 2 2 2 3" xfId="460"/>
    <cellStyle name="Normal 11 2 2 2 2 2 2 2 3 2" xfId="461"/>
    <cellStyle name="Normal 11 2 2 2 2 2 2 2 3 2 2" xfId="462"/>
    <cellStyle name="Normal 11 2 2 2 2 2 2 2 3 3" xfId="463"/>
    <cellStyle name="Normal 11 2 2 2 2 2 2 2 4" xfId="464"/>
    <cellStyle name="Normal 11 2 2 2 2 2 2 2 4 2" xfId="465"/>
    <cellStyle name="Normal 11 2 2 2 2 2 2 2 5" xfId="466"/>
    <cellStyle name="Normal 11 2 2 2 2 2 2 3" xfId="467"/>
    <cellStyle name="Normal 11 2 2 2 2 2 2 3 2" xfId="468"/>
    <cellStyle name="Normal 11 2 2 2 2 2 2 3 2 2" xfId="469"/>
    <cellStyle name="Normal 11 2 2 2 2 2 2 3 3" xfId="470"/>
    <cellStyle name="Normal 11 2 2 2 2 2 2 4" xfId="471"/>
    <cellStyle name="Normal 11 2 2 2 2 2 2 4 2" xfId="472"/>
    <cellStyle name="Normal 11 2 2 2 2 2 2 5" xfId="473"/>
    <cellStyle name="Normal 11 2 2 2 2 2 3" xfId="474"/>
    <cellStyle name="Normal 11 2 2 2 2 2 3 2" xfId="475"/>
    <cellStyle name="Normal 11 2 2 2 2 2 3 2 2" xfId="476"/>
    <cellStyle name="Normal 11 2 2 2 2 2 3 2 2 2" xfId="477"/>
    <cellStyle name="Normal 11 2 2 2 2 2 3 2 3" xfId="478"/>
    <cellStyle name="Normal 11 2 2 2 2 2 3 3" xfId="479"/>
    <cellStyle name="Normal 11 2 2 2 2 2 3 3 2" xfId="480"/>
    <cellStyle name="Normal 11 2 2 2 2 2 3 4" xfId="481"/>
    <cellStyle name="Normal 11 2 2 2 2 2 4" xfId="482"/>
    <cellStyle name="Normal 11 2 2 2 2 2 4 2" xfId="483"/>
    <cellStyle name="Normal 11 2 2 2 2 2 4 2 2" xfId="484"/>
    <cellStyle name="Normal 11 2 2 2 2 2 4 3" xfId="485"/>
    <cellStyle name="Normal 11 2 2 2 2 2 5" xfId="486"/>
    <cellStyle name="Normal 11 2 2 2 2 2 5 2" xfId="487"/>
    <cellStyle name="Normal 11 2 2 2 2 2 6" xfId="488"/>
    <cellStyle name="Normal 11 2 2 2 2 3" xfId="489"/>
    <cellStyle name="Normal 11 2 2 2 2 3 2" xfId="490"/>
    <cellStyle name="Normal 11 2 2 2 2 3 2 2" xfId="491"/>
    <cellStyle name="Normal 11 2 2 2 2 3 2 2 2" xfId="492"/>
    <cellStyle name="Normal 11 2 2 2 2 3 2 2 2 2" xfId="493"/>
    <cellStyle name="Normal 11 2 2 2 2 3 2 2 3" xfId="494"/>
    <cellStyle name="Normal 11 2 2 2 2 3 2 3" xfId="495"/>
    <cellStyle name="Normal 11 2 2 2 2 3 2 3 2" xfId="496"/>
    <cellStyle name="Normal 11 2 2 2 2 3 2 4" xfId="497"/>
    <cellStyle name="Normal 11 2 2 2 2 3 3" xfId="498"/>
    <cellStyle name="Normal 11 2 2 2 2 3 3 2" xfId="499"/>
    <cellStyle name="Normal 11 2 2 2 2 3 3 2 2" xfId="500"/>
    <cellStyle name="Normal 11 2 2 2 2 3 3 3" xfId="501"/>
    <cellStyle name="Normal 11 2 2 2 2 3 4" xfId="502"/>
    <cellStyle name="Normal 11 2 2 2 2 3 4 2" xfId="503"/>
    <cellStyle name="Normal 11 2 2 2 2 3 5" xfId="504"/>
    <cellStyle name="Normal 11 2 2 2 2 4" xfId="505"/>
    <cellStyle name="Normal 11 2 2 2 2 4 2" xfId="506"/>
    <cellStyle name="Normal 11 2 2 2 2 4 2 2" xfId="507"/>
    <cellStyle name="Normal 11 2 2 2 2 4 2 2 2" xfId="508"/>
    <cellStyle name="Normal 11 2 2 2 2 4 2 3" xfId="509"/>
    <cellStyle name="Normal 11 2 2 2 2 4 3" xfId="510"/>
    <cellStyle name="Normal 11 2 2 2 2 4 3 2" xfId="511"/>
    <cellStyle name="Normal 11 2 2 2 2 4 4" xfId="512"/>
    <cellStyle name="Normal 11 2 2 2 2 5" xfId="513"/>
    <cellStyle name="Normal 11 2 2 2 2 5 2" xfId="514"/>
    <cellStyle name="Normal 11 2 2 2 2 5 2 2" xfId="515"/>
    <cellStyle name="Normal 11 2 2 2 2 5 3" xfId="516"/>
    <cellStyle name="Normal 11 2 2 2 2 6" xfId="517"/>
    <cellStyle name="Normal 11 2 2 2 2 6 2" xfId="518"/>
    <cellStyle name="Normal 11 2 2 2 2 7" xfId="519"/>
    <cellStyle name="Normal 11 2 2 2 3" xfId="520"/>
    <cellStyle name="Normal 11 2 2 2 3 2" xfId="521"/>
    <cellStyle name="Normal 11 2 2 2 3 2 2" xfId="522"/>
    <cellStyle name="Normal 11 2 2 2 3 2 2 2" xfId="523"/>
    <cellStyle name="Normal 11 2 2 2 3 2 2 2 2" xfId="524"/>
    <cellStyle name="Normal 11 2 2 2 3 2 2 2 2 2" xfId="525"/>
    <cellStyle name="Normal 11 2 2 2 3 2 2 2 3" xfId="526"/>
    <cellStyle name="Normal 11 2 2 2 3 2 2 3" xfId="527"/>
    <cellStyle name="Normal 11 2 2 2 3 2 2 3 2" xfId="528"/>
    <cellStyle name="Normal 11 2 2 2 3 2 2 4" xfId="529"/>
    <cellStyle name="Normal 11 2 2 2 3 2 3" xfId="530"/>
    <cellStyle name="Normal 11 2 2 2 3 2 3 2" xfId="531"/>
    <cellStyle name="Normal 11 2 2 2 3 2 3 2 2" xfId="532"/>
    <cellStyle name="Normal 11 2 2 2 3 2 3 3" xfId="533"/>
    <cellStyle name="Normal 11 2 2 2 3 2 4" xfId="534"/>
    <cellStyle name="Normal 11 2 2 2 3 2 4 2" xfId="535"/>
    <cellStyle name="Normal 11 2 2 2 3 2 5" xfId="536"/>
    <cellStyle name="Normal 11 2 2 2 3 3" xfId="537"/>
    <cellStyle name="Normal 11 2 2 2 3 3 2" xfId="538"/>
    <cellStyle name="Normal 11 2 2 2 3 3 2 2" xfId="539"/>
    <cellStyle name="Normal 11 2 2 2 3 3 2 2 2" xfId="540"/>
    <cellStyle name="Normal 11 2 2 2 3 3 2 3" xfId="541"/>
    <cellStyle name="Normal 11 2 2 2 3 3 3" xfId="542"/>
    <cellStyle name="Normal 11 2 2 2 3 3 3 2" xfId="543"/>
    <cellStyle name="Normal 11 2 2 2 3 3 4" xfId="544"/>
    <cellStyle name="Normal 11 2 2 2 3 4" xfId="545"/>
    <cellStyle name="Normal 11 2 2 2 3 4 2" xfId="546"/>
    <cellStyle name="Normal 11 2 2 2 3 4 2 2" xfId="547"/>
    <cellStyle name="Normal 11 2 2 2 3 4 3" xfId="548"/>
    <cellStyle name="Normal 11 2 2 2 3 5" xfId="549"/>
    <cellStyle name="Normal 11 2 2 2 3 5 2" xfId="550"/>
    <cellStyle name="Normal 11 2 2 2 3 6" xfId="551"/>
    <cellStyle name="Normal 11 2 2 2 4" xfId="552"/>
    <cellStyle name="Normal 11 2 2 2 4 2" xfId="553"/>
    <cellStyle name="Normal 11 2 2 2 4 2 2" xfId="554"/>
    <cellStyle name="Normal 11 2 2 2 4 2 2 2" xfId="555"/>
    <cellStyle name="Normal 11 2 2 2 4 2 2 2 2" xfId="556"/>
    <cellStyle name="Normal 11 2 2 2 4 2 2 3" xfId="557"/>
    <cellStyle name="Normal 11 2 2 2 4 2 3" xfId="558"/>
    <cellStyle name="Normal 11 2 2 2 4 2 3 2" xfId="559"/>
    <cellStyle name="Normal 11 2 2 2 4 2 4" xfId="560"/>
    <cellStyle name="Normal 11 2 2 2 4 3" xfId="561"/>
    <cellStyle name="Normal 11 2 2 2 4 3 2" xfId="562"/>
    <cellStyle name="Normal 11 2 2 2 4 3 2 2" xfId="563"/>
    <cellStyle name="Normal 11 2 2 2 4 3 3" xfId="564"/>
    <cellStyle name="Normal 11 2 2 2 4 4" xfId="565"/>
    <cellStyle name="Normal 11 2 2 2 4 4 2" xfId="566"/>
    <cellStyle name="Normal 11 2 2 2 4 5" xfId="567"/>
    <cellStyle name="Normal 11 2 2 2 5" xfId="568"/>
    <cellStyle name="Normal 11 2 2 2 5 2" xfId="569"/>
    <cellStyle name="Normal 11 2 2 2 5 2 2" xfId="570"/>
    <cellStyle name="Normal 11 2 2 2 5 2 2 2" xfId="571"/>
    <cellStyle name="Normal 11 2 2 2 5 2 3" xfId="572"/>
    <cellStyle name="Normal 11 2 2 2 5 3" xfId="573"/>
    <cellStyle name="Normal 11 2 2 2 5 3 2" xfId="574"/>
    <cellStyle name="Normal 11 2 2 2 5 4" xfId="575"/>
    <cellStyle name="Normal 11 2 2 2 6" xfId="576"/>
    <cellStyle name="Normal 11 2 2 2 6 2" xfId="577"/>
    <cellStyle name="Normal 11 2 2 2 6 2 2" xfId="578"/>
    <cellStyle name="Normal 11 2 2 2 6 3" xfId="579"/>
    <cellStyle name="Normal 11 2 2 2 7" xfId="580"/>
    <cellStyle name="Normal 11 2 2 2 7 2" xfId="581"/>
    <cellStyle name="Normal 11 2 2 2 8" xfId="582"/>
    <cellStyle name="Normal 11 2 2 3" xfId="583"/>
    <cellStyle name="Normal 11 2 2 3 2" xfId="584"/>
    <cellStyle name="Normal 11 2 2 3 2 2" xfId="585"/>
    <cellStyle name="Normal 11 2 2 3 2 2 2" xfId="586"/>
    <cellStyle name="Normal 11 2 2 3 2 2 2 2" xfId="587"/>
    <cellStyle name="Normal 11 2 2 3 2 2 2 2 2" xfId="588"/>
    <cellStyle name="Normal 11 2 2 3 2 2 2 2 2 2" xfId="589"/>
    <cellStyle name="Normal 11 2 2 3 2 2 2 2 3" xfId="590"/>
    <cellStyle name="Normal 11 2 2 3 2 2 2 3" xfId="591"/>
    <cellStyle name="Normal 11 2 2 3 2 2 2 3 2" xfId="592"/>
    <cellStyle name="Normal 11 2 2 3 2 2 2 4" xfId="593"/>
    <cellStyle name="Normal 11 2 2 3 2 2 3" xfId="594"/>
    <cellStyle name="Normal 11 2 2 3 2 2 3 2" xfId="595"/>
    <cellStyle name="Normal 11 2 2 3 2 2 3 2 2" xfId="596"/>
    <cellStyle name="Normal 11 2 2 3 2 2 3 3" xfId="597"/>
    <cellStyle name="Normal 11 2 2 3 2 2 4" xfId="598"/>
    <cellStyle name="Normal 11 2 2 3 2 2 4 2" xfId="599"/>
    <cellStyle name="Normal 11 2 2 3 2 2 5" xfId="600"/>
    <cellStyle name="Normal 11 2 2 3 2 3" xfId="601"/>
    <cellStyle name="Normal 11 2 2 3 2 3 2" xfId="602"/>
    <cellStyle name="Normal 11 2 2 3 2 3 2 2" xfId="603"/>
    <cellStyle name="Normal 11 2 2 3 2 3 2 2 2" xfId="604"/>
    <cellStyle name="Normal 11 2 2 3 2 3 2 3" xfId="605"/>
    <cellStyle name="Normal 11 2 2 3 2 3 3" xfId="606"/>
    <cellStyle name="Normal 11 2 2 3 2 3 3 2" xfId="607"/>
    <cellStyle name="Normal 11 2 2 3 2 3 4" xfId="608"/>
    <cellStyle name="Normal 11 2 2 3 2 4" xfId="609"/>
    <cellStyle name="Normal 11 2 2 3 2 4 2" xfId="610"/>
    <cellStyle name="Normal 11 2 2 3 2 4 2 2" xfId="611"/>
    <cellStyle name="Normal 11 2 2 3 2 4 3" xfId="612"/>
    <cellStyle name="Normal 11 2 2 3 2 5" xfId="613"/>
    <cellStyle name="Normal 11 2 2 3 2 5 2" xfId="614"/>
    <cellStyle name="Normal 11 2 2 3 2 6" xfId="615"/>
    <cellStyle name="Normal 11 2 2 3 3" xfId="616"/>
    <cellStyle name="Normal 11 2 2 3 3 2" xfId="617"/>
    <cellStyle name="Normal 11 2 2 3 3 2 2" xfId="618"/>
    <cellStyle name="Normal 11 2 2 3 3 2 2 2" xfId="619"/>
    <cellStyle name="Normal 11 2 2 3 3 2 2 2 2" xfId="620"/>
    <cellStyle name="Normal 11 2 2 3 3 2 2 3" xfId="621"/>
    <cellStyle name="Normal 11 2 2 3 3 2 3" xfId="622"/>
    <cellStyle name="Normal 11 2 2 3 3 2 3 2" xfId="623"/>
    <cellStyle name="Normal 11 2 2 3 3 2 4" xfId="624"/>
    <cellStyle name="Normal 11 2 2 3 3 3" xfId="625"/>
    <cellStyle name="Normal 11 2 2 3 3 3 2" xfId="626"/>
    <cellStyle name="Normal 11 2 2 3 3 3 2 2" xfId="627"/>
    <cellStyle name="Normal 11 2 2 3 3 3 3" xfId="628"/>
    <cellStyle name="Normal 11 2 2 3 3 4" xfId="629"/>
    <cellStyle name="Normal 11 2 2 3 3 4 2" xfId="630"/>
    <cellStyle name="Normal 11 2 2 3 3 5" xfId="631"/>
    <cellStyle name="Normal 11 2 2 3 4" xfId="632"/>
    <cellStyle name="Normal 11 2 2 3 4 2" xfId="633"/>
    <cellStyle name="Normal 11 2 2 3 4 2 2" xfId="634"/>
    <cellStyle name="Normal 11 2 2 3 4 2 2 2" xfId="635"/>
    <cellStyle name="Normal 11 2 2 3 4 2 3" xfId="636"/>
    <cellStyle name="Normal 11 2 2 3 4 3" xfId="637"/>
    <cellStyle name="Normal 11 2 2 3 4 3 2" xfId="638"/>
    <cellStyle name="Normal 11 2 2 3 4 4" xfId="639"/>
    <cellStyle name="Normal 11 2 2 3 5" xfId="640"/>
    <cellStyle name="Normal 11 2 2 3 5 2" xfId="641"/>
    <cellStyle name="Normal 11 2 2 3 5 2 2" xfId="642"/>
    <cellStyle name="Normal 11 2 2 3 5 3" xfId="643"/>
    <cellStyle name="Normal 11 2 2 3 6" xfId="644"/>
    <cellStyle name="Normal 11 2 2 3 6 2" xfId="645"/>
    <cellStyle name="Normal 11 2 2 3 7" xfId="646"/>
    <cellStyle name="Normal 11 2 2 4" xfId="647"/>
    <cellStyle name="Normal 11 2 2 4 2" xfId="648"/>
    <cellStyle name="Normal 11 2 2 4 2 2" xfId="649"/>
    <cellStyle name="Normal 11 2 2 4 2 2 2" xfId="650"/>
    <cellStyle name="Normal 11 2 2 4 2 2 2 2" xfId="651"/>
    <cellStyle name="Normal 11 2 2 4 2 2 2 2 2" xfId="652"/>
    <cellStyle name="Normal 11 2 2 4 2 2 2 3" xfId="653"/>
    <cellStyle name="Normal 11 2 2 4 2 2 3" xfId="654"/>
    <cellStyle name="Normal 11 2 2 4 2 2 3 2" xfId="655"/>
    <cellStyle name="Normal 11 2 2 4 2 2 4" xfId="656"/>
    <cellStyle name="Normal 11 2 2 4 2 3" xfId="657"/>
    <cellStyle name="Normal 11 2 2 4 2 3 2" xfId="658"/>
    <cellStyle name="Normal 11 2 2 4 2 3 2 2" xfId="659"/>
    <cellStyle name="Normal 11 2 2 4 2 3 3" xfId="660"/>
    <cellStyle name="Normal 11 2 2 4 2 4" xfId="661"/>
    <cellStyle name="Normal 11 2 2 4 2 4 2" xfId="662"/>
    <cellStyle name="Normal 11 2 2 4 2 5" xfId="663"/>
    <cellStyle name="Normal 11 2 2 4 3" xfId="664"/>
    <cellStyle name="Normal 11 2 2 4 3 2" xfId="665"/>
    <cellStyle name="Normal 11 2 2 4 3 2 2" xfId="666"/>
    <cellStyle name="Normal 11 2 2 4 3 2 2 2" xfId="667"/>
    <cellStyle name="Normal 11 2 2 4 3 2 3" xfId="668"/>
    <cellStyle name="Normal 11 2 2 4 3 3" xfId="669"/>
    <cellStyle name="Normal 11 2 2 4 3 3 2" xfId="670"/>
    <cellStyle name="Normal 11 2 2 4 3 4" xfId="671"/>
    <cellStyle name="Normal 11 2 2 4 4" xfId="672"/>
    <cellStyle name="Normal 11 2 2 4 4 2" xfId="673"/>
    <cellStyle name="Normal 11 2 2 4 4 2 2" xfId="674"/>
    <cellStyle name="Normal 11 2 2 4 4 3" xfId="675"/>
    <cellStyle name="Normal 11 2 2 4 5" xfId="676"/>
    <cellStyle name="Normal 11 2 2 4 5 2" xfId="677"/>
    <cellStyle name="Normal 11 2 2 4 6" xfId="678"/>
    <cellStyle name="Normal 11 2 2 5" xfId="679"/>
    <cellStyle name="Normal 11 2 2 5 2" xfId="680"/>
    <cellStyle name="Normal 11 2 2 5 2 2" xfId="681"/>
    <cellStyle name="Normal 11 2 2 5 2 2 2" xfId="682"/>
    <cellStyle name="Normal 11 2 2 5 2 2 2 2" xfId="683"/>
    <cellStyle name="Normal 11 2 2 5 2 2 3" xfId="684"/>
    <cellStyle name="Normal 11 2 2 5 2 3" xfId="685"/>
    <cellStyle name="Normal 11 2 2 5 2 3 2" xfId="686"/>
    <cellStyle name="Normal 11 2 2 5 2 4" xfId="687"/>
    <cellStyle name="Normal 11 2 2 5 3" xfId="688"/>
    <cellStyle name="Normal 11 2 2 5 3 2" xfId="689"/>
    <cellStyle name="Normal 11 2 2 5 3 2 2" xfId="690"/>
    <cellStyle name="Normal 11 2 2 5 3 3" xfId="691"/>
    <cellStyle name="Normal 11 2 2 5 4" xfId="692"/>
    <cellStyle name="Normal 11 2 2 5 4 2" xfId="693"/>
    <cellStyle name="Normal 11 2 2 5 5" xfId="694"/>
    <cellStyle name="Normal 11 2 2 6" xfId="695"/>
    <cellStyle name="Normal 11 2 2 6 2" xfId="696"/>
    <cellStyle name="Normal 11 2 2 6 2 2" xfId="697"/>
    <cellStyle name="Normal 11 2 2 6 2 2 2" xfId="698"/>
    <cellStyle name="Normal 11 2 2 6 2 3" xfId="699"/>
    <cellStyle name="Normal 11 2 2 6 3" xfId="700"/>
    <cellStyle name="Normal 11 2 2 6 3 2" xfId="701"/>
    <cellStyle name="Normal 11 2 2 6 4" xfId="702"/>
    <cellStyle name="Normal 11 2 2 7" xfId="703"/>
    <cellStyle name="Normal 11 2 2 7 2" xfId="704"/>
    <cellStyle name="Normal 11 2 2 7 2 2" xfId="705"/>
    <cellStyle name="Normal 11 2 2 7 3" xfId="706"/>
    <cellStyle name="Normal 11 2 2 8" xfId="707"/>
    <cellStyle name="Normal 11 2 2 8 2" xfId="708"/>
    <cellStyle name="Normal 11 2 2 9" xfId="709"/>
    <cellStyle name="Normal 11 2 3" xfId="710"/>
    <cellStyle name="Normal 11 2 3 2" xfId="711"/>
    <cellStyle name="Normal 11 2 3 2 2" xfId="712"/>
    <cellStyle name="Normal 11 2 3 2 2 2" xfId="713"/>
    <cellStyle name="Normal 11 2 3 2 2 2 2" xfId="714"/>
    <cellStyle name="Normal 11 2 3 2 2 2 2 2" xfId="715"/>
    <cellStyle name="Normal 11 2 3 2 2 2 2 2 2" xfId="716"/>
    <cellStyle name="Normal 11 2 3 2 2 2 2 2 2 2" xfId="717"/>
    <cellStyle name="Normal 11 2 3 2 2 2 2 2 3" xfId="718"/>
    <cellStyle name="Normal 11 2 3 2 2 2 2 3" xfId="719"/>
    <cellStyle name="Normal 11 2 3 2 2 2 2 3 2" xfId="720"/>
    <cellStyle name="Normal 11 2 3 2 2 2 2 4" xfId="721"/>
    <cellStyle name="Normal 11 2 3 2 2 2 3" xfId="722"/>
    <cellStyle name="Normal 11 2 3 2 2 2 3 2" xfId="723"/>
    <cellStyle name="Normal 11 2 3 2 2 2 3 2 2" xfId="724"/>
    <cellStyle name="Normal 11 2 3 2 2 2 3 3" xfId="725"/>
    <cellStyle name="Normal 11 2 3 2 2 2 4" xfId="726"/>
    <cellStyle name="Normal 11 2 3 2 2 2 4 2" xfId="727"/>
    <cellStyle name="Normal 11 2 3 2 2 2 5" xfId="728"/>
    <cellStyle name="Normal 11 2 3 2 2 3" xfId="729"/>
    <cellStyle name="Normal 11 2 3 2 2 3 2" xfId="730"/>
    <cellStyle name="Normal 11 2 3 2 2 3 2 2" xfId="731"/>
    <cellStyle name="Normal 11 2 3 2 2 3 2 2 2" xfId="732"/>
    <cellStyle name="Normal 11 2 3 2 2 3 2 3" xfId="733"/>
    <cellStyle name="Normal 11 2 3 2 2 3 3" xfId="734"/>
    <cellStyle name="Normal 11 2 3 2 2 3 3 2" xfId="735"/>
    <cellStyle name="Normal 11 2 3 2 2 3 4" xfId="736"/>
    <cellStyle name="Normal 11 2 3 2 2 4" xfId="737"/>
    <cellStyle name="Normal 11 2 3 2 2 4 2" xfId="738"/>
    <cellStyle name="Normal 11 2 3 2 2 4 2 2" xfId="739"/>
    <cellStyle name="Normal 11 2 3 2 2 4 3" xfId="740"/>
    <cellStyle name="Normal 11 2 3 2 2 5" xfId="741"/>
    <cellStyle name="Normal 11 2 3 2 2 5 2" xfId="742"/>
    <cellStyle name="Normal 11 2 3 2 2 6" xfId="743"/>
    <cellStyle name="Normal 11 2 3 2 3" xfId="744"/>
    <cellStyle name="Normal 11 2 3 2 3 2" xfId="745"/>
    <cellStyle name="Normal 11 2 3 2 3 2 2" xfId="746"/>
    <cellStyle name="Normal 11 2 3 2 3 2 2 2" xfId="747"/>
    <cellStyle name="Normal 11 2 3 2 3 2 2 2 2" xfId="748"/>
    <cellStyle name="Normal 11 2 3 2 3 2 2 3" xfId="749"/>
    <cellStyle name="Normal 11 2 3 2 3 2 3" xfId="750"/>
    <cellStyle name="Normal 11 2 3 2 3 2 3 2" xfId="751"/>
    <cellStyle name="Normal 11 2 3 2 3 2 4" xfId="752"/>
    <cellStyle name="Normal 11 2 3 2 3 3" xfId="753"/>
    <cellStyle name="Normal 11 2 3 2 3 3 2" xfId="754"/>
    <cellStyle name="Normal 11 2 3 2 3 3 2 2" xfId="755"/>
    <cellStyle name="Normal 11 2 3 2 3 3 3" xfId="756"/>
    <cellStyle name="Normal 11 2 3 2 3 4" xfId="757"/>
    <cellStyle name="Normal 11 2 3 2 3 4 2" xfId="758"/>
    <cellStyle name="Normal 11 2 3 2 3 5" xfId="759"/>
    <cellStyle name="Normal 11 2 3 2 4" xfId="760"/>
    <cellStyle name="Normal 11 2 3 2 4 2" xfId="761"/>
    <cellStyle name="Normal 11 2 3 2 4 2 2" xfId="762"/>
    <cellStyle name="Normal 11 2 3 2 4 2 2 2" xfId="763"/>
    <cellStyle name="Normal 11 2 3 2 4 2 3" xfId="764"/>
    <cellStyle name="Normal 11 2 3 2 4 3" xfId="765"/>
    <cellStyle name="Normal 11 2 3 2 4 3 2" xfId="766"/>
    <cellStyle name="Normal 11 2 3 2 4 4" xfId="767"/>
    <cellStyle name="Normal 11 2 3 2 5" xfId="768"/>
    <cellStyle name="Normal 11 2 3 2 5 2" xfId="769"/>
    <cellStyle name="Normal 11 2 3 2 5 2 2" xfId="770"/>
    <cellStyle name="Normal 11 2 3 2 5 3" xfId="771"/>
    <cellStyle name="Normal 11 2 3 2 6" xfId="772"/>
    <cellStyle name="Normal 11 2 3 2 6 2" xfId="773"/>
    <cellStyle name="Normal 11 2 3 2 7" xfId="774"/>
    <cellStyle name="Normal 11 2 3 3" xfId="775"/>
    <cellStyle name="Normal 11 2 3 3 2" xfId="776"/>
    <cellStyle name="Normal 11 2 3 3 2 2" xfId="777"/>
    <cellStyle name="Normal 11 2 3 3 2 2 2" xfId="778"/>
    <cellStyle name="Normal 11 2 3 3 2 2 2 2" xfId="779"/>
    <cellStyle name="Normal 11 2 3 3 2 2 2 2 2" xfId="780"/>
    <cellStyle name="Normal 11 2 3 3 2 2 2 3" xfId="781"/>
    <cellStyle name="Normal 11 2 3 3 2 2 3" xfId="782"/>
    <cellStyle name="Normal 11 2 3 3 2 2 3 2" xfId="783"/>
    <cellStyle name="Normal 11 2 3 3 2 2 4" xfId="784"/>
    <cellStyle name="Normal 11 2 3 3 2 3" xfId="785"/>
    <cellStyle name="Normal 11 2 3 3 2 3 2" xfId="786"/>
    <cellStyle name="Normal 11 2 3 3 2 3 2 2" xfId="787"/>
    <cellStyle name="Normal 11 2 3 3 2 3 3" xfId="788"/>
    <cellStyle name="Normal 11 2 3 3 2 4" xfId="789"/>
    <cellStyle name="Normal 11 2 3 3 2 4 2" xfId="790"/>
    <cellStyle name="Normal 11 2 3 3 2 5" xfId="791"/>
    <cellStyle name="Normal 11 2 3 3 3" xfId="792"/>
    <cellStyle name="Normal 11 2 3 3 3 2" xfId="793"/>
    <cellStyle name="Normal 11 2 3 3 3 2 2" xfId="794"/>
    <cellStyle name="Normal 11 2 3 3 3 2 2 2" xfId="795"/>
    <cellStyle name="Normal 11 2 3 3 3 2 3" xfId="796"/>
    <cellStyle name="Normal 11 2 3 3 3 3" xfId="797"/>
    <cellStyle name="Normal 11 2 3 3 3 3 2" xfId="798"/>
    <cellStyle name="Normal 11 2 3 3 3 4" xfId="799"/>
    <cellStyle name="Normal 11 2 3 3 4" xfId="800"/>
    <cellStyle name="Normal 11 2 3 3 4 2" xfId="801"/>
    <cellStyle name="Normal 11 2 3 3 4 2 2" xfId="802"/>
    <cellStyle name="Normal 11 2 3 3 4 3" xfId="803"/>
    <cellStyle name="Normal 11 2 3 3 5" xfId="804"/>
    <cellStyle name="Normal 11 2 3 3 5 2" xfId="805"/>
    <cellStyle name="Normal 11 2 3 3 6" xfId="806"/>
    <cellStyle name="Normal 11 2 3 4" xfId="807"/>
    <cellStyle name="Normal 11 2 3 4 2" xfId="808"/>
    <cellStyle name="Normal 11 2 3 4 2 2" xfId="809"/>
    <cellStyle name="Normal 11 2 3 4 2 2 2" xfId="810"/>
    <cellStyle name="Normal 11 2 3 4 2 2 2 2" xfId="811"/>
    <cellStyle name="Normal 11 2 3 4 2 2 3" xfId="812"/>
    <cellStyle name="Normal 11 2 3 4 2 3" xfId="813"/>
    <cellStyle name="Normal 11 2 3 4 2 3 2" xfId="814"/>
    <cellStyle name="Normal 11 2 3 4 2 4" xfId="815"/>
    <cellStyle name="Normal 11 2 3 4 3" xfId="816"/>
    <cellStyle name="Normal 11 2 3 4 3 2" xfId="817"/>
    <cellStyle name="Normal 11 2 3 4 3 2 2" xfId="818"/>
    <cellStyle name="Normal 11 2 3 4 3 3" xfId="819"/>
    <cellStyle name="Normal 11 2 3 4 4" xfId="820"/>
    <cellStyle name="Normal 11 2 3 4 4 2" xfId="821"/>
    <cellStyle name="Normal 11 2 3 4 5" xfId="822"/>
    <cellStyle name="Normal 11 2 3 5" xfId="823"/>
    <cellStyle name="Normal 11 2 3 5 2" xfId="824"/>
    <cellStyle name="Normal 11 2 3 5 2 2" xfId="825"/>
    <cellStyle name="Normal 11 2 3 5 2 2 2" xfId="826"/>
    <cellStyle name="Normal 11 2 3 5 2 3" xfId="827"/>
    <cellStyle name="Normal 11 2 3 5 3" xfId="828"/>
    <cellStyle name="Normal 11 2 3 5 3 2" xfId="829"/>
    <cellStyle name="Normal 11 2 3 5 4" xfId="830"/>
    <cellStyle name="Normal 11 2 3 6" xfId="831"/>
    <cellStyle name="Normal 11 2 3 6 2" xfId="832"/>
    <cellStyle name="Normal 11 2 3 6 2 2" xfId="833"/>
    <cellStyle name="Normal 11 2 3 6 3" xfId="834"/>
    <cellStyle name="Normal 11 2 3 7" xfId="835"/>
    <cellStyle name="Normal 11 2 3 7 2" xfId="836"/>
    <cellStyle name="Normal 11 2 3 8" xfId="837"/>
    <cellStyle name="Normal 11 2 4" xfId="838"/>
    <cellStyle name="Normal 11 2 4 2" xfId="839"/>
    <cellStyle name="Normal 11 2 4 2 2" xfId="840"/>
    <cellStyle name="Normal 11 2 4 2 2 2" xfId="841"/>
    <cellStyle name="Normal 11 2 4 2 2 2 2" xfId="842"/>
    <cellStyle name="Normal 11 2 4 2 2 2 2 2" xfId="843"/>
    <cellStyle name="Normal 11 2 4 2 2 2 2 2 2" xfId="844"/>
    <cellStyle name="Normal 11 2 4 2 2 2 2 3" xfId="845"/>
    <cellStyle name="Normal 11 2 4 2 2 2 3" xfId="846"/>
    <cellStyle name="Normal 11 2 4 2 2 2 3 2" xfId="847"/>
    <cellStyle name="Normal 11 2 4 2 2 2 4" xfId="848"/>
    <cellStyle name="Normal 11 2 4 2 2 3" xfId="849"/>
    <cellStyle name="Normal 11 2 4 2 2 3 2" xfId="850"/>
    <cellStyle name="Normal 11 2 4 2 2 3 2 2" xfId="851"/>
    <cellStyle name="Normal 11 2 4 2 2 3 3" xfId="852"/>
    <cellStyle name="Normal 11 2 4 2 2 4" xfId="853"/>
    <cellStyle name="Normal 11 2 4 2 2 4 2" xfId="854"/>
    <cellStyle name="Normal 11 2 4 2 2 5" xfId="855"/>
    <cellStyle name="Normal 11 2 4 2 3" xfId="856"/>
    <cellStyle name="Normal 11 2 4 2 3 2" xfId="857"/>
    <cellStyle name="Normal 11 2 4 2 3 2 2" xfId="858"/>
    <cellStyle name="Normal 11 2 4 2 3 2 2 2" xfId="859"/>
    <cellStyle name="Normal 11 2 4 2 3 2 3" xfId="860"/>
    <cellStyle name="Normal 11 2 4 2 3 3" xfId="861"/>
    <cellStyle name="Normal 11 2 4 2 3 3 2" xfId="862"/>
    <cellStyle name="Normal 11 2 4 2 3 4" xfId="863"/>
    <cellStyle name="Normal 11 2 4 2 4" xfId="864"/>
    <cellStyle name="Normal 11 2 4 2 4 2" xfId="865"/>
    <cellStyle name="Normal 11 2 4 2 4 2 2" xfId="866"/>
    <cellStyle name="Normal 11 2 4 2 4 3" xfId="867"/>
    <cellStyle name="Normal 11 2 4 2 5" xfId="868"/>
    <cellStyle name="Normal 11 2 4 2 5 2" xfId="869"/>
    <cellStyle name="Normal 11 2 4 2 6" xfId="870"/>
    <cellStyle name="Normal 11 2 4 3" xfId="871"/>
    <cellStyle name="Normal 11 2 4 3 2" xfId="872"/>
    <cellStyle name="Normal 11 2 4 3 2 2" xfId="873"/>
    <cellStyle name="Normal 11 2 4 3 2 2 2" xfId="874"/>
    <cellStyle name="Normal 11 2 4 3 2 2 2 2" xfId="875"/>
    <cellStyle name="Normal 11 2 4 3 2 2 3" xfId="876"/>
    <cellStyle name="Normal 11 2 4 3 2 3" xfId="877"/>
    <cellStyle name="Normal 11 2 4 3 2 3 2" xfId="878"/>
    <cellStyle name="Normal 11 2 4 3 2 4" xfId="879"/>
    <cellStyle name="Normal 11 2 4 3 3" xfId="880"/>
    <cellStyle name="Normal 11 2 4 3 3 2" xfId="881"/>
    <cellStyle name="Normal 11 2 4 3 3 2 2" xfId="882"/>
    <cellStyle name="Normal 11 2 4 3 3 3" xfId="883"/>
    <cellStyle name="Normal 11 2 4 3 4" xfId="884"/>
    <cellStyle name="Normal 11 2 4 3 4 2" xfId="885"/>
    <cellStyle name="Normal 11 2 4 3 5" xfId="886"/>
    <cellStyle name="Normal 11 2 4 4" xfId="887"/>
    <cellStyle name="Normal 11 2 4 4 2" xfId="888"/>
    <cellStyle name="Normal 11 2 4 4 2 2" xfId="889"/>
    <cellStyle name="Normal 11 2 4 4 2 2 2" xfId="890"/>
    <cellStyle name="Normal 11 2 4 4 2 3" xfId="891"/>
    <cellStyle name="Normal 11 2 4 4 3" xfId="892"/>
    <cellStyle name="Normal 11 2 4 4 3 2" xfId="893"/>
    <cellStyle name="Normal 11 2 4 4 4" xfId="894"/>
    <cellStyle name="Normal 11 2 4 5" xfId="895"/>
    <cellStyle name="Normal 11 2 4 5 2" xfId="896"/>
    <cellStyle name="Normal 11 2 4 5 2 2" xfId="897"/>
    <cellStyle name="Normal 11 2 4 5 3" xfId="898"/>
    <cellStyle name="Normal 11 2 4 6" xfId="899"/>
    <cellStyle name="Normal 11 2 4 6 2" xfId="900"/>
    <cellStyle name="Normal 11 2 4 7" xfId="901"/>
    <cellStyle name="Normal 11 2 5" xfId="902"/>
    <cellStyle name="Normal 11 2 5 2" xfId="903"/>
    <cellStyle name="Normal 11 2 5 2 2" xfId="904"/>
    <cellStyle name="Normal 11 2 5 2 2 2" xfId="905"/>
    <cellStyle name="Normal 11 2 5 2 2 2 2" xfId="906"/>
    <cellStyle name="Normal 11 2 5 2 2 2 2 2" xfId="907"/>
    <cellStyle name="Normal 11 2 5 2 2 2 3" xfId="908"/>
    <cellStyle name="Normal 11 2 5 2 2 3" xfId="909"/>
    <cellStyle name="Normal 11 2 5 2 2 3 2" xfId="910"/>
    <cellStyle name="Normal 11 2 5 2 2 4" xfId="911"/>
    <cellStyle name="Normal 11 2 5 2 3" xfId="912"/>
    <cellStyle name="Normal 11 2 5 2 3 2" xfId="913"/>
    <cellStyle name="Normal 11 2 5 2 3 2 2" xfId="914"/>
    <cellStyle name="Normal 11 2 5 2 3 3" xfId="915"/>
    <cellStyle name="Normal 11 2 5 2 4" xfId="916"/>
    <cellStyle name="Normal 11 2 5 2 4 2" xfId="917"/>
    <cellStyle name="Normal 11 2 5 2 5" xfId="918"/>
    <cellStyle name="Normal 11 2 5 3" xfId="919"/>
    <cellStyle name="Normal 11 2 5 3 2" xfId="920"/>
    <cellStyle name="Normal 11 2 5 3 2 2" xfId="921"/>
    <cellStyle name="Normal 11 2 5 3 2 2 2" xfId="922"/>
    <cellStyle name="Normal 11 2 5 3 2 3" xfId="923"/>
    <cellStyle name="Normal 11 2 5 3 3" xfId="924"/>
    <cellStyle name="Normal 11 2 5 3 3 2" xfId="925"/>
    <cellStyle name="Normal 11 2 5 3 4" xfId="926"/>
    <cellStyle name="Normal 11 2 5 4" xfId="927"/>
    <cellStyle name="Normal 11 2 5 4 2" xfId="928"/>
    <cellStyle name="Normal 11 2 5 4 2 2" xfId="929"/>
    <cellStyle name="Normal 11 2 5 4 3" xfId="930"/>
    <cellStyle name="Normal 11 2 5 5" xfId="931"/>
    <cellStyle name="Normal 11 2 5 5 2" xfId="932"/>
    <cellStyle name="Normal 11 2 5 6" xfId="933"/>
    <cellStyle name="Normal 11 2 6" xfId="934"/>
    <cellStyle name="Normal 11 2 6 2" xfId="935"/>
    <cellStyle name="Normal 11 2 6 2 2" xfId="936"/>
    <cellStyle name="Normal 11 2 6 2 2 2" xfId="937"/>
    <cellStyle name="Normal 11 2 6 2 2 2 2" xfId="938"/>
    <cellStyle name="Normal 11 2 6 2 2 3" xfId="939"/>
    <cellStyle name="Normal 11 2 6 2 3" xfId="940"/>
    <cellStyle name="Normal 11 2 6 2 3 2" xfId="941"/>
    <cellStyle name="Normal 11 2 6 2 4" xfId="942"/>
    <cellStyle name="Normal 11 2 6 3" xfId="943"/>
    <cellStyle name="Normal 11 2 6 3 2" xfId="944"/>
    <cellStyle name="Normal 11 2 6 3 2 2" xfId="945"/>
    <cellStyle name="Normal 11 2 6 3 3" xfId="946"/>
    <cellStyle name="Normal 11 2 6 4" xfId="947"/>
    <cellStyle name="Normal 11 2 6 4 2" xfId="948"/>
    <cellStyle name="Normal 11 2 6 5" xfId="949"/>
    <cellStyle name="Normal 11 2 7" xfId="950"/>
    <cellStyle name="Normal 11 2 7 2" xfId="951"/>
    <cellStyle name="Normal 11 2 7 2 2" xfId="952"/>
    <cellStyle name="Normal 11 2 7 2 2 2" xfId="953"/>
    <cellStyle name="Normal 11 2 7 2 3" xfId="954"/>
    <cellStyle name="Normal 11 2 7 3" xfId="955"/>
    <cellStyle name="Normal 11 2 7 3 2" xfId="956"/>
    <cellStyle name="Normal 11 2 7 4" xfId="957"/>
    <cellStyle name="Normal 11 2 8" xfId="958"/>
    <cellStyle name="Normal 11 2 8 2" xfId="959"/>
    <cellStyle name="Normal 11 2 8 2 2" xfId="960"/>
    <cellStyle name="Normal 11 2 8 3" xfId="961"/>
    <cellStyle name="Normal 11 2 9" xfId="962"/>
    <cellStyle name="Normal 11 2 9 2" xfId="963"/>
    <cellStyle name="Normal 11 3" xfId="964"/>
    <cellStyle name="Normal 11 3 2" xfId="965"/>
    <cellStyle name="Normal 11 3 2 2" xfId="966"/>
    <cellStyle name="Normal 11 3 2 2 2" xfId="967"/>
    <cellStyle name="Normal 11 3 2 2 2 2" xfId="968"/>
    <cellStyle name="Normal 11 3 2 2 2 2 2" xfId="969"/>
    <cellStyle name="Normal 11 3 2 2 2 2 2 2" xfId="970"/>
    <cellStyle name="Normal 11 3 2 2 2 2 2 2 2" xfId="971"/>
    <cellStyle name="Normal 11 3 2 2 2 2 2 2 2 2" xfId="972"/>
    <cellStyle name="Normal 11 3 2 2 2 2 2 2 3" xfId="973"/>
    <cellStyle name="Normal 11 3 2 2 2 2 2 3" xfId="974"/>
    <cellStyle name="Normal 11 3 2 2 2 2 2 3 2" xfId="975"/>
    <cellStyle name="Normal 11 3 2 2 2 2 2 4" xfId="976"/>
    <cellStyle name="Normal 11 3 2 2 2 2 3" xfId="977"/>
    <cellStyle name="Normal 11 3 2 2 2 2 3 2" xfId="978"/>
    <cellStyle name="Normal 11 3 2 2 2 2 3 2 2" xfId="979"/>
    <cellStyle name="Normal 11 3 2 2 2 2 3 3" xfId="980"/>
    <cellStyle name="Normal 11 3 2 2 2 2 4" xfId="981"/>
    <cellStyle name="Normal 11 3 2 2 2 2 4 2" xfId="982"/>
    <cellStyle name="Normal 11 3 2 2 2 2 5" xfId="983"/>
    <cellStyle name="Normal 11 3 2 2 2 3" xfId="984"/>
    <cellStyle name="Normal 11 3 2 2 2 3 2" xfId="985"/>
    <cellStyle name="Normal 11 3 2 2 2 3 2 2" xfId="986"/>
    <cellStyle name="Normal 11 3 2 2 2 3 2 2 2" xfId="987"/>
    <cellStyle name="Normal 11 3 2 2 2 3 2 3" xfId="988"/>
    <cellStyle name="Normal 11 3 2 2 2 3 3" xfId="989"/>
    <cellStyle name="Normal 11 3 2 2 2 3 3 2" xfId="990"/>
    <cellStyle name="Normal 11 3 2 2 2 3 4" xfId="991"/>
    <cellStyle name="Normal 11 3 2 2 2 4" xfId="992"/>
    <cellStyle name="Normal 11 3 2 2 2 4 2" xfId="993"/>
    <cellStyle name="Normal 11 3 2 2 2 4 2 2" xfId="994"/>
    <cellStyle name="Normal 11 3 2 2 2 4 3" xfId="995"/>
    <cellStyle name="Normal 11 3 2 2 2 5" xfId="996"/>
    <cellStyle name="Normal 11 3 2 2 2 5 2" xfId="997"/>
    <cellStyle name="Normal 11 3 2 2 2 6" xfId="998"/>
    <cellStyle name="Normal 11 3 2 2 3" xfId="999"/>
    <cellStyle name="Normal 11 3 2 2 3 2" xfId="1000"/>
    <cellStyle name="Normal 11 3 2 2 3 2 2" xfId="1001"/>
    <cellStyle name="Normal 11 3 2 2 3 2 2 2" xfId="1002"/>
    <cellStyle name="Normal 11 3 2 2 3 2 2 2 2" xfId="1003"/>
    <cellStyle name="Normal 11 3 2 2 3 2 2 3" xfId="1004"/>
    <cellStyle name="Normal 11 3 2 2 3 2 3" xfId="1005"/>
    <cellStyle name="Normal 11 3 2 2 3 2 3 2" xfId="1006"/>
    <cellStyle name="Normal 11 3 2 2 3 2 4" xfId="1007"/>
    <cellStyle name="Normal 11 3 2 2 3 3" xfId="1008"/>
    <cellStyle name="Normal 11 3 2 2 3 3 2" xfId="1009"/>
    <cellStyle name="Normal 11 3 2 2 3 3 2 2" xfId="1010"/>
    <cellStyle name="Normal 11 3 2 2 3 3 3" xfId="1011"/>
    <cellStyle name="Normal 11 3 2 2 3 4" xfId="1012"/>
    <cellStyle name="Normal 11 3 2 2 3 4 2" xfId="1013"/>
    <cellStyle name="Normal 11 3 2 2 3 5" xfId="1014"/>
    <cellStyle name="Normal 11 3 2 2 4" xfId="1015"/>
    <cellStyle name="Normal 11 3 2 2 4 2" xfId="1016"/>
    <cellStyle name="Normal 11 3 2 2 4 2 2" xfId="1017"/>
    <cellStyle name="Normal 11 3 2 2 4 2 2 2" xfId="1018"/>
    <cellStyle name="Normal 11 3 2 2 4 2 3" xfId="1019"/>
    <cellStyle name="Normal 11 3 2 2 4 3" xfId="1020"/>
    <cellStyle name="Normal 11 3 2 2 4 3 2" xfId="1021"/>
    <cellStyle name="Normal 11 3 2 2 4 4" xfId="1022"/>
    <cellStyle name="Normal 11 3 2 2 5" xfId="1023"/>
    <cellStyle name="Normal 11 3 2 2 5 2" xfId="1024"/>
    <cellStyle name="Normal 11 3 2 2 5 2 2" xfId="1025"/>
    <cellStyle name="Normal 11 3 2 2 5 3" xfId="1026"/>
    <cellStyle name="Normal 11 3 2 2 6" xfId="1027"/>
    <cellStyle name="Normal 11 3 2 2 6 2" xfId="1028"/>
    <cellStyle name="Normal 11 3 2 2 7" xfId="1029"/>
    <cellStyle name="Normal 11 3 2 3" xfId="1030"/>
    <cellStyle name="Normal 11 3 2 3 2" xfId="1031"/>
    <cellStyle name="Normal 11 3 2 3 2 2" xfId="1032"/>
    <cellStyle name="Normal 11 3 2 3 2 2 2" xfId="1033"/>
    <cellStyle name="Normal 11 3 2 3 2 2 2 2" xfId="1034"/>
    <cellStyle name="Normal 11 3 2 3 2 2 2 2 2" xfId="1035"/>
    <cellStyle name="Normal 11 3 2 3 2 2 2 3" xfId="1036"/>
    <cellStyle name="Normal 11 3 2 3 2 2 3" xfId="1037"/>
    <cellStyle name="Normal 11 3 2 3 2 2 3 2" xfId="1038"/>
    <cellStyle name="Normal 11 3 2 3 2 2 4" xfId="1039"/>
    <cellStyle name="Normal 11 3 2 3 2 3" xfId="1040"/>
    <cellStyle name="Normal 11 3 2 3 2 3 2" xfId="1041"/>
    <cellStyle name="Normal 11 3 2 3 2 3 2 2" xfId="1042"/>
    <cellStyle name="Normal 11 3 2 3 2 3 3" xfId="1043"/>
    <cellStyle name="Normal 11 3 2 3 2 4" xfId="1044"/>
    <cellStyle name="Normal 11 3 2 3 2 4 2" xfId="1045"/>
    <cellStyle name="Normal 11 3 2 3 2 5" xfId="1046"/>
    <cellStyle name="Normal 11 3 2 3 3" xfId="1047"/>
    <cellStyle name="Normal 11 3 2 3 3 2" xfId="1048"/>
    <cellStyle name="Normal 11 3 2 3 3 2 2" xfId="1049"/>
    <cellStyle name="Normal 11 3 2 3 3 2 2 2" xfId="1050"/>
    <cellStyle name="Normal 11 3 2 3 3 2 3" xfId="1051"/>
    <cellStyle name="Normal 11 3 2 3 3 3" xfId="1052"/>
    <cellStyle name="Normal 11 3 2 3 3 3 2" xfId="1053"/>
    <cellStyle name="Normal 11 3 2 3 3 4" xfId="1054"/>
    <cellStyle name="Normal 11 3 2 3 4" xfId="1055"/>
    <cellStyle name="Normal 11 3 2 3 4 2" xfId="1056"/>
    <cellStyle name="Normal 11 3 2 3 4 2 2" xfId="1057"/>
    <cellStyle name="Normal 11 3 2 3 4 3" xfId="1058"/>
    <cellStyle name="Normal 11 3 2 3 5" xfId="1059"/>
    <cellStyle name="Normal 11 3 2 3 5 2" xfId="1060"/>
    <cellStyle name="Normal 11 3 2 3 6" xfId="1061"/>
    <cellStyle name="Normal 11 3 2 4" xfId="1062"/>
    <cellStyle name="Normal 11 3 2 4 2" xfId="1063"/>
    <cellStyle name="Normal 11 3 2 4 2 2" xfId="1064"/>
    <cellStyle name="Normal 11 3 2 4 2 2 2" xfId="1065"/>
    <cellStyle name="Normal 11 3 2 4 2 2 2 2" xfId="1066"/>
    <cellStyle name="Normal 11 3 2 4 2 2 3" xfId="1067"/>
    <cellStyle name="Normal 11 3 2 4 2 3" xfId="1068"/>
    <cellStyle name="Normal 11 3 2 4 2 3 2" xfId="1069"/>
    <cellStyle name="Normal 11 3 2 4 2 4" xfId="1070"/>
    <cellStyle name="Normal 11 3 2 4 3" xfId="1071"/>
    <cellStyle name="Normal 11 3 2 4 3 2" xfId="1072"/>
    <cellStyle name="Normal 11 3 2 4 3 2 2" xfId="1073"/>
    <cellStyle name="Normal 11 3 2 4 3 3" xfId="1074"/>
    <cellStyle name="Normal 11 3 2 4 4" xfId="1075"/>
    <cellStyle name="Normal 11 3 2 4 4 2" xfId="1076"/>
    <cellStyle name="Normal 11 3 2 4 5" xfId="1077"/>
    <cellStyle name="Normal 11 3 2 5" xfId="1078"/>
    <cellStyle name="Normal 11 3 2 5 2" xfId="1079"/>
    <cellStyle name="Normal 11 3 2 5 2 2" xfId="1080"/>
    <cellStyle name="Normal 11 3 2 5 2 2 2" xfId="1081"/>
    <cellStyle name="Normal 11 3 2 5 2 3" xfId="1082"/>
    <cellStyle name="Normal 11 3 2 5 3" xfId="1083"/>
    <cellStyle name="Normal 11 3 2 5 3 2" xfId="1084"/>
    <cellStyle name="Normal 11 3 2 5 4" xfId="1085"/>
    <cellStyle name="Normal 11 3 2 6" xfId="1086"/>
    <cellStyle name="Normal 11 3 2 6 2" xfId="1087"/>
    <cellStyle name="Normal 11 3 2 6 2 2" xfId="1088"/>
    <cellStyle name="Normal 11 3 2 6 3" xfId="1089"/>
    <cellStyle name="Normal 11 3 2 7" xfId="1090"/>
    <cellStyle name="Normal 11 3 2 7 2" xfId="1091"/>
    <cellStyle name="Normal 11 3 2 8" xfId="1092"/>
    <cellStyle name="Normal 11 3 3" xfId="1093"/>
    <cellStyle name="Normal 11 3 3 2" xfId="1094"/>
    <cellStyle name="Normal 11 3 3 2 2" xfId="1095"/>
    <cellStyle name="Normal 11 3 3 2 2 2" xfId="1096"/>
    <cellStyle name="Normal 11 3 3 2 2 2 2" xfId="1097"/>
    <cellStyle name="Normal 11 3 3 2 2 2 2 2" xfId="1098"/>
    <cellStyle name="Normal 11 3 3 2 2 2 2 2 2" xfId="1099"/>
    <cellStyle name="Normal 11 3 3 2 2 2 2 3" xfId="1100"/>
    <cellStyle name="Normal 11 3 3 2 2 2 3" xfId="1101"/>
    <cellStyle name="Normal 11 3 3 2 2 2 3 2" xfId="1102"/>
    <cellStyle name="Normal 11 3 3 2 2 2 4" xfId="1103"/>
    <cellStyle name="Normal 11 3 3 2 2 3" xfId="1104"/>
    <cellStyle name="Normal 11 3 3 2 2 3 2" xfId="1105"/>
    <cellStyle name="Normal 11 3 3 2 2 3 2 2" xfId="1106"/>
    <cellStyle name="Normal 11 3 3 2 2 3 3" xfId="1107"/>
    <cellStyle name="Normal 11 3 3 2 2 4" xfId="1108"/>
    <cellStyle name="Normal 11 3 3 2 2 4 2" xfId="1109"/>
    <cellStyle name="Normal 11 3 3 2 2 5" xfId="1110"/>
    <cellStyle name="Normal 11 3 3 2 3" xfId="1111"/>
    <cellStyle name="Normal 11 3 3 2 3 2" xfId="1112"/>
    <cellStyle name="Normal 11 3 3 2 3 2 2" xfId="1113"/>
    <cellStyle name="Normal 11 3 3 2 3 2 2 2" xfId="1114"/>
    <cellStyle name="Normal 11 3 3 2 3 2 3" xfId="1115"/>
    <cellStyle name="Normal 11 3 3 2 3 3" xfId="1116"/>
    <cellStyle name="Normal 11 3 3 2 3 3 2" xfId="1117"/>
    <cellStyle name="Normal 11 3 3 2 3 4" xfId="1118"/>
    <cellStyle name="Normal 11 3 3 2 4" xfId="1119"/>
    <cellStyle name="Normal 11 3 3 2 4 2" xfId="1120"/>
    <cellStyle name="Normal 11 3 3 2 4 2 2" xfId="1121"/>
    <cellStyle name="Normal 11 3 3 2 4 3" xfId="1122"/>
    <cellStyle name="Normal 11 3 3 2 5" xfId="1123"/>
    <cellStyle name="Normal 11 3 3 2 5 2" xfId="1124"/>
    <cellStyle name="Normal 11 3 3 2 6" xfId="1125"/>
    <cellStyle name="Normal 11 3 3 3" xfId="1126"/>
    <cellStyle name="Normal 11 3 3 3 2" xfId="1127"/>
    <cellStyle name="Normal 11 3 3 3 2 2" xfId="1128"/>
    <cellStyle name="Normal 11 3 3 3 2 2 2" xfId="1129"/>
    <cellStyle name="Normal 11 3 3 3 2 2 2 2" xfId="1130"/>
    <cellStyle name="Normal 11 3 3 3 2 2 3" xfId="1131"/>
    <cellStyle name="Normal 11 3 3 3 2 3" xfId="1132"/>
    <cellStyle name="Normal 11 3 3 3 2 3 2" xfId="1133"/>
    <cellStyle name="Normal 11 3 3 3 2 4" xfId="1134"/>
    <cellStyle name="Normal 11 3 3 3 3" xfId="1135"/>
    <cellStyle name="Normal 11 3 3 3 3 2" xfId="1136"/>
    <cellStyle name="Normal 11 3 3 3 3 2 2" xfId="1137"/>
    <cellStyle name="Normal 11 3 3 3 3 3" xfId="1138"/>
    <cellStyle name="Normal 11 3 3 3 4" xfId="1139"/>
    <cellStyle name="Normal 11 3 3 3 4 2" xfId="1140"/>
    <cellStyle name="Normal 11 3 3 3 5" xfId="1141"/>
    <cellStyle name="Normal 11 3 3 4" xfId="1142"/>
    <cellStyle name="Normal 11 3 3 4 2" xfId="1143"/>
    <cellStyle name="Normal 11 3 3 4 2 2" xfId="1144"/>
    <cellStyle name="Normal 11 3 3 4 2 2 2" xfId="1145"/>
    <cellStyle name="Normal 11 3 3 4 2 3" xfId="1146"/>
    <cellStyle name="Normal 11 3 3 4 3" xfId="1147"/>
    <cellStyle name="Normal 11 3 3 4 3 2" xfId="1148"/>
    <cellStyle name="Normal 11 3 3 4 4" xfId="1149"/>
    <cellStyle name="Normal 11 3 3 5" xfId="1150"/>
    <cellStyle name="Normal 11 3 3 5 2" xfId="1151"/>
    <cellStyle name="Normal 11 3 3 5 2 2" xfId="1152"/>
    <cellStyle name="Normal 11 3 3 5 3" xfId="1153"/>
    <cellStyle name="Normal 11 3 3 6" xfId="1154"/>
    <cellStyle name="Normal 11 3 3 6 2" xfId="1155"/>
    <cellStyle name="Normal 11 3 3 7" xfId="1156"/>
    <cellStyle name="Normal 11 3 4" xfId="1157"/>
    <cellStyle name="Normal 11 3 4 2" xfId="1158"/>
    <cellStyle name="Normal 11 3 4 2 2" xfId="1159"/>
    <cellStyle name="Normal 11 3 4 2 2 2" xfId="1160"/>
    <cellStyle name="Normal 11 3 4 2 2 2 2" xfId="1161"/>
    <cellStyle name="Normal 11 3 4 2 2 2 2 2" xfId="1162"/>
    <cellStyle name="Normal 11 3 4 2 2 2 3" xfId="1163"/>
    <cellStyle name="Normal 11 3 4 2 2 3" xfId="1164"/>
    <cellStyle name="Normal 11 3 4 2 2 3 2" xfId="1165"/>
    <cellStyle name="Normal 11 3 4 2 2 4" xfId="1166"/>
    <cellStyle name="Normal 11 3 4 2 3" xfId="1167"/>
    <cellStyle name="Normal 11 3 4 2 3 2" xfId="1168"/>
    <cellStyle name="Normal 11 3 4 2 3 2 2" xfId="1169"/>
    <cellStyle name="Normal 11 3 4 2 3 3" xfId="1170"/>
    <cellStyle name="Normal 11 3 4 2 4" xfId="1171"/>
    <cellStyle name="Normal 11 3 4 2 4 2" xfId="1172"/>
    <cellStyle name="Normal 11 3 4 2 5" xfId="1173"/>
    <cellStyle name="Normal 11 3 4 3" xfId="1174"/>
    <cellStyle name="Normal 11 3 4 3 2" xfId="1175"/>
    <cellStyle name="Normal 11 3 4 3 2 2" xfId="1176"/>
    <cellStyle name="Normal 11 3 4 3 2 2 2" xfId="1177"/>
    <cellStyle name="Normal 11 3 4 3 2 3" xfId="1178"/>
    <cellStyle name="Normal 11 3 4 3 3" xfId="1179"/>
    <cellStyle name="Normal 11 3 4 3 3 2" xfId="1180"/>
    <cellStyle name="Normal 11 3 4 3 4" xfId="1181"/>
    <cellStyle name="Normal 11 3 4 4" xfId="1182"/>
    <cellStyle name="Normal 11 3 4 4 2" xfId="1183"/>
    <cellStyle name="Normal 11 3 4 4 2 2" xfId="1184"/>
    <cellStyle name="Normal 11 3 4 4 3" xfId="1185"/>
    <cellStyle name="Normal 11 3 4 5" xfId="1186"/>
    <cellStyle name="Normal 11 3 4 5 2" xfId="1187"/>
    <cellStyle name="Normal 11 3 4 6" xfId="1188"/>
    <cellStyle name="Normal 11 3 5" xfId="1189"/>
    <cellStyle name="Normal 11 3 5 2" xfId="1190"/>
    <cellStyle name="Normal 11 3 5 2 2" xfId="1191"/>
    <cellStyle name="Normal 11 3 5 2 2 2" xfId="1192"/>
    <cellStyle name="Normal 11 3 5 2 2 2 2" xfId="1193"/>
    <cellStyle name="Normal 11 3 5 2 2 3" xfId="1194"/>
    <cellStyle name="Normal 11 3 5 2 3" xfId="1195"/>
    <cellStyle name="Normal 11 3 5 2 3 2" xfId="1196"/>
    <cellStyle name="Normal 11 3 5 2 4" xfId="1197"/>
    <cellStyle name="Normal 11 3 5 3" xfId="1198"/>
    <cellStyle name="Normal 11 3 5 3 2" xfId="1199"/>
    <cellStyle name="Normal 11 3 5 3 2 2" xfId="1200"/>
    <cellStyle name="Normal 11 3 5 3 3" xfId="1201"/>
    <cellStyle name="Normal 11 3 5 4" xfId="1202"/>
    <cellStyle name="Normal 11 3 5 4 2" xfId="1203"/>
    <cellStyle name="Normal 11 3 5 5" xfId="1204"/>
    <cellStyle name="Normal 11 3 6" xfId="1205"/>
    <cellStyle name="Normal 11 3 6 2" xfId="1206"/>
    <cellStyle name="Normal 11 3 6 2 2" xfId="1207"/>
    <cellStyle name="Normal 11 3 6 2 2 2" xfId="1208"/>
    <cellStyle name="Normal 11 3 6 2 3" xfId="1209"/>
    <cellStyle name="Normal 11 3 6 3" xfId="1210"/>
    <cellStyle name="Normal 11 3 6 3 2" xfId="1211"/>
    <cellStyle name="Normal 11 3 6 4" xfId="1212"/>
    <cellStyle name="Normal 11 3 7" xfId="1213"/>
    <cellStyle name="Normal 11 3 7 2" xfId="1214"/>
    <cellStyle name="Normal 11 3 7 2 2" xfId="1215"/>
    <cellStyle name="Normal 11 3 7 3" xfId="1216"/>
    <cellStyle name="Normal 11 3 8" xfId="1217"/>
    <cellStyle name="Normal 11 3 8 2" xfId="1218"/>
    <cellStyle name="Normal 11 3 9" xfId="1219"/>
    <cellStyle name="Normal 11 4" xfId="1220"/>
    <cellStyle name="Normal 11 4 2" xfId="1221"/>
    <cellStyle name="Normal 11 4 2 2" xfId="1222"/>
    <cellStyle name="Normal 11 4 2 2 2" xfId="1223"/>
    <cellStyle name="Normal 11 4 2 2 2 2" xfId="1224"/>
    <cellStyle name="Normal 11 4 2 2 2 2 2" xfId="1225"/>
    <cellStyle name="Normal 11 4 2 2 2 2 2 2" xfId="1226"/>
    <cellStyle name="Normal 11 4 2 2 2 2 2 2 2" xfId="1227"/>
    <cellStyle name="Normal 11 4 2 2 2 2 2 3" xfId="1228"/>
    <cellStyle name="Normal 11 4 2 2 2 2 3" xfId="1229"/>
    <cellStyle name="Normal 11 4 2 2 2 2 3 2" xfId="1230"/>
    <cellStyle name="Normal 11 4 2 2 2 2 4" xfId="1231"/>
    <cellStyle name="Normal 11 4 2 2 2 3" xfId="1232"/>
    <cellStyle name="Normal 11 4 2 2 2 3 2" xfId="1233"/>
    <cellStyle name="Normal 11 4 2 2 2 3 2 2" xfId="1234"/>
    <cellStyle name="Normal 11 4 2 2 2 3 3" xfId="1235"/>
    <cellStyle name="Normal 11 4 2 2 2 4" xfId="1236"/>
    <cellStyle name="Normal 11 4 2 2 2 4 2" xfId="1237"/>
    <cellStyle name="Normal 11 4 2 2 2 5" xfId="1238"/>
    <cellStyle name="Normal 11 4 2 2 3" xfId="1239"/>
    <cellStyle name="Normal 11 4 2 2 3 2" xfId="1240"/>
    <cellStyle name="Normal 11 4 2 2 3 2 2" xfId="1241"/>
    <cellStyle name="Normal 11 4 2 2 3 2 2 2" xfId="1242"/>
    <cellStyle name="Normal 11 4 2 2 3 2 3" xfId="1243"/>
    <cellStyle name="Normal 11 4 2 2 3 3" xfId="1244"/>
    <cellStyle name="Normal 11 4 2 2 3 3 2" xfId="1245"/>
    <cellStyle name="Normal 11 4 2 2 3 4" xfId="1246"/>
    <cellStyle name="Normal 11 4 2 2 4" xfId="1247"/>
    <cellStyle name="Normal 11 4 2 2 4 2" xfId="1248"/>
    <cellStyle name="Normal 11 4 2 2 4 2 2" xfId="1249"/>
    <cellStyle name="Normal 11 4 2 2 4 3" xfId="1250"/>
    <cellStyle name="Normal 11 4 2 2 5" xfId="1251"/>
    <cellStyle name="Normal 11 4 2 2 5 2" xfId="1252"/>
    <cellStyle name="Normal 11 4 2 2 6" xfId="1253"/>
    <cellStyle name="Normal 11 4 2 3" xfId="1254"/>
    <cellStyle name="Normal 11 4 2 3 2" xfId="1255"/>
    <cellStyle name="Normal 11 4 2 3 2 2" xfId="1256"/>
    <cellStyle name="Normal 11 4 2 3 2 2 2" xfId="1257"/>
    <cellStyle name="Normal 11 4 2 3 2 2 2 2" xfId="1258"/>
    <cellStyle name="Normal 11 4 2 3 2 2 3" xfId="1259"/>
    <cellStyle name="Normal 11 4 2 3 2 3" xfId="1260"/>
    <cellStyle name="Normal 11 4 2 3 2 3 2" xfId="1261"/>
    <cellStyle name="Normal 11 4 2 3 2 4" xfId="1262"/>
    <cellStyle name="Normal 11 4 2 3 3" xfId="1263"/>
    <cellStyle name="Normal 11 4 2 3 3 2" xfId="1264"/>
    <cellStyle name="Normal 11 4 2 3 3 2 2" xfId="1265"/>
    <cellStyle name="Normal 11 4 2 3 3 3" xfId="1266"/>
    <cellStyle name="Normal 11 4 2 3 4" xfId="1267"/>
    <cellStyle name="Normal 11 4 2 3 4 2" xfId="1268"/>
    <cellStyle name="Normal 11 4 2 3 5" xfId="1269"/>
    <cellStyle name="Normal 11 4 2 4" xfId="1270"/>
    <cellStyle name="Normal 11 4 2 4 2" xfId="1271"/>
    <cellStyle name="Normal 11 4 2 4 2 2" xfId="1272"/>
    <cellStyle name="Normal 11 4 2 4 2 2 2" xfId="1273"/>
    <cellStyle name="Normal 11 4 2 4 2 3" xfId="1274"/>
    <cellStyle name="Normal 11 4 2 4 3" xfId="1275"/>
    <cellStyle name="Normal 11 4 2 4 3 2" xfId="1276"/>
    <cellStyle name="Normal 11 4 2 4 4" xfId="1277"/>
    <cellStyle name="Normal 11 4 2 5" xfId="1278"/>
    <cellStyle name="Normal 11 4 2 5 2" xfId="1279"/>
    <cellStyle name="Normal 11 4 2 5 2 2" xfId="1280"/>
    <cellStyle name="Normal 11 4 2 5 3" xfId="1281"/>
    <cellStyle name="Normal 11 4 2 6" xfId="1282"/>
    <cellStyle name="Normal 11 4 2 6 2" xfId="1283"/>
    <cellStyle name="Normal 11 4 2 7" xfId="1284"/>
    <cellStyle name="Normal 11 4 3" xfId="1285"/>
    <cellStyle name="Normal 11 4 3 2" xfId="1286"/>
    <cellStyle name="Normal 11 4 3 2 2" xfId="1287"/>
    <cellStyle name="Normal 11 4 3 2 2 2" xfId="1288"/>
    <cellStyle name="Normal 11 4 3 2 2 2 2" xfId="1289"/>
    <cellStyle name="Normal 11 4 3 2 2 2 2 2" xfId="1290"/>
    <cellStyle name="Normal 11 4 3 2 2 2 3" xfId="1291"/>
    <cellStyle name="Normal 11 4 3 2 2 3" xfId="1292"/>
    <cellStyle name="Normal 11 4 3 2 2 3 2" xfId="1293"/>
    <cellStyle name="Normal 11 4 3 2 2 4" xfId="1294"/>
    <cellStyle name="Normal 11 4 3 2 3" xfId="1295"/>
    <cellStyle name="Normal 11 4 3 2 3 2" xfId="1296"/>
    <cellStyle name="Normal 11 4 3 2 3 2 2" xfId="1297"/>
    <cellStyle name="Normal 11 4 3 2 3 3" xfId="1298"/>
    <cellStyle name="Normal 11 4 3 2 4" xfId="1299"/>
    <cellStyle name="Normal 11 4 3 2 4 2" xfId="1300"/>
    <cellStyle name="Normal 11 4 3 2 5" xfId="1301"/>
    <cellStyle name="Normal 11 4 3 3" xfId="1302"/>
    <cellStyle name="Normal 11 4 3 3 2" xfId="1303"/>
    <cellStyle name="Normal 11 4 3 3 2 2" xfId="1304"/>
    <cellStyle name="Normal 11 4 3 3 2 2 2" xfId="1305"/>
    <cellStyle name="Normal 11 4 3 3 2 3" xfId="1306"/>
    <cellStyle name="Normal 11 4 3 3 3" xfId="1307"/>
    <cellStyle name="Normal 11 4 3 3 3 2" xfId="1308"/>
    <cellStyle name="Normal 11 4 3 3 4" xfId="1309"/>
    <cellStyle name="Normal 11 4 3 4" xfId="1310"/>
    <cellStyle name="Normal 11 4 3 4 2" xfId="1311"/>
    <cellStyle name="Normal 11 4 3 4 2 2" xfId="1312"/>
    <cellStyle name="Normal 11 4 3 4 3" xfId="1313"/>
    <cellStyle name="Normal 11 4 3 5" xfId="1314"/>
    <cellStyle name="Normal 11 4 3 5 2" xfId="1315"/>
    <cellStyle name="Normal 11 4 3 6" xfId="1316"/>
    <cellStyle name="Normal 11 4 4" xfId="1317"/>
    <cellStyle name="Normal 11 4 4 2" xfId="1318"/>
    <cellStyle name="Normal 11 4 4 2 2" xfId="1319"/>
    <cellStyle name="Normal 11 4 4 2 2 2" xfId="1320"/>
    <cellStyle name="Normal 11 4 4 2 2 2 2" xfId="1321"/>
    <cellStyle name="Normal 11 4 4 2 2 3" xfId="1322"/>
    <cellStyle name="Normal 11 4 4 2 3" xfId="1323"/>
    <cellStyle name="Normal 11 4 4 2 3 2" xfId="1324"/>
    <cellStyle name="Normal 11 4 4 2 4" xfId="1325"/>
    <cellStyle name="Normal 11 4 4 3" xfId="1326"/>
    <cellStyle name="Normal 11 4 4 3 2" xfId="1327"/>
    <cellStyle name="Normal 11 4 4 3 2 2" xfId="1328"/>
    <cellStyle name="Normal 11 4 4 3 3" xfId="1329"/>
    <cellStyle name="Normal 11 4 4 4" xfId="1330"/>
    <cellStyle name="Normal 11 4 4 4 2" xfId="1331"/>
    <cellStyle name="Normal 11 4 4 5" xfId="1332"/>
    <cellStyle name="Normal 11 4 5" xfId="1333"/>
    <cellStyle name="Normal 11 4 5 2" xfId="1334"/>
    <cellStyle name="Normal 11 4 5 2 2" xfId="1335"/>
    <cellStyle name="Normal 11 4 5 2 2 2" xfId="1336"/>
    <cellStyle name="Normal 11 4 5 2 3" xfId="1337"/>
    <cellStyle name="Normal 11 4 5 3" xfId="1338"/>
    <cellStyle name="Normal 11 4 5 3 2" xfId="1339"/>
    <cellStyle name="Normal 11 4 5 4" xfId="1340"/>
    <cellStyle name="Normal 11 4 6" xfId="1341"/>
    <cellStyle name="Normal 11 4 6 2" xfId="1342"/>
    <cellStyle name="Normal 11 4 6 2 2" xfId="1343"/>
    <cellStyle name="Normal 11 4 6 3" xfId="1344"/>
    <cellStyle name="Normal 11 4 7" xfId="1345"/>
    <cellStyle name="Normal 11 4 7 2" xfId="1346"/>
    <cellStyle name="Normal 11 4 8" xfId="1347"/>
    <cellStyle name="Normal 11 5" xfId="1348"/>
    <cellStyle name="Normal 11 5 2" xfId="1349"/>
    <cellStyle name="Normal 11 5 2 2" xfId="1350"/>
    <cellStyle name="Normal 11 5 2 2 2" xfId="1351"/>
    <cellStyle name="Normal 11 5 2 2 2 2" xfId="1352"/>
    <cellStyle name="Normal 11 5 2 2 2 2 2" xfId="1353"/>
    <cellStyle name="Normal 11 5 2 2 2 2 2 2" xfId="1354"/>
    <cellStyle name="Normal 11 5 2 2 2 2 3" xfId="1355"/>
    <cellStyle name="Normal 11 5 2 2 2 3" xfId="1356"/>
    <cellStyle name="Normal 11 5 2 2 2 3 2" xfId="1357"/>
    <cellStyle name="Normal 11 5 2 2 2 4" xfId="1358"/>
    <cellStyle name="Normal 11 5 2 2 3" xfId="1359"/>
    <cellStyle name="Normal 11 5 2 2 3 2" xfId="1360"/>
    <cellStyle name="Normal 11 5 2 2 3 2 2" xfId="1361"/>
    <cellStyle name="Normal 11 5 2 2 3 3" xfId="1362"/>
    <cellStyle name="Normal 11 5 2 2 4" xfId="1363"/>
    <cellStyle name="Normal 11 5 2 2 4 2" xfId="1364"/>
    <cellStyle name="Normal 11 5 2 2 5" xfId="1365"/>
    <cellStyle name="Normal 11 5 2 3" xfId="1366"/>
    <cellStyle name="Normal 11 5 2 3 2" xfId="1367"/>
    <cellStyle name="Normal 11 5 2 3 2 2" xfId="1368"/>
    <cellStyle name="Normal 11 5 2 3 2 2 2" xfId="1369"/>
    <cellStyle name="Normal 11 5 2 3 2 3" xfId="1370"/>
    <cellStyle name="Normal 11 5 2 3 3" xfId="1371"/>
    <cellStyle name="Normal 11 5 2 3 3 2" xfId="1372"/>
    <cellStyle name="Normal 11 5 2 3 4" xfId="1373"/>
    <cellStyle name="Normal 11 5 2 4" xfId="1374"/>
    <cellStyle name="Normal 11 5 2 4 2" xfId="1375"/>
    <cellStyle name="Normal 11 5 2 4 2 2" xfId="1376"/>
    <cellStyle name="Normal 11 5 2 4 3" xfId="1377"/>
    <cellStyle name="Normal 11 5 2 5" xfId="1378"/>
    <cellStyle name="Normal 11 5 2 5 2" xfId="1379"/>
    <cellStyle name="Normal 11 5 2 6" xfId="1380"/>
    <cellStyle name="Normal 11 5 3" xfId="1381"/>
    <cellStyle name="Normal 11 5 3 2" xfId="1382"/>
    <cellStyle name="Normal 11 5 3 2 2" xfId="1383"/>
    <cellStyle name="Normal 11 5 3 2 2 2" xfId="1384"/>
    <cellStyle name="Normal 11 5 3 2 2 2 2" xfId="1385"/>
    <cellStyle name="Normal 11 5 3 2 2 3" xfId="1386"/>
    <cellStyle name="Normal 11 5 3 2 3" xfId="1387"/>
    <cellStyle name="Normal 11 5 3 2 3 2" xfId="1388"/>
    <cellStyle name="Normal 11 5 3 2 4" xfId="1389"/>
    <cellStyle name="Normal 11 5 3 3" xfId="1390"/>
    <cellStyle name="Normal 11 5 3 3 2" xfId="1391"/>
    <cellStyle name="Normal 11 5 3 3 2 2" xfId="1392"/>
    <cellStyle name="Normal 11 5 3 3 3" xfId="1393"/>
    <cellStyle name="Normal 11 5 3 4" xfId="1394"/>
    <cellStyle name="Normal 11 5 3 4 2" xfId="1395"/>
    <cellStyle name="Normal 11 5 3 5" xfId="1396"/>
    <cellStyle name="Normal 11 5 4" xfId="1397"/>
    <cellStyle name="Normal 11 5 4 2" xfId="1398"/>
    <cellStyle name="Normal 11 5 4 2 2" xfId="1399"/>
    <cellStyle name="Normal 11 5 4 2 2 2" xfId="1400"/>
    <cellStyle name="Normal 11 5 4 2 3" xfId="1401"/>
    <cellStyle name="Normal 11 5 4 3" xfId="1402"/>
    <cellStyle name="Normal 11 5 4 3 2" xfId="1403"/>
    <cellStyle name="Normal 11 5 4 4" xfId="1404"/>
    <cellStyle name="Normal 11 5 5" xfId="1405"/>
    <cellStyle name="Normal 11 5 5 2" xfId="1406"/>
    <cellStyle name="Normal 11 5 5 2 2" xfId="1407"/>
    <cellStyle name="Normal 11 5 5 3" xfId="1408"/>
    <cellStyle name="Normal 11 5 6" xfId="1409"/>
    <cellStyle name="Normal 11 5 6 2" xfId="1410"/>
    <cellStyle name="Normal 11 5 7" xfId="1411"/>
    <cellStyle name="Normal 11 6" xfId="1412"/>
    <cellStyle name="Normal 11 6 2" xfId="1413"/>
    <cellStyle name="Normal 11 6 2 2" xfId="1414"/>
    <cellStyle name="Normal 11 6 2 2 2" xfId="1415"/>
    <cellStyle name="Normal 11 6 2 2 2 2" xfId="1416"/>
    <cellStyle name="Normal 11 6 2 2 2 2 2" xfId="1417"/>
    <cellStyle name="Normal 11 6 2 2 2 3" xfId="1418"/>
    <cellStyle name="Normal 11 6 2 2 3" xfId="1419"/>
    <cellStyle name="Normal 11 6 2 2 3 2" xfId="1420"/>
    <cellStyle name="Normal 11 6 2 2 4" xfId="1421"/>
    <cellStyle name="Normal 11 6 2 3" xfId="1422"/>
    <cellStyle name="Normal 11 6 2 3 2" xfId="1423"/>
    <cellStyle name="Normal 11 6 2 3 2 2" xfId="1424"/>
    <cellStyle name="Normal 11 6 2 3 3" xfId="1425"/>
    <cellStyle name="Normal 11 6 2 4" xfId="1426"/>
    <cellStyle name="Normal 11 6 2 4 2" xfId="1427"/>
    <cellStyle name="Normal 11 6 2 5" xfId="1428"/>
    <cellStyle name="Normal 11 6 3" xfId="1429"/>
    <cellStyle name="Normal 11 6 3 2" xfId="1430"/>
    <cellStyle name="Normal 11 6 3 2 2" xfId="1431"/>
    <cellStyle name="Normal 11 6 3 2 2 2" xfId="1432"/>
    <cellStyle name="Normal 11 6 3 2 3" xfId="1433"/>
    <cellStyle name="Normal 11 6 3 3" xfId="1434"/>
    <cellStyle name="Normal 11 6 3 3 2" xfId="1435"/>
    <cellStyle name="Normal 11 6 3 4" xfId="1436"/>
    <cellStyle name="Normal 11 6 4" xfId="1437"/>
    <cellStyle name="Normal 11 6 4 2" xfId="1438"/>
    <cellStyle name="Normal 11 6 4 2 2" xfId="1439"/>
    <cellStyle name="Normal 11 6 4 3" xfId="1440"/>
    <cellStyle name="Normal 11 6 5" xfId="1441"/>
    <cellStyle name="Normal 11 6 5 2" xfId="1442"/>
    <cellStyle name="Normal 11 6 6" xfId="1443"/>
    <cellStyle name="Normal 11 7" xfId="1444"/>
    <cellStyle name="Normal 11 7 2" xfId="1445"/>
    <cellStyle name="Normal 11 7 2 2" xfId="1446"/>
    <cellStyle name="Normal 11 7 2 2 2" xfId="1447"/>
    <cellStyle name="Normal 11 7 2 2 2 2" xfId="1448"/>
    <cellStyle name="Normal 11 7 2 2 3" xfId="1449"/>
    <cellStyle name="Normal 11 7 2 3" xfId="1450"/>
    <cellStyle name="Normal 11 7 2 3 2" xfId="1451"/>
    <cellStyle name="Normal 11 7 2 4" xfId="1452"/>
    <cellStyle name="Normal 11 7 3" xfId="1453"/>
    <cellStyle name="Normal 11 7 3 2" xfId="1454"/>
    <cellStyle name="Normal 11 7 3 2 2" xfId="1455"/>
    <cellStyle name="Normal 11 7 3 3" xfId="1456"/>
    <cellStyle name="Normal 11 7 4" xfId="1457"/>
    <cellStyle name="Normal 11 7 4 2" xfId="1458"/>
    <cellStyle name="Normal 11 7 5" xfId="1459"/>
    <cellStyle name="Normal 11 8" xfId="1460"/>
    <cellStyle name="Normal 11 8 2" xfId="1461"/>
    <cellStyle name="Normal 11 8 2 2" xfId="1462"/>
    <cellStyle name="Normal 11 8 2 2 2" xfId="1463"/>
    <cellStyle name="Normal 11 8 2 3" xfId="1464"/>
    <cellStyle name="Normal 11 8 3" xfId="1465"/>
    <cellStyle name="Normal 11 8 3 2" xfId="1466"/>
    <cellStyle name="Normal 11 8 4" xfId="1467"/>
    <cellStyle name="Normal 11 9" xfId="1468"/>
    <cellStyle name="Normal 11 9 2" xfId="1469"/>
    <cellStyle name="Normal 11 9 2 2" xfId="1470"/>
    <cellStyle name="Normal 11 9 3" xfId="1471"/>
    <cellStyle name="Normal 12" xfId="154"/>
    <cellStyle name="Normal 12 2" xfId="1472"/>
    <cellStyle name="Normal 12 3" xfId="1473"/>
    <cellStyle name="Normal 13" xfId="155"/>
    <cellStyle name="Normal 13 2" xfId="1474"/>
    <cellStyle name="Normal 14" xfId="156"/>
    <cellStyle name="Normal 14 2" xfId="1475"/>
    <cellStyle name="Normal 14 3" xfId="1476"/>
    <cellStyle name="Normal 15" xfId="157"/>
    <cellStyle name="Normal 15 2" xfId="1477"/>
    <cellStyle name="Normal 16" xfId="158"/>
    <cellStyle name="Normal 16 2" xfId="1478"/>
    <cellStyle name="Normal 17" xfId="159"/>
    <cellStyle name="Normal 17 10" xfId="1479"/>
    <cellStyle name="Normal 17 11" xfId="1480"/>
    <cellStyle name="Normal 17 2" xfId="1481"/>
    <cellStyle name="Normal 17 2 2" xfId="1482"/>
    <cellStyle name="Normal 17 2 2 2" xfId="1483"/>
    <cellStyle name="Normal 17 2 2 2 2" xfId="1484"/>
    <cellStyle name="Normal 17 2 2 2 2 2" xfId="1485"/>
    <cellStyle name="Normal 17 2 2 2 2 2 2" xfId="1486"/>
    <cellStyle name="Normal 17 2 2 2 2 2 2 2" xfId="1487"/>
    <cellStyle name="Normal 17 2 2 2 2 2 2 2 2" xfId="1488"/>
    <cellStyle name="Normal 17 2 2 2 2 2 2 2 2 2" xfId="1489"/>
    <cellStyle name="Normal 17 2 2 2 2 2 2 2 3" xfId="1490"/>
    <cellStyle name="Normal 17 2 2 2 2 2 2 3" xfId="1491"/>
    <cellStyle name="Normal 17 2 2 2 2 2 2 3 2" xfId="1492"/>
    <cellStyle name="Normal 17 2 2 2 2 2 2 4" xfId="1493"/>
    <cellStyle name="Normal 17 2 2 2 2 2 3" xfId="1494"/>
    <cellStyle name="Normal 17 2 2 2 2 2 3 2" xfId="1495"/>
    <cellStyle name="Normal 17 2 2 2 2 2 3 2 2" xfId="1496"/>
    <cellStyle name="Normal 17 2 2 2 2 2 3 3" xfId="1497"/>
    <cellStyle name="Normal 17 2 2 2 2 2 4" xfId="1498"/>
    <cellStyle name="Normal 17 2 2 2 2 2 4 2" xfId="1499"/>
    <cellStyle name="Normal 17 2 2 2 2 2 5" xfId="1500"/>
    <cellStyle name="Normal 17 2 2 2 2 3" xfId="1501"/>
    <cellStyle name="Normal 17 2 2 2 2 3 2" xfId="1502"/>
    <cellStyle name="Normal 17 2 2 2 2 3 2 2" xfId="1503"/>
    <cellStyle name="Normal 17 2 2 2 2 3 2 2 2" xfId="1504"/>
    <cellStyle name="Normal 17 2 2 2 2 3 2 3" xfId="1505"/>
    <cellStyle name="Normal 17 2 2 2 2 3 3" xfId="1506"/>
    <cellStyle name="Normal 17 2 2 2 2 3 3 2" xfId="1507"/>
    <cellStyle name="Normal 17 2 2 2 2 3 4" xfId="1508"/>
    <cellStyle name="Normal 17 2 2 2 2 4" xfId="1509"/>
    <cellStyle name="Normal 17 2 2 2 2 4 2" xfId="1510"/>
    <cellStyle name="Normal 17 2 2 2 2 4 2 2" xfId="1511"/>
    <cellStyle name="Normal 17 2 2 2 2 4 3" xfId="1512"/>
    <cellStyle name="Normal 17 2 2 2 2 5" xfId="1513"/>
    <cellStyle name="Normal 17 2 2 2 2 5 2" xfId="1514"/>
    <cellStyle name="Normal 17 2 2 2 2 6" xfId="1515"/>
    <cellStyle name="Normal 17 2 2 2 3" xfId="1516"/>
    <cellStyle name="Normal 17 2 2 2 3 2" xfId="1517"/>
    <cellStyle name="Normal 17 2 2 2 3 2 2" xfId="1518"/>
    <cellStyle name="Normal 17 2 2 2 3 2 2 2" xfId="1519"/>
    <cellStyle name="Normal 17 2 2 2 3 2 2 2 2" xfId="1520"/>
    <cellStyle name="Normal 17 2 2 2 3 2 2 3" xfId="1521"/>
    <cellStyle name="Normal 17 2 2 2 3 2 3" xfId="1522"/>
    <cellStyle name="Normal 17 2 2 2 3 2 3 2" xfId="1523"/>
    <cellStyle name="Normal 17 2 2 2 3 2 4" xfId="1524"/>
    <cellStyle name="Normal 17 2 2 2 3 3" xfId="1525"/>
    <cellStyle name="Normal 17 2 2 2 3 3 2" xfId="1526"/>
    <cellStyle name="Normal 17 2 2 2 3 3 2 2" xfId="1527"/>
    <cellStyle name="Normal 17 2 2 2 3 3 3" xfId="1528"/>
    <cellStyle name="Normal 17 2 2 2 3 4" xfId="1529"/>
    <cellStyle name="Normal 17 2 2 2 3 4 2" xfId="1530"/>
    <cellStyle name="Normal 17 2 2 2 3 5" xfId="1531"/>
    <cellStyle name="Normal 17 2 2 2 4" xfId="1532"/>
    <cellStyle name="Normal 17 2 2 2 4 2" xfId="1533"/>
    <cellStyle name="Normal 17 2 2 2 4 2 2" xfId="1534"/>
    <cellStyle name="Normal 17 2 2 2 4 2 2 2" xfId="1535"/>
    <cellStyle name="Normal 17 2 2 2 4 2 3" xfId="1536"/>
    <cellStyle name="Normal 17 2 2 2 4 3" xfId="1537"/>
    <cellStyle name="Normal 17 2 2 2 4 3 2" xfId="1538"/>
    <cellStyle name="Normal 17 2 2 2 4 4" xfId="1539"/>
    <cellStyle name="Normal 17 2 2 2 5" xfId="1540"/>
    <cellStyle name="Normal 17 2 2 2 5 2" xfId="1541"/>
    <cellStyle name="Normal 17 2 2 2 5 2 2" xfId="1542"/>
    <cellStyle name="Normal 17 2 2 2 5 3" xfId="1543"/>
    <cellStyle name="Normal 17 2 2 2 6" xfId="1544"/>
    <cellStyle name="Normal 17 2 2 2 6 2" xfId="1545"/>
    <cellStyle name="Normal 17 2 2 2 7" xfId="1546"/>
    <cellStyle name="Normal 17 2 2 3" xfId="1547"/>
    <cellStyle name="Normal 17 2 2 3 2" xfId="1548"/>
    <cellStyle name="Normal 17 2 2 3 2 2" xfId="1549"/>
    <cellStyle name="Normal 17 2 2 3 2 2 2" xfId="1550"/>
    <cellStyle name="Normal 17 2 2 3 2 2 2 2" xfId="1551"/>
    <cellStyle name="Normal 17 2 2 3 2 2 2 2 2" xfId="1552"/>
    <cellStyle name="Normal 17 2 2 3 2 2 2 3" xfId="1553"/>
    <cellStyle name="Normal 17 2 2 3 2 2 3" xfId="1554"/>
    <cellStyle name="Normal 17 2 2 3 2 2 3 2" xfId="1555"/>
    <cellStyle name="Normal 17 2 2 3 2 2 4" xfId="1556"/>
    <cellStyle name="Normal 17 2 2 3 2 3" xfId="1557"/>
    <cellStyle name="Normal 17 2 2 3 2 3 2" xfId="1558"/>
    <cellStyle name="Normal 17 2 2 3 2 3 2 2" xfId="1559"/>
    <cellStyle name="Normal 17 2 2 3 2 3 3" xfId="1560"/>
    <cellStyle name="Normal 17 2 2 3 2 4" xfId="1561"/>
    <cellStyle name="Normal 17 2 2 3 2 4 2" xfId="1562"/>
    <cellStyle name="Normal 17 2 2 3 2 5" xfId="1563"/>
    <cellStyle name="Normal 17 2 2 3 3" xfId="1564"/>
    <cellStyle name="Normal 17 2 2 3 3 2" xfId="1565"/>
    <cellStyle name="Normal 17 2 2 3 3 2 2" xfId="1566"/>
    <cellStyle name="Normal 17 2 2 3 3 2 2 2" xfId="1567"/>
    <cellStyle name="Normal 17 2 2 3 3 2 3" xfId="1568"/>
    <cellStyle name="Normal 17 2 2 3 3 3" xfId="1569"/>
    <cellStyle name="Normal 17 2 2 3 3 3 2" xfId="1570"/>
    <cellStyle name="Normal 17 2 2 3 3 4" xfId="1571"/>
    <cellStyle name="Normal 17 2 2 3 4" xfId="1572"/>
    <cellStyle name="Normal 17 2 2 3 4 2" xfId="1573"/>
    <cellStyle name="Normal 17 2 2 3 4 2 2" xfId="1574"/>
    <cellStyle name="Normal 17 2 2 3 4 3" xfId="1575"/>
    <cellStyle name="Normal 17 2 2 3 5" xfId="1576"/>
    <cellStyle name="Normal 17 2 2 3 5 2" xfId="1577"/>
    <cellStyle name="Normal 17 2 2 3 6" xfId="1578"/>
    <cellStyle name="Normal 17 2 2 4" xfId="1579"/>
    <cellStyle name="Normal 17 2 2 4 2" xfId="1580"/>
    <cellStyle name="Normal 17 2 2 4 2 2" xfId="1581"/>
    <cellStyle name="Normal 17 2 2 4 2 2 2" xfId="1582"/>
    <cellStyle name="Normal 17 2 2 4 2 2 2 2" xfId="1583"/>
    <cellStyle name="Normal 17 2 2 4 2 2 3" xfId="1584"/>
    <cellStyle name="Normal 17 2 2 4 2 3" xfId="1585"/>
    <cellStyle name="Normal 17 2 2 4 2 3 2" xfId="1586"/>
    <cellStyle name="Normal 17 2 2 4 2 4" xfId="1587"/>
    <cellStyle name="Normal 17 2 2 4 3" xfId="1588"/>
    <cellStyle name="Normal 17 2 2 4 3 2" xfId="1589"/>
    <cellStyle name="Normal 17 2 2 4 3 2 2" xfId="1590"/>
    <cellStyle name="Normal 17 2 2 4 3 3" xfId="1591"/>
    <cellStyle name="Normal 17 2 2 4 4" xfId="1592"/>
    <cellStyle name="Normal 17 2 2 4 4 2" xfId="1593"/>
    <cellStyle name="Normal 17 2 2 4 5" xfId="1594"/>
    <cellStyle name="Normal 17 2 2 5" xfId="1595"/>
    <cellStyle name="Normal 17 2 2 5 2" xfId="1596"/>
    <cellStyle name="Normal 17 2 2 5 2 2" xfId="1597"/>
    <cellStyle name="Normal 17 2 2 5 2 2 2" xfId="1598"/>
    <cellStyle name="Normal 17 2 2 5 2 3" xfId="1599"/>
    <cellStyle name="Normal 17 2 2 5 3" xfId="1600"/>
    <cellStyle name="Normal 17 2 2 5 3 2" xfId="1601"/>
    <cellStyle name="Normal 17 2 2 5 4" xfId="1602"/>
    <cellStyle name="Normal 17 2 2 6" xfId="1603"/>
    <cellStyle name="Normal 17 2 2 6 2" xfId="1604"/>
    <cellStyle name="Normal 17 2 2 6 2 2" xfId="1605"/>
    <cellStyle name="Normal 17 2 2 6 3" xfId="1606"/>
    <cellStyle name="Normal 17 2 2 7" xfId="1607"/>
    <cellStyle name="Normal 17 2 2 7 2" xfId="1608"/>
    <cellStyle name="Normal 17 2 2 8" xfId="1609"/>
    <cellStyle name="Normal 17 2 3" xfId="1610"/>
    <cellStyle name="Normal 17 2 3 2" xfId="1611"/>
    <cellStyle name="Normal 17 2 3 2 2" xfId="1612"/>
    <cellStyle name="Normal 17 2 3 2 2 2" xfId="1613"/>
    <cellStyle name="Normal 17 2 3 2 2 2 2" xfId="1614"/>
    <cellStyle name="Normal 17 2 3 2 2 2 2 2" xfId="1615"/>
    <cellStyle name="Normal 17 2 3 2 2 2 2 2 2" xfId="1616"/>
    <cellStyle name="Normal 17 2 3 2 2 2 2 3" xfId="1617"/>
    <cellStyle name="Normal 17 2 3 2 2 2 3" xfId="1618"/>
    <cellStyle name="Normal 17 2 3 2 2 2 3 2" xfId="1619"/>
    <cellStyle name="Normal 17 2 3 2 2 2 4" xfId="1620"/>
    <cellStyle name="Normal 17 2 3 2 2 3" xfId="1621"/>
    <cellStyle name="Normal 17 2 3 2 2 3 2" xfId="1622"/>
    <cellStyle name="Normal 17 2 3 2 2 3 2 2" xfId="1623"/>
    <cellStyle name="Normal 17 2 3 2 2 3 3" xfId="1624"/>
    <cellStyle name="Normal 17 2 3 2 2 4" xfId="1625"/>
    <cellStyle name="Normal 17 2 3 2 2 4 2" xfId="1626"/>
    <cellStyle name="Normal 17 2 3 2 2 5" xfId="1627"/>
    <cellStyle name="Normal 17 2 3 2 3" xfId="1628"/>
    <cellStyle name="Normal 17 2 3 2 3 2" xfId="1629"/>
    <cellStyle name="Normal 17 2 3 2 3 2 2" xfId="1630"/>
    <cellStyle name="Normal 17 2 3 2 3 2 2 2" xfId="1631"/>
    <cellStyle name="Normal 17 2 3 2 3 2 3" xfId="1632"/>
    <cellStyle name="Normal 17 2 3 2 3 3" xfId="1633"/>
    <cellStyle name="Normal 17 2 3 2 3 3 2" xfId="1634"/>
    <cellStyle name="Normal 17 2 3 2 3 4" xfId="1635"/>
    <cellStyle name="Normal 17 2 3 2 4" xfId="1636"/>
    <cellStyle name="Normal 17 2 3 2 4 2" xfId="1637"/>
    <cellStyle name="Normal 17 2 3 2 4 2 2" xfId="1638"/>
    <cellStyle name="Normal 17 2 3 2 4 3" xfId="1639"/>
    <cellStyle name="Normal 17 2 3 2 5" xfId="1640"/>
    <cellStyle name="Normal 17 2 3 2 5 2" xfId="1641"/>
    <cellStyle name="Normal 17 2 3 2 6" xfId="1642"/>
    <cellStyle name="Normal 17 2 3 3" xfId="1643"/>
    <cellStyle name="Normal 17 2 3 3 2" xfId="1644"/>
    <cellStyle name="Normal 17 2 3 3 2 2" xfId="1645"/>
    <cellStyle name="Normal 17 2 3 3 2 2 2" xfId="1646"/>
    <cellStyle name="Normal 17 2 3 3 2 2 2 2" xfId="1647"/>
    <cellStyle name="Normal 17 2 3 3 2 2 3" xfId="1648"/>
    <cellStyle name="Normal 17 2 3 3 2 3" xfId="1649"/>
    <cellStyle name="Normal 17 2 3 3 2 3 2" xfId="1650"/>
    <cellStyle name="Normal 17 2 3 3 2 4" xfId="1651"/>
    <cellStyle name="Normal 17 2 3 3 3" xfId="1652"/>
    <cellStyle name="Normal 17 2 3 3 3 2" xfId="1653"/>
    <cellStyle name="Normal 17 2 3 3 3 2 2" xfId="1654"/>
    <cellStyle name="Normal 17 2 3 3 3 3" xfId="1655"/>
    <cellStyle name="Normal 17 2 3 3 4" xfId="1656"/>
    <cellStyle name="Normal 17 2 3 3 4 2" xfId="1657"/>
    <cellStyle name="Normal 17 2 3 3 5" xfId="1658"/>
    <cellStyle name="Normal 17 2 3 4" xfId="1659"/>
    <cellStyle name="Normal 17 2 3 4 2" xfId="1660"/>
    <cellStyle name="Normal 17 2 3 4 2 2" xfId="1661"/>
    <cellStyle name="Normal 17 2 3 4 2 2 2" xfId="1662"/>
    <cellStyle name="Normal 17 2 3 4 2 3" xfId="1663"/>
    <cellStyle name="Normal 17 2 3 4 3" xfId="1664"/>
    <cellStyle name="Normal 17 2 3 4 3 2" xfId="1665"/>
    <cellStyle name="Normal 17 2 3 4 4" xfId="1666"/>
    <cellStyle name="Normal 17 2 3 5" xfId="1667"/>
    <cellStyle name="Normal 17 2 3 5 2" xfId="1668"/>
    <cellStyle name="Normal 17 2 3 5 2 2" xfId="1669"/>
    <cellStyle name="Normal 17 2 3 5 3" xfId="1670"/>
    <cellStyle name="Normal 17 2 3 6" xfId="1671"/>
    <cellStyle name="Normal 17 2 3 6 2" xfId="1672"/>
    <cellStyle name="Normal 17 2 3 7" xfId="1673"/>
    <cellStyle name="Normal 17 2 4" xfId="1674"/>
    <cellStyle name="Normal 17 2 4 2" xfId="1675"/>
    <cellStyle name="Normal 17 2 4 2 2" xfId="1676"/>
    <cellStyle name="Normal 17 2 4 2 2 2" xfId="1677"/>
    <cellStyle name="Normal 17 2 4 2 2 2 2" xfId="1678"/>
    <cellStyle name="Normal 17 2 4 2 2 2 2 2" xfId="1679"/>
    <cellStyle name="Normal 17 2 4 2 2 2 3" xfId="1680"/>
    <cellStyle name="Normal 17 2 4 2 2 3" xfId="1681"/>
    <cellStyle name="Normal 17 2 4 2 2 3 2" xfId="1682"/>
    <cellStyle name="Normal 17 2 4 2 2 4" xfId="1683"/>
    <cellStyle name="Normal 17 2 4 2 3" xfId="1684"/>
    <cellStyle name="Normal 17 2 4 2 3 2" xfId="1685"/>
    <cellStyle name="Normal 17 2 4 2 3 2 2" xfId="1686"/>
    <cellStyle name="Normal 17 2 4 2 3 3" xfId="1687"/>
    <cellStyle name="Normal 17 2 4 2 4" xfId="1688"/>
    <cellStyle name="Normal 17 2 4 2 4 2" xfId="1689"/>
    <cellStyle name="Normal 17 2 4 2 5" xfId="1690"/>
    <cellStyle name="Normal 17 2 4 3" xfId="1691"/>
    <cellStyle name="Normal 17 2 4 3 2" xfId="1692"/>
    <cellStyle name="Normal 17 2 4 3 2 2" xfId="1693"/>
    <cellStyle name="Normal 17 2 4 3 2 2 2" xfId="1694"/>
    <cellStyle name="Normal 17 2 4 3 2 3" xfId="1695"/>
    <cellStyle name="Normal 17 2 4 3 3" xfId="1696"/>
    <cellStyle name="Normal 17 2 4 3 3 2" xfId="1697"/>
    <cellStyle name="Normal 17 2 4 3 4" xfId="1698"/>
    <cellStyle name="Normal 17 2 4 4" xfId="1699"/>
    <cellStyle name="Normal 17 2 4 4 2" xfId="1700"/>
    <cellStyle name="Normal 17 2 4 4 2 2" xfId="1701"/>
    <cellStyle name="Normal 17 2 4 4 3" xfId="1702"/>
    <cellStyle name="Normal 17 2 4 5" xfId="1703"/>
    <cellStyle name="Normal 17 2 4 5 2" xfId="1704"/>
    <cellStyle name="Normal 17 2 4 6" xfId="1705"/>
    <cellStyle name="Normal 17 2 5" xfId="1706"/>
    <cellStyle name="Normal 17 2 5 2" xfId="1707"/>
    <cellStyle name="Normal 17 2 5 2 2" xfId="1708"/>
    <cellStyle name="Normal 17 2 5 2 2 2" xfId="1709"/>
    <cellStyle name="Normal 17 2 5 2 2 2 2" xfId="1710"/>
    <cellStyle name="Normal 17 2 5 2 2 3" xfId="1711"/>
    <cellStyle name="Normal 17 2 5 2 3" xfId="1712"/>
    <cellStyle name="Normal 17 2 5 2 3 2" xfId="1713"/>
    <cellStyle name="Normal 17 2 5 2 4" xfId="1714"/>
    <cellStyle name="Normal 17 2 5 3" xfId="1715"/>
    <cellStyle name="Normal 17 2 5 3 2" xfId="1716"/>
    <cellStyle name="Normal 17 2 5 3 2 2" xfId="1717"/>
    <cellStyle name="Normal 17 2 5 3 3" xfId="1718"/>
    <cellStyle name="Normal 17 2 5 4" xfId="1719"/>
    <cellStyle name="Normal 17 2 5 4 2" xfId="1720"/>
    <cellStyle name="Normal 17 2 5 5" xfId="1721"/>
    <cellStyle name="Normal 17 2 6" xfId="1722"/>
    <cellStyle name="Normal 17 2 6 2" xfId="1723"/>
    <cellStyle name="Normal 17 2 6 2 2" xfId="1724"/>
    <cellStyle name="Normal 17 2 6 2 2 2" xfId="1725"/>
    <cellStyle name="Normal 17 2 6 2 3" xfId="1726"/>
    <cellStyle name="Normal 17 2 6 3" xfId="1727"/>
    <cellStyle name="Normal 17 2 6 3 2" xfId="1728"/>
    <cellStyle name="Normal 17 2 6 4" xfId="1729"/>
    <cellStyle name="Normal 17 2 7" xfId="1730"/>
    <cellStyle name="Normal 17 2 7 2" xfId="1731"/>
    <cellStyle name="Normal 17 2 7 2 2" xfId="1732"/>
    <cellStyle name="Normal 17 2 7 3" xfId="1733"/>
    <cellStyle name="Normal 17 2 8" xfId="1734"/>
    <cellStyle name="Normal 17 2 8 2" xfId="1735"/>
    <cellStyle name="Normal 17 2 9" xfId="1736"/>
    <cellStyle name="Normal 17 3" xfId="1737"/>
    <cellStyle name="Normal 17 3 2" xfId="1738"/>
    <cellStyle name="Normal 17 3 2 2" xfId="1739"/>
    <cellStyle name="Normal 17 3 2 2 2" xfId="1740"/>
    <cellStyle name="Normal 17 3 2 2 2 2" xfId="1741"/>
    <cellStyle name="Normal 17 3 2 2 2 2 2" xfId="1742"/>
    <cellStyle name="Normal 17 3 2 2 2 2 2 2" xfId="1743"/>
    <cellStyle name="Normal 17 3 2 2 2 2 2 2 2" xfId="1744"/>
    <cellStyle name="Normal 17 3 2 2 2 2 2 3" xfId="1745"/>
    <cellStyle name="Normal 17 3 2 2 2 2 3" xfId="1746"/>
    <cellStyle name="Normal 17 3 2 2 2 2 3 2" xfId="1747"/>
    <cellStyle name="Normal 17 3 2 2 2 2 4" xfId="1748"/>
    <cellStyle name="Normal 17 3 2 2 2 3" xfId="1749"/>
    <cellStyle name="Normal 17 3 2 2 2 3 2" xfId="1750"/>
    <cellStyle name="Normal 17 3 2 2 2 3 2 2" xfId="1751"/>
    <cellStyle name="Normal 17 3 2 2 2 3 3" xfId="1752"/>
    <cellStyle name="Normal 17 3 2 2 2 4" xfId="1753"/>
    <cellStyle name="Normal 17 3 2 2 2 4 2" xfId="1754"/>
    <cellStyle name="Normal 17 3 2 2 2 5" xfId="1755"/>
    <cellStyle name="Normal 17 3 2 2 3" xfId="1756"/>
    <cellStyle name="Normal 17 3 2 2 3 2" xfId="1757"/>
    <cellStyle name="Normal 17 3 2 2 3 2 2" xfId="1758"/>
    <cellStyle name="Normal 17 3 2 2 3 2 2 2" xfId="1759"/>
    <cellStyle name="Normal 17 3 2 2 3 2 3" xfId="1760"/>
    <cellStyle name="Normal 17 3 2 2 3 3" xfId="1761"/>
    <cellStyle name="Normal 17 3 2 2 3 3 2" xfId="1762"/>
    <cellStyle name="Normal 17 3 2 2 3 4" xfId="1763"/>
    <cellStyle name="Normal 17 3 2 2 4" xfId="1764"/>
    <cellStyle name="Normal 17 3 2 2 4 2" xfId="1765"/>
    <cellStyle name="Normal 17 3 2 2 4 2 2" xfId="1766"/>
    <cellStyle name="Normal 17 3 2 2 4 3" xfId="1767"/>
    <cellStyle name="Normal 17 3 2 2 5" xfId="1768"/>
    <cellStyle name="Normal 17 3 2 2 5 2" xfId="1769"/>
    <cellStyle name="Normal 17 3 2 2 6" xfId="1770"/>
    <cellStyle name="Normal 17 3 2 3" xfId="1771"/>
    <cellStyle name="Normal 17 3 2 3 2" xfId="1772"/>
    <cellStyle name="Normal 17 3 2 3 2 2" xfId="1773"/>
    <cellStyle name="Normal 17 3 2 3 2 2 2" xfId="1774"/>
    <cellStyle name="Normal 17 3 2 3 2 2 2 2" xfId="1775"/>
    <cellStyle name="Normal 17 3 2 3 2 2 3" xfId="1776"/>
    <cellStyle name="Normal 17 3 2 3 2 3" xfId="1777"/>
    <cellStyle name="Normal 17 3 2 3 2 3 2" xfId="1778"/>
    <cellStyle name="Normal 17 3 2 3 2 4" xfId="1779"/>
    <cellStyle name="Normal 17 3 2 3 3" xfId="1780"/>
    <cellStyle name="Normal 17 3 2 3 3 2" xfId="1781"/>
    <cellStyle name="Normal 17 3 2 3 3 2 2" xfId="1782"/>
    <cellStyle name="Normal 17 3 2 3 3 3" xfId="1783"/>
    <cellStyle name="Normal 17 3 2 3 4" xfId="1784"/>
    <cellStyle name="Normal 17 3 2 3 4 2" xfId="1785"/>
    <cellStyle name="Normal 17 3 2 3 5" xfId="1786"/>
    <cellStyle name="Normal 17 3 2 4" xfId="1787"/>
    <cellStyle name="Normal 17 3 2 4 2" xfId="1788"/>
    <cellStyle name="Normal 17 3 2 4 2 2" xfId="1789"/>
    <cellStyle name="Normal 17 3 2 4 2 2 2" xfId="1790"/>
    <cellStyle name="Normal 17 3 2 4 2 3" xfId="1791"/>
    <cellStyle name="Normal 17 3 2 4 3" xfId="1792"/>
    <cellStyle name="Normal 17 3 2 4 3 2" xfId="1793"/>
    <cellStyle name="Normal 17 3 2 4 4" xfId="1794"/>
    <cellStyle name="Normal 17 3 2 5" xfId="1795"/>
    <cellStyle name="Normal 17 3 2 5 2" xfId="1796"/>
    <cellStyle name="Normal 17 3 2 5 2 2" xfId="1797"/>
    <cellStyle name="Normal 17 3 2 5 3" xfId="1798"/>
    <cellStyle name="Normal 17 3 2 6" xfId="1799"/>
    <cellStyle name="Normal 17 3 2 6 2" xfId="1800"/>
    <cellStyle name="Normal 17 3 2 7" xfId="1801"/>
    <cellStyle name="Normal 17 3 3" xfId="1802"/>
    <cellStyle name="Normal 17 3 3 2" xfId="1803"/>
    <cellStyle name="Normal 17 3 3 2 2" xfId="1804"/>
    <cellStyle name="Normal 17 3 3 2 2 2" xfId="1805"/>
    <cellStyle name="Normal 17 3 3 2 2 2 2" xfId="1806"/>
    <cellStyle name="Normal 17 3 3 2 2 2 2 2" xfId="1807"/>
    <cellStyle name="Normal 17 3 3 2 2 2 3" xfId="1808"/>
    <cellStyle name="Normal 17 3 3 2 2 3" xfId="1809"/>
    <cellStyle name="Normal 17 3 3 2 2 3 2" xfId="1810"/>
    <cellStyle name="Normal 17 3 3 2 2 4" xfId="1811"/>
    <cellStyle name="Normal 17 3 3 2 3" xfId="1812"/>
    <cellStyle name="Normal 17 3 3 2 3 2" xfId="1813"/>
    <cellStyle name="Normal 17 3 3 2 3 2 2" xfId="1814"/>
    <cellStyle name="Normal 17 3 3 2 3 3" xfId="1815"/>
    <cellStyle name="Normal 17 3 3 2 4" xfId="1816"/>
    <cellStyle name="Normal 17 3 3 2 4 2" xfId="1817"/>
    <cellStyle name="Normal 17 3 3 2 5" xfId="1818"/>
    <cellStyle name="Normal 17 3 3 3" xfId="1819"/>
    <cellStyle name="Normal 17 3 3 3 2" xfId="1820"/>
    <cellStyle name="Normal 17 3 3 3 2 2" xfId="1821"/>
    <cellStyle name="Normal 17 3 3 3 2 2 2" xfId="1822"/>
    <cellStyle name="Normal 17 3 3 3 2 3" xfId="1823"/>
    <cellStyle name="Normal 17 3 3 3 3" xfId="1824"/>
    <cellStyle name="Normal 17 3 3 3 3 2" xfId="1825"/>
    <cellStyle name="Normal 17 3 3 3 4" xfId="1826"/>
    <cellStyle name="Normal 17 3 3 4" xfId="1827"/>
    <cellStyle name="Normal 17 3 3 4 2" xfId="1828"/>
    <cellStyle name="Normal 17 3 3 4 2 2" xfId="1829"/>
    <cellStyle name="Normal 17 3 3 4 3" xfId="1830"/>
    <cellStyle name="Normal 17 3 3 5" xfId="1831"/>
    <cellStyle name="Normal 17 3 3 5 2" xfId="1832"/>
    <cellStyle name="Normal 17 3 3 6" xfId="1833"/>
    <cellStyle name="Normal 17 3 4" xfId="1834"/>
    <cellStyle name="Normal 17 3 4 2" xfId="1835"/>
    <cellStyle name="Normal 17 3 4 2 2" xfId="1836"/>
    <cellStyle name="Normal 17 3 4 2 2 2" xfId="1837"/>
    <cellStyle name="Normal 17 3 4 2 2 2 2" xfId="1838"/>
    <cellStyle name="Normal 17 3 4 2 2 3" xfId="1839"/>
    <cellStyle name="Normal 17 3 4 2 3" xfId="1840"/>
    <cellStyle name="Normal 17 3 4 2 3 2" xfId="1841"/>
    <cellStyle name="Normal 17 3 4 2 4" xfId="1842"/>
    <cellStyle name="Normal 17 3 4 3" xfId="1843"/>
    <cellStyle name="Normal 17 3 4 3 2" xfId="1844"/>
    <cellStyle name="Normal 17 3 4 3 2 2" xfId="1845"/>
    <cellStyle name="Normal 17 3 4 3 3" xfId="1846"/>
    <cellStyle name="Normal 17 3 4 4" xfId="1847"/>
    <cellStyle name="Normal 17 3 4 4 2" xfId="1848"/>
    <cellStyle name="Normal 17 3 4 5" xfId="1849"/>
    <cellStyle name="Normal 17 3 5" xfId="1850"/>
    <cellStyle name="Normal 17 3 5 2" xfId="1851"/>
    <cellStyle name="Normal 17 3 5 2 2" xfId="1852"/>
    <cellStyle name="Normal 17 3 5 2 2 2" xfId="1853"/>
    <cellStyle name="Normal 17 3 5 2 3" xfId="1854"/>
    <cellStyle name="Normal 17 3 5 3" xfId="1855"/>
    <cellStyle name="Normal 17 3 5 3 2" xfId="1856"/>
    <cellStyle name="Normal 17 3 5 4" xfId="1857"/>
    <cellStyle name="Normal 17 3 6" xfId="1858"/>
    <cellStyle name="Normal 17 3 6 2" xfId="1859"/>
    <cellStyle name="Normal 17 3 6 2 2" xfId="1860"/>
    <cellStyle name="Normal 17 3 6 3" xfId="1861"/>
    <cellStyle name="Normal 17 3 7" xfId="1862"/>
    <cellStyle name="Normal 17 3 7 2" xfId="1863"/>
    <cellStyle name="Normal 17 3 8" xfId="1864"/>
    <cellStyle name="Normal 17 4" xfId="1865"/>
    <cellStyle name="Normal 17 4 2" xfId="1866"/>
    <cellStyle name="Normal 17 4 2 2" xfId="1867"/>
    <cellStyle name="Normal 17 4 2 2 2" xfId="1868"/>
    <cellStyle name="Normal 17 4 2 2 2 2" xfId="1869"/>
    <cellStyle name="Normal 17 4 2 2 2 2 2" xfId="1870"/>
    <cellStyle name="Normal 17 4 2 2 2 2 2 2" xfId="1871"/>
    <cellStyle name="Normal 17 4 2 2 2 2 3" xfId="1872"/>
    <cellStyle name="Normal 17 4 2 2 2 3" xfId="1873"/>
    <cellStyle name="Normal 17 4 2 2 2 3 2" xfId="1874"/>
    <cellStyle name="Normal 17 4 2 2 2 4" xfId="1875"/>
    <cellStyle name="Normal 17 4 2 2 3" xfId="1876"/>
    <cellStyle name="Normal 17 4 2 2 3 2" xfId="1877"/>
    <cellStyle name="Normal 17 4 2 2 3 2 2" xfId="1878"/>
    <cellStyle name="Normal 17 4 2 2 3 3" xfId="1879"/>
    <cellStyle name="Normal 17 4 2 2 4" xfId="1880"/>
    <cellStyle name="Normal 17 4 2 2 4 2" xfId="1881"/>
    <cellStyle name="Normal 17 4 2 2 5" xfId="1882"/>
    <cellStyle name="Normal 17 4 2 3" xfId="1883"/>
    <cellStyle name="Normal 17 4 2 3 2" xfId="1884"/>
    <cellStyle name="Normal 17 4 2 3 2 2" xfId="1885"/>
    <cellStyle name="Normal 17 4 2 3 2 2 2" xfId="1886"/>
    <cellStyle name="Normal 17 4 2 3 2 3" xfId="1887"/>
    <cellStyle name="Normal 17 4 2 3 3" xfId="1888"/>
    <cellStyle name="Normal 17 4 2 3 3 2" xfId="1889"/>
    <cellStyle name="Normal 17 4 2 3 4" xfId="1890"/>
    <cellStyle name="Normal 17 4 2 4" xfId="1891"/>
    <cellStyle name="Normal 17 4 2 4 2" xfId="1892"/>
    <cellStyle name="Normal 17 4 2 4 2 2" xfId="1893"/>
    <cellStyle name="Normal 17 4 2 4 3" xfId="1894"/>
    <cellStyle name="Normal 17 4 2 5" xfId="1895"/>
    <cellStyle name="Normal 17 4 2 5 2" xfId="1896"/>
    <cellStyle name="Normal 17 4 2 6" xfId="1897"/>
    <cellStyle name="Normal 17 4 3" xfId="1898"/>
    <cellStyle name="Normal 17 4 3 2" xfId="1899"/>
    <cellStyle name="Normal 17 4 3 2 2" xfId="1900"/>
    <cellStyle name="Normal 17 4 3 2 2 2" xfId="1901"/>
    <cellStyle name="Normal 17 4 3 2 2 2 2" xfId="1902"/>
    <cellStyle name="Normal 17 4 3 2 2 3" xfId="1903"/>
    <cellStyle name="Normal 17 4 3 2 3" xfId="1904"/>
    <cellStyle name="Normal 17 4 3 2 3 2" xfId="1905"/>
    <cellStyle name="Normal 17 4 3 2 4" xfId="1906"/>
    <cellStyle name="Normal 17 4 3 3" xfId="1907"/>
    <cellStyle name="Normal 17 4 3 3 2" xfId="1908"/>
    <cellStyle name="Normal 17 4 3 3 2 2" xfId="1909"/>
    <cellStyle name="Normal 17 4 3 3 3" xfId="1910"/>
    <cellStyle name="Normal 17 4 3 4" xfId="1911"/>
    <cellStyle name="Normal 17 4 3 4 2" xfId="1912"/>
    <cellStyle name="Normal 17 4 3 5" xfId="1913"/>
    <cellStyle name="Normal 17 4 4" xfId="1914"/>
    <cellStyle name="Normal 17 4 4 2" xfId="1915"/>
    <cellStyle name="Normal 17 4 4 2 2" xfId="1916"/>
    <cellStyle name="Normal 17 4 4 2 2 2" xfId="1917"/>
    <cellStyle name="Normal 17 4 4 2 3" xfId="1918"/>
    <cellStyle name="Normal 17 4 4 3" xfId="1919"/>
    <cellStyle name="Normal 17 4 4 3 2" xfId="1920"/>
    <cellStyle name="Normal 17 4 4 4" xfId="1921"/>
    <cellStyle name="Normal 17 4 5" xfId="1922"/>
    <cellStyle name="Normal 17 4 5 2" xfId="1923"/>
    <cellStyle name="Normal 17 4 5 2 2" xfId="1924"/>
    <cellStyle name="Normal 17 4 5 3" xfId="1925"/>
    <cellStyle name="Normal 17 4 6" xfId="1926"/>
    <cellStyle name="Normal 17 4 6 2" xfId="1927"/>
    <cellStyle name="Normal 17 4 7" xfId="1928"/>
    <cellStyle name="Normal 17 5" xfId="1929"/>
    <cellStyle name="Normal 17 5 2" xfId="1930"/>
    <cellStyle name="Normal 17 5 2 2" xfId="1931"/>
    <cellStyle name="Normal 17 5 2 2 2" xfId="1932"/>
    <cellStyle name="Normal 17 5 2 2 2 2" xfId="1933"/>
    <cellStyle name="Normal 17 5 2 2 2 2 2" xfId="1934"/>
    <cellStyle name="Normal 17 5 2 2 2 3" xfId="1935"/>
    <cellStyle name="Normal 17 5 2 2 3" xfId="1936"/>
    <cellStyle name="Normal 17 5 2 2 3 2" xfId="1937"/>
    <cellStyle name="Normal 17 5 2 2 4" xfId="1938"/>
    <cellStyle name="Normal 17 5 2 3" xfId="1939"/>
    <cellStyle name="Normal 17 5 2 3 2" xfId="1940"/>
    <cellStyle name="Normal 17 5 2 3 2 2" xfId="1941"/>
    <cellStyle name="Normal 17 5 2 3 3" xfId="1942"/>
    <cellStyle name="Normal 17 5 2 4" xfId="1943"/>
    <cellStyle name="Normal 17 5 2 4 2" xfId="1944"/>
    <cellStyle name="Normal 17 5 2 5" xfId="1945"/>
    <cellStyle name="Normal 17 5 3" xfId="1946"/>
    <cellStyle name="Normal 17 5 3 2" xfId="1947"/>
    <cellStyle name="Normal 17 5 3 2 2" xfId="1948"/>
    <cellStyle name="Normal 17 5 3 2 2 2" xfId="1949"/>
    <cellStyle name="Normal 17 5 3 2 3" xfId="1950"/>
    <cellStyle name="Normal 17 5 3 3" xfId="1951"/>
    <cellStyle name="Normal 17 5 3 3 2" xfId="1952"/>
    <cellStyle name="Normal 17 5 3 4" xfId="1953"/>
    <cellStyle name="Normal 17 5 4" xfId="1954"/>
    <cellStyle name="Normal 17 5 4 2" xfId="1955"/>
    <cellStyle name="Normal 17 5 4 2 2" xfId="1956"/>
    <cellStyle name="Normal 17 5 4 3" xfId="1957"/>
    <cellStyle name="Normal 17 5 5" xfId="1958"/>
    <cellStyle name="Normal 17 5 5 2" xfId="1959"/>
    <cellStyle name="Normal 17 5 6" xfId="1960"/>
    <cellStyle name="Normal 17 6" xfId="1961"/>
    <cellStyle name="Normal 17 6 2" xfId="1962"/>
    <cellStyle name="Normal 17 6 2 2" xfId="1963"/>
    <cellStyle name="Normal 17 6 2 2 2" xfId="1964"/>
    <cellStyle name="Normal 17 6 2 2 2 2" xfId="1965"/>
    <cellStyle name="Normal 17 6 2 2 3" xfId="1966"/>
    <cellStyle name="Normal 17 6 2 3" xfId="1967"/>
    <cellStyle name="Normal 17 6 2 3 2" xfId="1968"/>
    <cellStyle name="Normal 17 6 2 4" xfId="1969"/>
    <cellStyle name="Normal 17 6 3" xfId="1970"/>
    <cellStyle name="Normal 17 6 3 2" xfId="1971"/>
    <cellStyle name="Normal 17 6 3 2 2" xfId="1972"/>
    <cellStyle name="Normal 17 6 3 3" xfId="1973"/>
    <cellStyle name="Normal 17 6 4" xfId="1974"/>
    <cellStyle name="Normal 17 6 4 2" xfId="1975"/>
    <cellStyle name="Normal 17 6 5" xfId="1976"/>
    <cellStyle name="Normal 17 7" xfId="1977"/>
    <cellStyle name="Normal 17 7 2" xfId="1978"/>
    <cellStyle name="Normal 17 7 2 2" xfId="1979"/>
    <cellStyle name="Normal 17 7 2 2 2" xfId="1980"/>
    <cellStyle name="Normal 17 7 2 3" xfId="1981"/>
    <cellStyle name="Normal 17 7 3" xfId="1982"/>
    <cellStyle name="Normal 17 7 3 2" xfId="1983"/>
    <cellStyle name="Normal 17 7 4" xfId="1984"/>
    <cellStyle name="Normal 17 8" xfId="1985"/>
    <cellStyle name="Normal 17 8 2" xfId="1986"/>
    <cellStyle name="Normal 17 8 2 2" xfId="1987"/>
    <cellStyle name="Normal 17 8 3" xfId="1988"/>
    <cellStyle name="Normal 17 9" xfId="1989"/>
    <cellStyle name="Normal 17 9 2" xfId="1990"/>
    <cellStyle name="Normal 18" xfId="160"/>
    <cellStyle name="Normal 18 2" xfId="1991"/>
    <cellStyle name="Normal 19" xfId="161"/>
    <cellStyle name="Normal 19 2" xfId="1992"/>
    <cellStyle name="Normal 2" xfId="162"/>
    <cellStyle name="Normal 2 10" xfId="163"/>
    <cellStyle name="Normal 2 11" xfId="164"/>
    <cellStyle name="Normal 2 12" xfId="165"/>
    <cellStyle name="Normal 2 13" xfId="166"/>
    <cellStyle name="Normal 2 14" xfId="167"/>
    <cellStyle name="Normal 2 14 2" xfId="338"/>
    <cellStyle name="Normal 2 15" xfId="168"/>
    <cellStyle name="Normal 2 16" xfId="169"/>
    <cellStyle name="Normal 2 17" xfId="332"/>
    <cellStyle name="Normal 2 17 2" xfId="1993"/>
    <cellStyle name="Normal 2 17 3" xfId="1994"/>
    <cellStyle name="Normal 2 18" xfId="1995"/>
    <cellStyle name="Normal 2 2" xfId="170"/>
    <cellStyle name="Normal 2 2 2" xfId="171"/>
    <cellStyle name="Normal 2 2 2 2" xfId="1996"/>
    <cellStyle name="Normal 2 2 2 2 4 2" xfId="172"/>
    <cellStyle name="Normal 2 2 2 3" xfId="1997"/>
    <cellStyle name="Normal 2 2 3" xfId="173"/>
    <cellStyle name="Normal 2 2 4" xfId="174"/>
    <cellStyle name="Normal 2 2 5" xfId="175"/>
    <cellStyle name="Normal 2 2 6" xfId="176"/>
    <cellStyle name="Normal 2 2 7" xfId="177"/>
    <cellStyle name="Normal 2 2_50. Bishwo" xfId="178"/>
    <cellStyle name="Normal 2 3" xfId="179"/>
    <cellStyle name="Normal 2 3 2" xfId="180"/>
    <cellStyle name="Normal 2 3 3" xfId="1998"/>
    <cellStyle name="Normal 2 4" xfId="181"/>
    <cellStyle name="Normal 2 4 2" xfId="1999"/>
    <cellStyle name="Normal 2 5" xfId="182"/>
    <cellStyle name="Normal 2 5 2" xfId="2000"/>
    <cellStyle name="Normal 2 6" xfId="183"/>
    <cellStyle name="Normal 2 7" xfId="184"/>
    <cellStyle name="Normal 2 8" xfId="185"/>
    <cellStyle name="Normal 2 8 2" xfId="2001"/>
    <cellStyle name="Normal 2 8 3" xfId="2002"/>
    <cellStyle name="Normal 2 9" xfId="186"/>
    <cellStyle name="Normal 2 9 2" xfId="2003"/>
    <cellStyle name="Normal 2_50. Bishwo" xfId="187"/>
    <cellStyle name="Normal 20" xfId="188"/>
    <cellStyle name="Normal 20 2" xfId="189"/>
    <cellStyle name="Normal 20 3" xfId="2004"/>
    <cellStyle name="Normal 21" xfId="190"/>
    <cellStyle name="Normal 21 2" xfId="191"/>
    <cellStyle name="Normal 21 3" xfId="2005"/>
    <cellStyle name="Normal 22" xfId="192"/>
    <cellStyle name="Normal 22 2" xfId="193"/>
    <cellStyle name="Normal 22 3" xfId="2006"/>
    <cellStyle name="Normal 23" xfId="194"/>
    <cellStyle name="Normal 23 2" xfId="2007"/>
    <cellStyle name="Normal 24" xfId="195"/>
    <cellStyle name="Normal 24 2" xfId="196"/>
    <cellStyle name="Normal 24 3" xfId="2008"/>
    <cellStyle name="Normal 25" xfId="197"/>
    <cellStyle name="Normal 25 10" xfId="2009"/>
    <cellStyle name="Normal 25 2" xfId="198"/>
    <cellStyle name="Normal 25 2 2" xfId="2010"/>
    <cellStyle name="Normal 25 2 2 2" xfId="2011"/>
    <cellStyle name="Normal 25 2 2 2 2" xfId="2012"/>
    <cellStyle name="Normal 25 2 2 2 2 2" xfId="2013"/>
    <cellStyle name="Normal 25 2 2 2 2 2 2" xfId="2014"/>
    <cellStyle name="Normal 25 2 2 2 2 2 2 2" xfId="2015"/>
    <cellStyle name="Normal 25 2 2 2 2 2 2 2 2" xfId="2016"/>
    <cellStyle name="Normal 25 2 2 2 2 2 2 3" xfId="2017"/>
    <cellStyle name="Normal 25 2 2 2 2 2 3" xfId="2018"/>
    <cellStyle name="Normal 25 2 2 2 2 2 3 2" xfId="2019"/>
    <cellStyle name="Normal 25 2 2 2 2 2 4" xfId="2020"/>
    <cellStyle name="Normal 25 2 2 2 2 3" xfId="2021"/>
    <cellStyle name="Normal 25 2 2 2 2 3 2" xfId="2022"/>
    <cellStyle name="Normal 25 2 2 2 2 3 2 2" xfId="2023"/>
    <cellStyle name="Normal 25 2 2 2 2 3 3" xfId="2024"/>
    <cellStyle name="Normal 25 2 2 2 2 4" xfId="2025"/>
    <cellStyle name="Normal 25 2 2 2 2 4 2" xfId="2026"/>
    <cellStyle name="Normal 25 2 2 2 2 5" xfId="2027"/>
    <cellStyle name="Normal 25 2 2 2 3" xfId="2028"/>
    <cellStyle name="Normal 25 2 2 2 3 2" xfId="2029"/>
    <cellStyle name="Normal 25 2 2 2 3 2 2" xfId="2030"/>
    <cellStyle name="Normal 25 2 2 2 3 2 2 2" xfId="2031"/>
    <cellStyle name="Normal 25 2 2 2 3 2 3" xfId="2032"/>
    <cellStyle name="Normal 25 2 2 2 3 3" xfId="2033"/>
    <cellStyle name="Normal 25 2 2 2 3 3 2" xfId="2034"/>
    <cellStyle name="Normal 25 2 2 2 3 4" xfId="2035"/>
    <cellStyle name="Normal 25 2 2 2 4" xfId="2036"/>
    <cellStyle name="Normal 25 2 2 2 4 2" xfId="2037"/>
    <cellStyle name="Normal 25 2 2 2 4 2 2" xfId="2038"/>
    <cellStyle name="Normal 25 2 2 2 4 3" xfId="2039"/>
    <cellStyle name="Normal 25 2 2 2 5" xfId="2040"/>
    <cellStyle name="Normal 25 2 2 2 5 2" xfId="2041"/>
    <cellStyle name="Normal 25 2 2 2 6" xfId="2042"/>
    <cellStyle name="Normal 25 2 2 3" xfId="2043"/>
    <cellStyle name="Normal 25 2 2 3 2" xfId="2044"/>
    <cellStyle name="Normal 25 2 2 3 2 2" xfId="2045"/>
    <cellStyle name="Normal 25 2 2 3 2 2 2" xfId="2046"/>
    <cellStyle name="Normal 25 2 2 3 2 2 2 2" xfId="2047"/>
    <cellStyle name="Normal 25 2 2 3 2 2 3" xfId="2048"/>
    <cellStyle name="Normal 25 2 2 3 2 3" xfId="2049"/>
    <cellStyle name="Normal 25 2 2 3 2 3 2" xfId="2050"/>
    <cellStyle name="Normal 25 2 2 3 2 4" xfId="2051"/>
    <cellStyle name="Normal 25 2 2 3 3" xfId="2052"/>
    <cellStyle name="Normal 25 2 2 3 3 2" xfId="2053"/>
    <cellStyle name="Normal 25 2 2 3 3 2 2" xfId="2054"/>
    <cellStyle name="Normal 25 2 2 3 3 3" xfId="2055"/>
    <cellStyle name="Normal 25 2 2 3 4" xfId="2056"/>
    <cellStyle name="Normal 25 2 2 3 4 2" xfId="2057"/>
    <cellStyle name="Normal 25 2 2 3 5" xfId="2058"/>
    <cellStyle name="Normal 25 2 2 4" xfId="2059"/>
    <cellStyle name="Normal 25 2 2 4 2" xfId="2060"/>
    <cellStyle name="Normal 25 2 2 4 2 2" xfId="2061"/>
    <cellStyle name="Normal 25 2 2 4 2 2 2" xfId="2062"/>
    <cellStyle name="Normal 25 2 2 4 2 3" xfId="2063"/>
    <cellStyle name="Normal 25 2 2 4 3" xfId="2064"/>
    <cellStyle name="Normal 25 2 2 4 3 2" xfId="2065"/>
    <cellStyle name="Normal 25 2 2 4 4" xfId="2066"/>
    <cellStyle name="Normal 25 2 2 5" xfId="2067"/>
    <cellStyle name="Normal 25 2 2 5 2" xfId="2068"/>
    <cellStyle name="Normal 25 2 2 5 2 2" xfId="2069"/>
    <cellStyle name="Normal 25 2 2 5 3" xfId="2070"/>
    <cellStyle name="Normal 25 2 2 6" xfId="2071"/>
    <cellStyle name="Normal 25 2 2 6 2" xfId="2072"/>
    <cellStyle name="Normal 25 2 2 7" xfId="2073"/>
    <cellStyle name="Normal 25 2 3" xfId="2074"/>
    <cellStyle name="Normal 25 2 3 2" xfId="2075"/>
    <cellStyle name="Normal 25 2 3 2 2" xfId="2076"/>
    <cellStyle name="Normal 25 2 3 2 2 2" xfId="2077"/>
    <cellStyle name="Normal 25 2 3 2 2 2 2" xfId="2078"/>
    <cellStyle name="Normal 25 2 3 2 2 2 2 2" xfId="2079"/>
    <cellStyle name="Normal 25 2 3 2 2 2 3" xfId="2080"/>
    <cellStyle name="Normal 25 2 3 2 2 3" xfId="2081"/>
    <cellStyle name="Normal 25 2 3 2 2 3 2" xfId="2082"/>
    <cellStyle name="Normal 25 2 3 2 2 4" xfId="2083"/>
    <cellStyle name="Normal 25 2 3 2 3" xfId="2084"/>
    <cellStyle name="Normal 25 2 3 2 3 2" xfId="2085"/>
    <cellStyle name="Normal 25 2 3 2 3 2 2" xfId="2086"/>
    <cellStyle name="Normal 25 2 3 2 3 3" xfId="2087"/>
    <cellStyle name="Normal 25 2 3 2 4" xfId="2088"/>
    <cellStyle name="Normal 25 2 3 2 4 2" xfId="2089"/>
    <cellStyle name="Normal 25 2 3 2 5" xfId="2090"/>
    <cellStyle name="Normal 25 2 3 3" xfId="2091"/>
    <cellStyle name="Normal 25 2 3 3 2" xfId="2092"/>
    <cellStyle name="Normal 25 2 3 3 2 2" xfId="2093"/>
    <cellStyle name="Normal 25 2 3 3 2 2 2" xfId="2094"/>
    <cellStyle name="Normal 25 2 3 3 2 3" xfId="2095"/>
    <cellStyle name="Normal 25 2 3 3 3" xfId="2096"/>
    <cellStyle name="Normal 25 2 3 3 3 2" xfId="2097"/>
    <cellStyle name="Normal 25 2 3 3 4" xfId="2098"/>
    <cellStyle name="Normal 25 2 3 4" xfId="2099"/>
    <cellStyle name="Normal 25 2 3 4 2" xfId="2100"/>
    <cellStyle name="Normal 25 2 3 4 2 2" xfId="2101"/>
    <cellStyle name="Normal 25 2 3 4 3" xfId="2102"/>
    <cellStyle name="Normal 25 2 3 5" xfId="2103"/>
    <cellStyle name="Normal 25 2 3 5 2" xfId="2104"/>
    <cellStyle name="Normal 25 2 3 6" xfId="2105"/>
    <cellStyle name="Normal 25 2 4" xfId="2106"/>
    <cellStyle name="Normal 25 2 4 2" xfId="2107"/>
    <cellStyle name="Normal 25 2 4 2 2" xfId="2108"/>
    <cellStyle name="Normal 25 2 4 2 2 2" xfId="2109"/>
    <cellStyle name="Normal 25 2 4 2 2 2 2" xfId="2110"/>
    <cellStyle name="Normal 25 2 4 2 2 3" xfId="2111"/>
    <cellStyle name="Normal 25 2 4 2 3" xfId="2112"/>
    <cellStyle name="Normal 25 2 4 2 3 2" xfId="2113"/>
    <cellStyle name="Normal 25 2 4 2 4" xfId="2114"/>
    <cellStyle name="Normal 25 2 4 3" xfId="2115"/>
    <cellStyle name="Normal 25 2 4 3 2" xfId="2116"/>
    <cellStyle name="Normal 25 2 4 3 2 2" xfId="2117"/>
    <cellStyle name="Normal 25 2 4 3 3" xfId="2118"/>
    <cellStyle name="Normal 25 2 4 4" xfId="2119"/>
    <cellStyle name="Normal 25 2 4 4 2" xfId="2120"/>
    <cellStyle name="Normal 25 2 4 5" xfId="2121"/>
    <cellStyle name="Normal 25 2 5" xfId="2122"/>
    <cellStyle name="Normal 25 2 5 2" xfId="2123"/>
    <cellStyle name="Normal 25 2 5 2 2" xfId="2124"/>
    <cellStyle name="Normal 25 2 5 2 2 2" xfId="2125"/>
    <cellStyle name="Normal 25 2 5 2 3" xfId="2126"/>
    <cellStyle name="Normal 25 2 5 3" xfId="2127"/>
    <cellStyle name="Normal 25 2 5 3 2" xfId="2128"/>
    <cellStyle name="Normal 25 2 5 4" xfId="2129"/>
    <cellStyle name="Normal 25 2 6" xfId="2130"/>
    <cellStyle name="Normal 25 2 6 2" xfId="2131"/>
    <cellStyle name="Normal 25 2 6 2 2" xfId="2132"/>
    <cellStyle name="Normal 25 2 6 3" xfId="2133"/>
    <cellStyle name="Normal 25 2 7" xfId="2134"/>
    <cellStyle name="Normal 25 2 7 2" xfId="2135"/>
    <cellStyle name="Normal 25 2 8" xfId="2136"/>
    <cellStyle name="Normal 25 2 9" xfId="2137"/>
    <cellStyle name="Normal 25 3" xfId="2138"/>
    <cellStyle name="Normal 25 3 2" xfId="2139"/>
    <cellStyle name="Normal 25 3 2 2" xfId="2140"/>
    <cellStyle name="Normal 25 3 2 2 2" xfId="2141"/>
    <cellStyle name="Normal 25 3 2 2 2 2" xfId="2142"/>
    <cellStyle name="Normal 25 3 2 2 2 2 2" xfId="2143"/>
    <cellStyle name="Normal 25 3 2 2 2 2 2 2" xfId="2144"/>
    <cellStyle name="Normal 25 3 2 2 2 2 3" xfId="2145"/>
    <cellStyle name="Normal 25 3 2 2 2 3" xfId="2146"/>
    <cellStyle name="Normal 25 3 2 2 2 3 2" xfId="2147"/>
    <cellStyle name="Normal 25 3 2 2 2 4" xfId="2148"/>
    <cellStyle name="Normal 25 3 2 2 3" xfId="2149"/>
    <cellStyle name="Normal 25 3 2 2 3 2" xfId="2150"/>
    <cellStyle name="Normal 25 3 2 2 3 2 2" xfId="2151"/>
    <cellStyle name="Normal 25 3 2 2 3 3" xfId="2152"/>
    <cellStyle name="Normal 25 3 2 2 4" xfId="2153"/>
    <cellStyle name="Normal 25 3 2 2 4 2" xfId="2154"/>
    <cellStyle name="Normal 25 3 2 2 5" xfId="2155"/>
    <cellStyle name="Normal 25 3 2 3" xfId="2156"/>
    <cellStyle name="Normal 25 3 2 3 2" xfId="2157"/>
    <cellStyle name="Normal 25 3 2 3 2 2" xfId="2158"/>
    <cellStyle name="Normal 25 3 2 3 2 2 2" xfId="2159"/>
    <cellStyle name="Normal 25 3 2 3 2 3" xfId="2160"/>
    <cellStyle name="Normal 25 3 2 3 3" xfId="2161"/>
    <cellStyle name="Normal 25 3 2 3 3 2" xfId="2162"/>
    <cellStyle name="Normal 25 3 2 3 4" xfId="2163"/>
    <cellStyle name="Normal 25 3 2 4" xfId="2164"/>
    <cellStyle name="Normal 25 3 2 4 2" xfId="2165"/>
    <cellStyle name="Normal 25 3 2 4 2 2" xfId="2166"/>
    <cellStyle name="Normal 25 3 2 4 3" xfId="2167"/>
    <cellStyle name="Normal 25 3 2 5" xfId="2168"/>
    <cellStyle name="Normal 25 3 2 5 2" xfId="2169"/>
    <cellStyle name="Normal 25 3 2 6" xfId="2170"/>
    <cellStyle name="Normal 25 3 3" xfId="2171"/>
    <cellStyle name="Normal 25 3 3 2" xfId="2172"/>
    <cellStyle name="Normal 25 3 3 2 2" xfId="2173"/>
    <cellStyle name="Normal 25 3 3 2 2 2" xfId="2174"/>
    <cellStyle name="Normal 25 3 3 2 2 2 2" xfId="2175"/>
    <cellStyle name="Normal 25 3 3 2 2 3" xfId="2176"/>
    <cellStyle name="Normal 25 3 3 2 3" xfId="2177"/>
    <cellStyle name="Normal 25 3 3 2 3 2" xfId="2178"/>
    <cellStyle name="Normal 25 3 3 2 4" xfId="2179"/>
    <cellStyle name="Normal 25 3 3 3" xfId="2180"/>
    <cellStyle name="Normal 25 3 3 3 2" xfId="2181"/>
    <cellStyle name="Normal 25 3 3 3 2 2" xfId="2182"/>
    <cellStyle name="Normal 25 3 3 3 3" xfId="2183"/>
    <cellStyle name="Normal 25 3 3 4" xfId="2184"/>
    <cellStyle name="Normal 25 3 3 4 2" xfId="2185"/>
    <cellStyle name="Normal 25 3 3 5" xfId="2186"/>
    <cellStyle name="Normal 25 3 4" xfId="2187"/>
    <cellStyle name="Normal 25 3 4 2" xfId="2188"/>
    <cellStyle name="Normal 25 3 4 2 2" xfId="2189"/>
    <cellStyle name="Normal 25 3 4 2 2 2" xfId="2190"/>
    <cellStyle name="Normal 25 3 4 2 3" xfId="2191"/>
    <cellStyle name="Normal 25 3 4 3" xfId="2192"/>
    <cellStyle name="Normal 25 3 4 3 2" xfId="2193"/>
    <cellStyle name="Normal 25 3 4 4" xfId="2194"/>
    <cellStyle name="Normal 25 3 5" xfId="2195"/>
    <cellStyle name="Normal 25 3 5 2" xfId="2196"/>
    <cellStyle name="Normal 25 3 5 2 2" xfId="2197"/>
    <cellStyle name="Normal 25 3 5 3" xfId="2198"/>
    <cellStyle name="Normal 25 3 6" xfId="2199"/>
    <cellStyle name="Normal 25 3 6 2" xfId="2200"/>
    <cellStyle name="Normal 25 3 7" xfId="2201"/>
    <cellStyle name="Normal 25 3 8" xfId="2202"/>
    <cellStyle name="Normal 25 4" xfId="2203"/>
    <cellStyle name="Normal 25 4 2" xfId="2204"/>
    <cellStyle name="Normal 25 4 2 2" xfId="2205"/>
    <cellStyle name="Normal 25 4 2 2 2" xfId="2206"/>
    <cellStyle name="Normal 25 4 2 2 2 2" xfId="2207"/>
    <cellStyle name="Normal 25 4 2 2 2 2 2" xfId="2208"/>
    <cellStyle name="Normal 25 4 2 2 2 3" xfId="2209"/>
    <cellStyle name="Normal 25 4 2 2 3" xfId="2210"/>
    <cellStyle name="Normal 25 4 2 2 3 2" xfId="2211"/>
    <cellStyle name="Normal 25 4 2 2 4" xfId="2212"/>
    <cellStyle name="Normal 25 4 2 3" xfId="2213"/>
    <cellStyle name="Normal 25 4 2 3 2" xfId="2214"/>
    <cellStyle name="Normal 25 4 2 3 2 2" xfId="2215"/>
    <cellStyle name="Normal 25 4 2 3 3" xfId="2216"/>
    <cellStyle name="Normal 25 4 2 4" xfId="2217"/>
    <cellStyle name="Normal 25 4 2 4 2" xfId="2218"/>
    <cellStyle name="Normal 25 4 2 5" xfId="2219"/>
    <cellStyle name="Normal 25 4 3" xfId="2220"/>
    <cellStyle name="Normal 25 4 3 2" xfId="2221"/>
    <cellStyle name="Normal 25 4 3 2 2" xfId="2222"/>
    <cellStyle name="Normal 25 4 3 2 2 2" xfId="2223"/>
    <cellStyle name="Normal 25 4 3 2 3" xfId="2224"/>
    <cellStyle name="Normal 25 4 3 3" xfId="2225"/>
    <cellStyle name="Normal 25 4 3 3 2" xfId="2226"/>
    <cellStyle name="Normal 25 4 3 4" xfId="2227"/>
    <cellStyle name="Normal 25 4 4" xfId="2228"/>
    <cellStyle name="Normal 25 4 4 2" xfId="2229"/>
    <cellStyle name="Normal 25 4 4 2 2" xfId="2230"/>
    <cellStyle name="Normal 25 4 4 3" xfId="2231"/>
    <cellStyle name="Normal 25 4 5" xfId="2232"/>
    <cellStyle name="Normal 25 4 5 2" xfId="2233"/>
    <cellStyle name="Normal 25 4 6" xfId="2234"/>
    <cellStyle name="Normal 25 5" xfId="2235"/>
    <cellStyle name="Normal 25 5 2" xfId="2236"/>
    <cellStyle name="Normal 25 5 2 2" xfId="2237"/>
    <cellStyle name="Normal 25 5 2 2 2" xfId="2238"/>
    <cellStyle name="Normal 25 5 2 2 2 2" xfId="2239"/>
    <cellStyle name="Normal 25 5 2 2 3" xfId="2240"/>
    <cellStyle name="Normal 25 5 2 3" xfId="2241"/>
    <cellStyle name="Normal 25 5 2 3 2" xfId="2242"/>
    <cellStyle name="Normal 25 5 2 4" xfId="2243"/>
    <cellStyle name="Normal 25 5 3" xfId="2244"/>
    <cellStyle name="Normal 25 5 3 2" xfId="2245"/>
    <cellStyle name="Normal 25 5 3 2 2" xfId="2246"/>
    <cellStyle name="Normal 25 5 3 3" xfId="2247"/>
    <cellStyle name="Normal 25 5 4" xfId="2248"/>
    <cellStyle name="Normal 25 5 4 2" xfId="2249"/>
    <cellStyle name="Normal 25 5 5" xfId="2250"/>
    <cellStyle name="Normal 25 6" xfId="2251"/>
    <cellStyle name="Normal 25 6 2" xfId="2252"/>
    <cellStyle name="Normal 25 6 2 2" xfId="2253"/>
    <cellStyle name="Normal 25 6 2 2 2" xfId="2254"/>
    <cellStyle name="Normal 25 6 2 3" xfId="2255"/>
    <cellStyle name="Normal 25 6 3" xfId="2256"/>
    <cellStyle name="Normal 25 6 3 2" xfId="2257"/>
    <cellStyle name="Normal 25 6 4" xfId="2258"/>
    <cellStyle name="Normal 25 7" xfId="2259"/>
    <cellStyle name="Normal 25 7 2" xfId="2260"/>
    <cellStyle name="Normal 25 7 2 2" xfId="2261"/>
    <cellStyle name="Normal 25 7 3" xfId="2262"/>
    <cellStyle name="Normal 25 8" xfId="2263"/>
    <cellStyle name="Normal 25 8 2" xfId="2264"/>
    <cellStyle name="Normal 25 9" xfId="2265"/>
    <cellStyle name="Normal 26" xfId="199"/>
    <cellStyle name="Normal 26 2" xfId="200"/>
    <cellStyle name="Normal 26 3" xfId="2266"/>
    <cellStyle name="Normal 27" xfId="201"/>
    <cellStyle name="Normal 27 2" xfId="202"/>
    <cellStyle name="Normal 27 2 2" xfId="2267"/>
    <cellStyle name="Normal 27 2 2 2" xfId="2268"/>
    <cellStyle name="Normal 27 2 2 2 2" xfId="2269"/>
    <cellStyle name="Normal 27 2 2 2 2 2" xfId="2270"/>
    <cellStyle name="Normal 27 2 2 2 2 2 2" xfId="2271"/>
    <cellStyle name="Normal 27 2 2 2 2 2 2 2" xfId="2272"/>
    <cellStyle name="Normal 27 2 2 2 2 2 3" xfId="2273"/>
    <cellStyle name="Normal 27 2 2 2 2 3" xfId="2274"/>
    <cellStyle name="Normal 27 2 2 2 2 3 2" xfId="2275"/>
    <cellStyle name="Normal 27 2 2 2 2 4" xfId="2276"/>
    <cellStyle name="Normal 27 2 2 2 3" xfId="2277"/>
    <cellStyle name="Normal 27 2 2 2 3 2" xfId="2278"/>
    <cellStyle name="Normal 27 2 2 2 3 2 2" xfId="2279"/>
    <cellStyle name="Normal 27 2 2 2 3 3" xfId="2280"/>
    <cellStyle name="Normal 27 2 2 2 4" xfId="2281"/>
    <cellStyle name="Normal 27 2 2 2 4 2" xfId="2282"/>
    <cellStyle name="Normal 27 2 2 2 5" xfId="2283"/>
    <cellStyle name="Normal 27 2 2 3" xfId="2284"/>
    <cellStyle name="Normal 27 2 2 3 2" xfId="2285"/>
    <cellStyle name="Normal 27 2 2 3 2 2" xfId="2286"/>
    <cellStyle name="Normal 27 2 2 3 2 2 2" xfId="2287"/>
    <cellStyle name="Normal 27 2 2 3 2 3" xfId="2288"/>
    <cellStyle name="Normal 27 2 2 3 3" xfId="2289"/>
    <cellStyle name="Normal 27 2 2 3 3 2" xfId="2290"/>
    <cellStyle name="Normal 27 2 2 3 4" xfId="2291"/>
    <cellStyle name="Normal 27 2 2 4" xfId="2292"/>
    <cellStyle name="Normal 27 2 2 4 2" xfId="2293"/>
    <cellStyle name="Normal 27 2 2 4 2 2" xfId="2294"/>
    <cellStyle name="Normal 27 2 2 4 3" xfId="2295"/>
    <cellStyle name="Normal 27 2 2 5" xfId="2296"/>
    <cellStyle name="Normal 27 2 2 5 2" xfId="2297"/>
    <cellStyle name="Normal 27 2 2 6" xfId="2298"/>
    <cellStyle name="Normal 27 2 3" xfId="2299"/>
    <cellStyle name="Normal 27 2 3 2" xfId="2300"/>
    <cellStyle name="Normal 27 2 3 2 2" xfId="2301"/>
    <cellStyle name="Normal 27 2 3 2 2 2" xfId="2302"/>
    <cellStyle name="Normal 27 2 3 2 2 2 2" xfId="2303"/>
    <cellStyle name="Normal 27 2 3 2 2 3" xfId="2304"/>
    <cellStyle name="Normal 27 2 3 2 3" xfId="2305"/>
    <cellStyle name="Normal 27 2 3 2 3 2" xfId="2306"/>
    <cellStyle name="Normal 27 2 3 2 4" xfId="2307"/>
    <cellStyle name="Normal 27 2 3 3" xfId="2308"/>
    <cellStyle name="Normal 27 2 3 3 2" xfId="2309"/>
    <cellStyle name="Normal 27 2 3 3 2 2" xfId="2310"/>
    <cellStyle name="Normal 27 2 3 3 3" xfId="2311"/>
    <cellStyle name="Normal 27 2 3 4" xfId="2312"/>
    <cellStyle name="Normal 27 2 3 4 2" xfId="2313"/>
    <cellStyle name="Normal 27 2 3 5" xfId="2314"/>
    <cellStyle name="Normal 27 2 4" xfId="2315"/>
    <cellStyle name="Normal 27 2 4 2" xfId="2316"/>
    <cellStyle name="Normal 27 2 4 2 2" xfId="2317"/>
    <cellStyle name="Normal 27 2 4 2 2 2" xfId="2318"/>
    <cellStyle name="Normal 27 2 4 2 3" xfId="2319"/>
    <cellStyle name="Normal 27 2 4 3" xfId="2320"/>
    <cellStyle name="Normal 27 2 4 3 2" xfId="2321"/>
    <cellStyle name="Normal 27 2 4 4" xfId="2322"/>
    <cellStyle name="Normal 27 2 5" xfId="2323"/>
    <cellStyle name="Normal 27 2 5 2" xfId="2324"/>
    <cellStyle name="Normal 27 2 5 2 2" xfId="2325"/>
    <cellStyle name="Normal 27 2 5 3" xfId="2326"/>
    <cellStyle name="Normal 27 2 6" xfId="2327"/>
    <cellStyle name="Normal 27 2 6 2" xfId="2328"/>
    <cellStyle name="Normal 27 2 7" xfId="2329"/>
    <cellStyle name="Normal 27 2 8" xfId="2330"/>
    <cellStyle name="Normal 27 3" xfId="2331"/>
    <cellStyle name="Normal 27 3 2" xfId="2332"/>
    <cellStyle name="Normal 27 3 2 2" xfId="2333"/>
    <cellStyle name="Normal 27 3 2 2 2" xfId="2334"/>
    <cellStyle name="Normal 27 3 2 2 2 2" xfId="2335"/>
    <cellStyle name="Normal 27 3 2 2 2 2 2" xfId="2336"/>
    <cellStyle name="Normal 27 3 2 2 2 3" xfId="2337"/>
    <cellStyle name="Normal 27 3 2 2 3" xfId="2338"/>
    <cellStyle name="Normal 27 3 2 2 3 2" xfId="2339"/>
    <cellStyle name="Normal 27 3 2 2 4" xfId="2340"/>
    <cellStyle name="Normal 27 3 2 3" xfId="2341"/>
    <cellStyle name="Normal 27 3 2 3 2" xfId="2342"/>
    <cellStyle name="Normal 27 3 2 3 2 2" xfId="2343"/>
    <cellStyle name="Normal 27 3 2 3 3" xfId="2344"/>
    <cellStyle name="Normal 27 3 2 4" xfId="2345"/>
    <cellStyle name="Normal 27 3 2 4 2" xfId="2346"/>
    <cellStyle name="Normal 27 3 2 5" xfId="2347"/>
    <cellStyle name="Normal 27 3 3" xfId="2348"/>
    <cellStyle name="Normal 27 3 3 2" xfId="2349"/>
    <cellStyle name="Normal 27 3 3 2 2" xfId="2350"/>
    <cellStyle name="Normal 27 3 3 2 2 2" xfId="2351"/>
    <cellStyle name="Normal 27 3 3 2 3" xfId="2352"/>
    <cellStyle name="Normal 27 3 3 3" xfId="2353"/>
    <cellStyle name="Normal 27 3 3 3 2" xfId="2354"/>
    <cellStyle name="Normal 27 3 3 4" xfId="2355"/>
    <cellStyle name="Normal 27 3 4" xfId="2356"/>
    <cellStyle name="Normal 27 3 4 2" xfId="2357"/>
    <cellStyle name="Normal 27 3 4 2 2" xfId="2358"/>
    <cellStyle name="Normal 27 3 4 3" xfId="2359"/>
    <cellStyle name="Normal 27 3 5" xfId="2360"/>
    <cellStyle name="Normal 27 3 5 2" xfId="2361"/>
    <cellStyle name="Normal 27 3 6" xfId="2362"/>
    <cellStyle name="Normal 27 3 7" xfId="2363"/>
    <cellStyle name="Normal 27 4" xfId="2364"/>
    <cellStyle name="Normal 27 4 2" xfId="2365"/>
    <cellStyle name="Normal 27 4 2 2" xfId="2366"/>
    <cellStyle name="Normal 27 4 2 2 2" xfId="2367"/>
    <cellStyle name="Normal 27 4 2 2 2 2" xfId="2368"/>
    <cellStyle name="Normal 27 4 2 2 3" xfId="2369"/>
    <cellStyle name="Normal 27 4 2 3" xfId="2370"/>
    <cellStyle name="Normal 27 4 2 3 2" xfId="2371"/>
    <cellStyle name="Normal 27 4 2 4" xfId="2372"/>
    <cellStyle name="Normal 27 4 3" xfId="2373"/>
    <cellStyle name="Normal 27 4 3 2" xfId="2374"/>
    <cellStyle name="Normal 27 4 3 2 2" xfId="2375"/>
    <cellStyle name="Normal 27 4 3 3" xfId="2376"/>
    <cellStyle name="Normal 27 4 4" xfId="2377"/>
    <cellStyle name="Normal 27 4 4 2" xfId="2378"/>
    <cellStyle name="Normal 27 4 5" xfId="2379"/>
    <cellStyle name="Normal 27 5" xfId="2380"/>
    <cellStyle name="Normal 27 5 2" xfId="2381"/>
    <cellStyle name="Normal 27 5 2 2" xfId="2382"/>
    <cellStyle name="Normal 27 5 2 2 2" xfId="2383"/>
    <cellStyle name="Normal 27 5 2 3" xfId="2384"/>
    <cellStyle name="Normal 27 5 3" xfId="2385"/>
    <cellStyle name="Normal 27 5 3 2" xfId="2386"/>
    <cellStyle name="Normal 27 5 4" xfId="2387"/>
    <cellStyle name="Normal 27 6" xfId="2388"/>
    <cellStyle name="Normal 27 6 2" xfId="2389"/>
    <cellStyle name="Normal 27 6 2 2" xfId="2390"/>
    <cellStyle name="Normal 27 6 3" xfId="2391"/>
    <cellStyle name="Normal 27 7" xfId="2392"/>
    <cellStyle name="Normal 27 7 2" xfId="2393"/>
    <cellStyle name="Normal 27 8" xfId="2394"/>
    <cellStyle name="Normal 27 9" xfId="2395"/>
    <cellStyle name="Normal 28" xfId="203"/>
    <cellStyle name="Normal 28 2" xfId="204"/>
    <cellStyle name="Normal 28 3" xfId="2396"/>
    <cellStyle name="Normal 29" xfId="205"/>
    <cellStyle name="Normal 29 2" xfId="2397"/>
    <cellStyle name="Normal 29 3" xfId="2398"/>
    <cellStyle name="Normal 29 3 2" xfId="2399"/>
    <cellStyle name="Normal 29 4" xfId="2400"/>
    <cellStyle name="Normal 3" xfId="206"/>
    <cellStyle name="Normal 3 10" xfId="2401"/>
    <cellStyle name="Normal 3 10 2" xfId="2402"/>
    <cellStyle name="Normal 3 10 2 2" xfId="2403"/>
    <cellStyle name="Normal 3 10 2 2 2" xfId="2404"/>
    <cellStyle name="Normal 3 10 2 2 2 2" xfId="2405"/>
    <cellStyle name="Normal 3 10 2 2 2 2 2" xfId="2406"/>
    <cellStyle name="Normal 3 10 2 2 2 3" xfId="2407"/>
    <cellStyle name="Normal 3 10 2 2 3" xfId="2408"/>
    <cellStyle name="Normal 3 10 2 2 3 2" xfId="2409"/>
    <cellStyle name="Normal 3 10 2 2 4" xfId="2410"/>
    <cellStyle name="Normal 3 10 2 3" xfId="2411"/>
    <cellStyle name="Normal 3 10 2 3 2" xfId="2412"/>
    <cellStyle name="Normal 3 10 2 3 2 2" xfId="2413"/>
    <cellStyle name="Normal 3 10 2 3 3" xfId="2414"/>
    <cellStyle name="Normal 3 10 2 4" xfId="2415"/>
    <cellStyle name="Normal 3 10 2 4 2" xfId="2416"/>
    <cellStyle name="Normal 3 10 2 5" xfId="2417"/>
    <cellStyle name="Normal 3 10 3" xfId="2418"/>
    <cellStyle name="Normal 3 10 3 2" xfId="2419"/>
    <cellStyle name="Normal 3 10 3 2 2" xfId="2420"/>
    <cellStyle name="Normal 3 10 3 2 2 2" xfId="2421"/>
    <cellStyle name="Normal 3 10 3 2 3" xfId="2422"/>
    <cellStyle name="Normal 3 10 3 3" xfId="2423"/>
    <cellStyle name="Normal 3 10 3 3 2" xfId="2424"/>
    <cellStyle name="Normal 3 10 3 4" xfId="2425"/>
    <cellStyle name="Normal 3 10 4" xfId="2426"/>
    <cellStyle name="Normal 3 10 4 2" xfId="2427"/>
    <cellStyle name="Normal 3 10 4 2 2" xfId="2428"/>
    <cellStyle name="Normal 3 10 4 3" xfId="2429"/>
    <cellStyle name="Normal 3 10 5" xfId="2430"/>
    <cellStyle name="Normal 3 10 5 2" xfId="2431"/>
    <cellStyle name="Normal 3 10 6" xfId="2432"/>
    <cellStyle name="Normal 3 11" xfId="2433"/>
    <cellStyle name="Normal 3 11 2" xfId="2434"/>
    <cellStyle name="Normal 3 11 2 2" xfId="2435"/>
    <cellStyle name="Normal 3 11 2 2 2" xfId="2436"/>
    <cellStyle name="Normal 3 11 2 2 2 2" xfId="2437"/>
    <cellStyle name="Normal 3 11 2 2 3" xfId="2438"/>
    <cellStyle name="Normal 3 11 2 3" xfId="2439"/>
    <cellStyle name="Normal 3 11 2 3 2" xfId="2440"/>
    <cellStyle name="Normal 3 11 2 4" xfId="2441"/>
    <cellStyle name="Normal 3 11 3" xfId="2442"/>
    <cellStyle name="Normal 3 11 3 2" xfId="2443"/>
    <cellStyle name="Normal 3 11 3 2 2" xfId="2444"/>
    <cellStyle name="Normal 3 11 3 3" xfId="2445"/>
    <cellStyle name="Normal 3 11 4" xfId="2446"/>
    <cellStyle name="Normal 3 11 4 2" xfId="2447"/>
    <cellStyle name="Normal 3 11 5" xfId="2448"/>
    <cellStyle name="Normal 3 12" xfId="2449"/>
    <cellStyle name="Normal 3 12 2" xfId="2450"/>
    <cellStyle name="Normal 3 12 2 2" xfId="2451"/>
    <cellStyle name="Normal 3 12 2 2 2" xfId="2452"/>
    <cellStyle name="Normal 3 12 2 3" xfId="2453"/>
    <cellStyle name="Normal 3 12 3" xfId="2454"/>
    <cellStyle name="Normal 3 12 3 2" xfId="2455"/>
    <cellStyle name="Normal 3 12 4" xfId="2456"/>
    <cellStyle name="Normal 3 13" xfId="2457"/>
    <cellStyle name="Normal 3 13 2" xfId="2458"/>
    <cellStyle name="Normal 3 13 2 2" xfId="2459"/>
    <cellStyle name="Normal 3 13 3" xfId="2460"/>
    <cellStyle name="Normal 3 14" xfId="2461"/>
    <cellStyle name="Normal 3 14 2" xfId="2462"/>
    <cellStyle name="Normal 3 15" xfId="2463"/>
    <cellStyle name="Normal 3 2" xfId="207"/>
    <cellStyle name="Normal 3 2 10" xfId="2464"/>
    <cellStyle name="Normal 3 2 10 2" xfId="2465"/>
    <cellStyle name="Normal 3 2 10 2 2" xfId="2466"/>
    <cellStyle name="Normal 3 2 10 2 2 2" xfId="2467"/>
    <cellStyle name="Normal 3 2 10 2 2 2 2" xfId="2468"/>
    <cellStyle name="Normal 3 2 10 2 2 3" xfId="2469"/>
    <cellStyle name="Normal 3 2 10 2 3" xfId="2470"/>
    <cellStyle name="Normal 3 2 10 2 3 2" xfId="2471"/>
    <cellStyle name="Normal 3 2 10 2 4" xfId="2472"/>
    <cellStyle name="Normal 3 2 10 3" xfId="2473"/>
    <cellStyle name="Normal 3 2 10 3 2" xfId="2474"/>
    <cellStyle name="Normal 3 2 10 3 2 2" xfId="2475"/>
    <cellStyle name="Normal 3 2 10 3 3" xfId="2476"/>
    <cellStyle name="Normal 3 2 10 4" xfId="2477"/>
    <cellStyle name="Normal 3 2 10 4 2" xfId="2478"/>
    <cellStyle name="Normal 3 2 10 5" xfId="2479"/>
    <cellStyle name="Normal 3 2 11" xfId="2480"/>
    <cellStyle name="Normal 3 2 11 2" xfId="2481"/>
    <cellStyle name="Normal 3 2 11 2 2" xfId="2482"/>
    <cellStyle name="Normal 3 2 11 2 2 2" xfId="2483"/>
    <cellStyle name="Normal 3 2 11 2 3" xfId="2484"/>
    <cellStyle name="Normal 3 2 11 3" xfId="2485"/>
    <cellStyle name="Normal 3 2 11 3 2" xfId="2486"/>
    <cellStyle name="Normal 3 2 11 4" xfId="2487"/>
    <cellStyle name="Normal 3 2 12" xfId="2488"/>
    <cellStyle name="Normal 3 2 12 2" xfId="2489"/>
    <cellStyle name="Normal 3 2 12 2 2" xfId="2490"/>
    <cellStyle name="Normal 3 2 12 3" xfId="2491"/>
    <cellStyle name="Normal 3 2 13" xfId="2492"/>
    <cellStyle name="Normal 3 2 13 2" xfId="2493"/>
    <cellStyle name="Normal 3 2 14" xfId="2494"/>
    <cellStyle name="Normal 3 2 2" xfId="208"/>
    <cellStyle name="Normal 3 2 2 10" xfId="2495"/>
    <cellStyle name="Normal 3 2 2 10 2" xfId="2496"/>
    <cellStyle name="Normal 3 2 2 10 2 2" xfId="2497"/>
    <cellStyle name="Normal 3 2 2 10 2 2 2" xfId="2498"/>
    <cellStyle name="Normal 3 2 2 10 2 3" xfId="2499"/>
    <cellStyle name="Normal 3 2 2 10 3" xfId="2500"/>
    <cellStyle name="Normal 3 2 2 10 3 2" xfId="2501"/>
    <cellStyle name="Normal 3 2 2 10 4" xfId="2502"/>
    <cellStyle name="Normal 3 2 2 11" xfId="2503"/>
    <cellStyle name="Normal 3 2 2 11 2" xfId="2504"/>
    <cellStyle name="Normal 3 2 2 11 2 2" xfId="2505"/>
    <cellStyle name="Normal 3 2 2 11 3" xfId="2506"/>
    <cellStyle name="Normal 3 2 2 12" xfId="2507"/>
    <cellStyle name="Normal 3 2 2 12 2" xfId="2508"/>
    <cellStyle name="Normal 3 2 2 13" xfId="2509"/>
    <cellStyle name="Normal 3 2 2 2" xfId="2510"/>
    <cellStyle name="Normal 3 2 2 2 10" xfId="2511"/>
    <cellStyle name="Normal 3 2 2 2 10 2" xfId="2512"/>
    <cellStyle name="Normal 3 2 2 2 10 2 2" xfId="2513"/>
    <cellStyle name="Normal 3 2 2 2 10 3" xfId="2514"/>
    <cellStyle name="Normal 3 2 2 2 11" xfId="2515"/>
    <cellStyle name="Normal 3 2 2 2 11 2" xfId="2516"/>
    <cellStyle name="Normal 3 2 2 2 12" xfId="2517"/>
    <cellStyle name="Normal 3 2 2 2 2" xfId="2518"/>
    <cellStyle name="Normal 3 2 2 2 2 10" xfId="2519"/>
    <cellStyle name="Normal 3 2 2 2 2 10 2" xfId="2520"/>
    <cellStyle name="Normal 3 2 2 2 2 11" xfId="2521"/>
    <cellStyle name="Normal 3 2 2 2 2 2" xfId="2522"/>
    <cellStyle name="Normal 3 2 2 2 2 2 10" xfId="2523"/>
    <cellStyle name="Normal 3 2 2 2 2 2 2" xfId="2524"/>
    <cellStyle name="Normal 3 2 2 2 2 2 2 2" xfId="2525"/>
    <cellStyle name="Normal 3 2 2 2 2 2 2 2 2" xfId="2526"/>
    <cellStyle name="Normal 3 2 2 2 2 2 2 2 2 2" xfId="2527"/>
    <cellStyle name="Normal 3 2 2 2 2 2 2 2 2 2 2" xfId="2528"/>
    <cellStyle name="Normal 3 2 2 2 2 2 2 2 2 2 2 2" xfId="2529"/>
    <cellStyle name="Normal 3 2 2 2 2 2 2 2 2 2 2 2 2" xfId="2530"/>
    <cellStyle name="Normal 3 2 2 2 2 2 2 2 2 2 2 2 2 2" xfId="2531"/>
    <cellStyle name="Normal 3 2 2 2 2 2 2 2 2 2 2 2 2 2 2" xfId="2532"/>
    <cellStyle name="Normal 3 2 2 2 2 2 2 2 2 2 2 2 2 3" xfId="2533"/>
    <cellStyle name="Normal 3 2 2 2 2 2 2 2 2 2 2 2 3" xfId="2534"/>
    <cellStyle name="Normal 3 2 2 2 2 2 2 2 2 2 2 2 3 2" xfId="2535"/>
    <cellStyle name="Normal 3 2 2 2 2 2 2 2 2 2 2 2 4" xfId="2536"/>
    <cellStyle name="Normal 3 2 2 2 2 2 2 2 2 2 2 3" xfId="2537"/>
    <cellStyle name="Normal 3 2 2 2 2 2 2 2 2 2 2 3 2" xfId="2538"/>
    <cellStyle name="Normal 3 2 2 2 2 2 2 2 2 2 2 3 2 2" xfId="2539"/>
    <cellStyle name="Normal 3 2 2 2 2 2 2 2 2 2 2 3 3" xfId="2540"/>
    <cellStyle name="Normal 3 2 2 2 2 2 2 2 2 2 2 4" xfId="2541"/>
    <cellStyle name="Normal 3 2 2 2 2 2 2 2 2 2 2 4 2" xfId="2542"/>
    <cellStyle name="Normal 3 2 2 2 2 2 2 2 2 2 2 5" xfId="2543"/>
    <cellStyle name="Normal 3 2 2 2 2 2 2 2 2 2 3" xfId="2544"/>
    <cellStyle name="Normal 3 2 2 2 2 2 2 2 2 2 3 2" xfId="2545"/>
    <cellStyle name="Normal 3 2 2 2 2 2 2 2 2 2 3 2 2" xfId="2546"/>
    <cellStyle name="Normal 3 2 2 2 2 2 2 2 2 2 3 2 2 2" xfId="2547"/>
    <cellStyle name="Normal 3 2 2 2 2 2 2 2 2 2 3 2 3" xfId="2548"/>
    <cellStyle name="Normal 3 2 2 2 2 2 2 2 2 2 3 3" xfId="2549"/>
    <cellStyle name="Normal 3 2 2 2 2 2 2 2 2 2 3 3 2" xfId="2550"/>
    <cellStyle name="Normal 3 2 2 2 2 2 2 2 2 2 3 4" xfId="2551"/>
    <cellStyle name="Normal 3 2 2 2 2 2 2 2 2 2 4" xfId="2552"/>
    <cellStyle name="Normal 3 2 2 2 2 2 2 2 2 2 4 2" xfId="2553"/>
    <cellStyle name="Normal 3 2 2 2 2 2 2 2 2 2 4 2 2" xfId="2554"/>
    <cellStyle name="Normal 3 2 2 2 2 2 2 2 2 2 4 3" xfId="2555"/>
    <cellStyle name="Normal 3 2 2 2 2 2 2 2 2 2 5" xfId="2556"/>
    <cellStyle name="Normal 3 2 2 2 2 2 2 2 2 2 5 2" xfId="2557"/>
    <cellStyle name="Normal 3 2 2 2 2 2 2 2 2 2 6" xfId="2558"/>
    <cellStyle name="Normal 3 2 2 2 2 2 2 2 2 3" xfId="2559"/>
    <cellStyle name="Normal 3 2 2 2 2 2 2 2 2 3 2" xfId="2560"/>
    <cellStyle name="Normal 3 2 2 2 2 2 2 2 2 3 2 2" xfId="2561"/>
    <cellStyle name="Normal 3 2 2 2 2 2 2 2 2 3 2 2 2" xfId="2562"/>
    <cellStyle name="Normal 3 2 2 2 2 2 2 2 2 3 2 2 2 2" xfId="2563"/>
    <cellStyle name="Normal 3 2 2 2 2 2 2 2 2 3 2 2 3" xfId="2564"/>
    <cellStyle name="Normal 3 2 2 2 2 2 2 2 2 3 2 3" xfId="2565"/>
    <cellStyle name="Normal 3 2 2 2 2 2 2 2 2 3 2 3 2" xfId="2566"/>
    <cellStyle name="Normal 3 2 2 2 2 2 2 2 2 3 2 4" xfId="2567"/>
    <cellStyle name="Normal 3 2 2 2 2 2 2 2 2 3 3" xfId="2568"/>
    <cellStyle name="Normal 3 2 2 2 2 2 2 2 2 3 3 2" xfId="2569"/>
    <cellStyle name="Normal 3 2 2 2 2 2 2 2 2 3 3 2 2" xfId="2570"/>
    <cellStyle name="Normal 3 2 2 2 2 2 2 2 2 3 3 3" xfId="2571"/>
    <cellStyle name="Normal 3 2 2 2 2 2 2 2 2 3 4" xfId="2572"/>
    <cellStyle name="Normal 3 2 2 2 2 2 2 2 2 3 4 2" xfId="2573"/>
    <cellStyle name="Normal 3 2 2 2 2 2 2 2 2 3 5" xfId="2574"/>
    <cellStyle name="Normal 3 2 2 2 2 2 2 2 2 4" xfId="2575"/>
    <cellStyle name="Normal 3 2 2 2 2 2 2 2 2 4 2" xfId="2576"/>
    <cellStyle name="Normal 3 2 2 2 2 2 2 2 2 4 2 2" xfId="2577"/>
    <cellStyle name="Normal 3 2 2 2 2 2 2 2 2 4 2 2 2" xfId="2578"/>
    <cellStyle name="Normal 3 2 2 2 2 2 2 2 2 4 2 3" xfId="2579"/>
    <cellStyle name="Normal 3 2 2 2 2 2 2 2 2 4 3" xfId="2580"/>
    <cellStyle name="Normal 3 2 2 2 2 2 2 2 2 4 3 2" xfId="2581"/>
    <cellStyle name="Normal 3 2 2 2 2 2 2 2 2 4 4" xfId="2582"/>
    <cellStyle name="Normal 3 2 2 2 2 2 2 2 2 5" xfId="2583"/>
    <cellStyle name="Normal 3 2 2 2 2 2 2 2 2 5 2" xfId="2584"/>
    <cellStyle name="Normal 3 2 2 2 2 2 2 2 2 5 2 2" xfId="2585"/>
    <cellStyle name="Normal 3 2 2 2 2 2 2 2 2 5 3" xfId="2586"/>
    <cellStyle name="Normal 3 2 2 2 2 2 2 2 2 6" xfId="2587"/>
    <cellStyle name="Normal 3 2 2 2 2 2 2 2 2 6 2" xfId="2588"/>
    <cellStyle name="Normal 3 2 2 2 2 2 2 2 2 7" xfId="2589"/>
    <cellStyle name="Normal 3 2 2 2 2 2 2 2 3" xfId="2590"/>
    <cellStyle name="Normal 3 2 2 2 2 2 2 2 3 2" xfId="2591"/>
    <cellStyle name="Normal 3 2 2 2 2 2 2 2 3 2 2" xfId="2592"/>
    <cellStyle name="Normal 3 2 2 2 2 2 2 2 3 2 2 2" xfId="2593"/>
    <cellStyle name="Normal 3 2 2 2 2 2 2 2 3 2 2 2 2" xfId="2594"/>
    <cellStyle name="Normal 3 2 2 2 2 2 2 2 3 2 2 2 2 2" xfId="2595"/>
    <cellStyle name="Normal 3 2 2 2 2 2 2 2 3 2 2 2 3" xfId="2596"/>
    <cellStyle name="Normal 3 2 2 2 2 2 2 2 3 2 2 3" xfId="2597"/>
    <cellStyle name="Normal 3 2 2 2 2 2 2 2 3 2 2 3 2" xfId="2598"/>
    <cellStyle name="Normal 3 2 2 2 2 2 2 2 3 2 2 4" xfId="2599"/>
    <cellStyle name="Normal 3 2 2 2 2 2 2 2 3 2 3" xfId="2600"/>
    <cellStyle name="Normal 3 2 2 2 2 2 2 2 3 2 3 2" xfId="2601"/>
    <cellStyle name="Normal 3 2 2 2 2 2 2 2 3 2 3 2 2" xfId="2602"/>
    <cellStyle name="Normal 3 2 2 2 2 2 2 2 3 2 3 3" xfId="2603"/>
    <cellStyle name="Normal 3 2 2 2 2 2 2 2 3 2 4" xfId="2604"/>
    <cellStyle name="Normal 3 2 2 2 2 2 2 2 3 2 4 2" xfId="2605"/>
    <cellStyle name="Normal 3 2 2 2 2 2 2 2 3 2 5" xfId="2606"/>
    <cellStyle name="Normal 3 2 2 2 2 2 2 2 3 3" xfId="2607"/>
    <cellStyle name="Normal 3 2 2 2 2 2 2 2 3 3 2" xfId="2608"/>
    <cellStyle name="Normal 3 2 2 2 2 2 2 2 3 3 2 2" xfId="2609"/>
    <cellStyle name="Normal 3 2 2 2 2 2 2 2 3 3 2 2 2" xfId="2610"/>
    <cellStyle name="Normal 3 2 2 2 2 2 2 2 3 3 2 3" xfId="2611"/>
    <cellStyle name="Normal 3 2 2 2 2 2 2 2 3 3 3" xfId="2612"/>
    <cellStyle name="Normal 3 2 2 2 2 2 2 2 3 3 3 2" xfId="2613"/>
    <cellStyle name="Normal 3 2 2 2 2 2 2 2 3 3 4" xfId="2614"/>
    <cellStyle name="Normal 3 2 2 2 2 2 2 2 3 4" xfId="2615"/>
    <cellStyle name="Normal 3 2 2 2 2 2 2 2 3 4 2" xfId="2616"/>
    <cellStyle name="Normal 3 2 2 2 2 2 2 2 3 4 2 2" xfId="2617"/>
    <cellStyle name="Normal 3 2 2 2 2 2 2 2 3 4 3" xfId="2618"/>
    <cellStyle name="Normal 3 2 2 2 2 2 2 2 3 5" xfId="2619"/>
    <cellStyle name="Normal 3 2 2 2 2 2 2 2 3 5 2" xfId="2620"/>
    <cellStyle name="Normal 3 2 2 2 2 2 2 2 3 6" xfId="2621"/>
    <cellStyle name="Normal 3 2 2 2 2 2 2 2 4" xfId="2622"/>
    <cellStyle name="Normal 3 2 2 2 2 2 2 2 4 2" xfId="2623"/>
    <cellStyle name="Normal 3 2 2 2 2 2 2 2 4 2 2" xfId="2624"/>
    <cellStyle name="Normal 3 2 2 2 2 2 2 2 4 2 2 2" xfId="2625"/>
    <cellStyle name="Normal 3 2 2 2 2 2 2 2 4 2 2 2 2" xfId="2626"/>
    <cellStyle name="Normal 3 2 2 2 2 2 2 2 4 2 2 3" xfId="2627"/>
    <cellStyle name="Normal 3 2 2 2 2 2 2 2 4 2 3" xfId="2628"/>
    <cellStyle name="Normal 3 2 2 2 2 2 2 2 4 2 3 2" xfId="2629"/>
    <cellStyle name="Normal 3 2 2 2 2 2 2 2 4 2 4" xfId="2630"/>
    <cellStyle name="Normal 3 2 2 2 2 2 2 2 4 3" xfId="2631"/>
    <cellStyle name="Normal 3 2 2 2 2 2 2 2 4 3 2" xfId="2632"/>
    <cellStyle name="Normal 3 2 2 2 2 2 2 2 4 3 2 2" xfId="2633"/>
    <cellStyle name="Normal 3 2 2 2 2 2 2 2 4 3 3" xfId="2634"/>
    <cellStyle name="Normal 3 2 2 2 2 2 2 2 4 4" xfId="2635"/>
    <cellStyle name="Normal 3 2 2 2 2 2 2 2 4 4 2" xfId="2636"/>
    <cellStyle name="Normal 3 2 2 2 2 2 2 2 4 5" xfId="2637"/>
    <cellStyle name="Normal 3 2 2 2 2 2 2 2 5" xfId="2638"/>
    <cellStyle name="Normal 3 2 2 2 2 2 2 2 5 2" xfId="2639"/>
    <cellStyle name="Normal 3 2 2 2 2 2 2 2 5 2 2" xfId="2640"/>
    <cellStyle name="Normal 3 2 2 2 2 2 2 2 5 2 2 2" xfId="2641"/>
    <cellStyle name="Normal 3 2 2 2 2 2 2 2 5 2 3" xfId="2642"/>
    <cellStyle name="Normal 3 2 2 2 2 2 2 2 5 3" xfId="2643"/>
    <cellStyle name="Normal 3 2 2 2 2 2 2 2 5 3 2" xfId="2644"/>
    <cellStyle name="Normal 3 2 2 2 2 2 2 2 5 4" xfId="2645"/>
    <cellStyle name="Normal 3 2 2 2 2 2 2 2 6" xfId="2646"/>
    <cellStyle name="Normal 3 2 2 2 2 2 2 2 6 2" xfId="2647"/>
    <cellStyle name="Normal 3 2 2 2 2 2 2 2 6 2 2" xfId="2648"/>
    <cellStyle name="Normal 3 2 2 2 2 2 2 2 6 3" xfId="2649"/>
    <cellStyle name="Normal 3 2 2 2 2 2 2 2 7" xfId="2650"/>
    <cellStyle name="Normal 3 2 2 2 2 2 2 2 7 2" xfId="2651"/>
    <cellStyle name="Normal 3 2 2 2 2 2 2 2 8" xfId="2652"/>
    <cellStyle name="Normal 3 2 2 2 2 2 2 3" xfId="2653"/>
    <cellStyle name="Normal 3 2 2 2 2 2 2 3 2" xfId="2654"/>
    <cellStyle name="Normal 3 2 2 2 2 2 2 3 2 2" xfId="2655"/>
    <cellStyle name="Normal 3 2 2 2 2 2 2 3 2 2 2" xfId="2656"/>
    <cellStyle name="Normal 3 2 2 2 2 2 2 3 2 2 2 2" xfId="2657"/>
    <cellStyle name="Normal 3 2 2 2 2 2 2 3 2 2 2 2 2" xfId="2658"/>
    <cellStyle name="Normal 3 2 2 2 2 2 2 3 2 2 2 2 2 2" xfId="2659"/>
    <cellStyle name="Normal 3 2 2 2 2 2 2 3 2 2 2 2 3" xfId="2660"/>
    <cellStyle name="Normal 3 2 2 2 2 2 2 3 2 2 2 3" xfId="2661"/>
    <cellStyle name="Normal 3 2 2 2 2 2 2 3 2 2 2 3 2" xfId="2662"/>
    <cellStyle name="Normal 3 2 2 2 2 2 2 3 2 2 2 4" xfId="2663"/>
    <cellStyle name="Normal 3 2 2 2 2 2 2 3 2 2 3" xfId="2664"/>
    <cellStyle name="Normal 3 2 2 2 2 2 2 3 2 2 3 2" xfId="2665"/>
    <cellStyle name="Normal 3 2 2 2 2 2 2 3 2 2 3 2 2" xfId="2666"/>
    <cellStyle name="Normal 3 2 2 2 2 2 2 3 2 2 3 3" xfId="2667"/>
    <cellStyle name="Normal 3 2 2 2 2 2 2 3 2 2 4" xfId="2668"/>
    <cellStyle name="Normal 3 2 2 2 2 2 2 3 2 2 4 2" xfId="2669"/>
    <cellStyle name="Normal 3 2 2 2 2 2 2 3 2 2 5" xfId="2670"/>
    <cellStyle name="Normal 3 2 2 2 2 2 2 3 2 3" xfId="2671"/>
    <cellStyle name="Normal 3 2 2 2 2 2 2 3 2 3 2" xfId="2672"/>
    <cellStyle name="Normal 3 2 2 2 2 2 2 3 2 3 2 2" xfId="2673"/>
    <cellStyle name="Normal 3 2 2 2 2 2 2 3 2 3 2 2 2" xfId="2674"/>
    <cellStyle name="Normal 3 2 2 2 2 2 2 3 2 3 2 3" xfId="2675"/>
    <cellStyle name="Normal 3 2 2 2 2 2 2 3 2 3 3" xfId="2676"/>
    <cellStyle name="Normal 3 2 2 2 2 2 2 3 2 3 3 2" xfId="2677"/>
    <cellStyle name="Normal 3 2 2 2 2 2 2 3 2 3 4" xfId="2678"/>
    <cellStyle name="Normal 3 2 2 2 2 2 2 3 2 4" xfId="2679"/>
    <cellStyle name="Normal 3 2 2 2 2 2 2 3 2 4 2" xfId="2680"/>
    <cellStyle name="Normal 3 2 2 2 2 2 2 3 2 4 2 2" xfId="2681"/>
    <cellStyle name="Normal 3 2 2 2 2 2 2 3 2 4 3" xfId="2682"/>
    <cellStyle name="Normal 3 2 2 2 2 2 2 3 2 5" xfId="2683"/>
    <cellStyle name="Normal 3 2 2 2 2 2 2 3 2 5 2" xfId="2684"/>
    <cellStyle name="Normal 3 2 2 2 2 2 2 3 2 6" xfId="2685"/>
    <cellStyle name="Normal 3 2 2 2 2 2 2 3 3" xfId="2686"/>
    <cellStyle name="Normal 3 2 2 2 2 2 2 3 3 2" xfId="2687"/>
    <cellStyle name="Normal 3 2 2 2 2 2 2 3 3 2 2" xfId="2688"/>
    <cellStyle name="Normal 3 2 2 2 2 2 2 3 3 2 2 2" xfId="2689"/>
    <cellStyle name="Normal 3 2 2 2 2 2 2 3 3 2 2 2 2" xfId="2690"/>
    <cellStyle name="Normal 3 2 2 2 2 2 2 3 3 2 2 3" xfId="2691"/>
    <cellStyle name="Normal 3 2 2 2 2 2 2 3 3 2 3" xfId="2692"/>
    <cellStyle name="Normal 3 2 2 2 2 2 2 3 3 2 3 2" xfId="2693"/>
    <cellStyle name="Normal 3 2 2 2 2 2 2 3 3 2 4" xfId="2694"/>
    <cellStyle name="Normal 3 2 2 2 2 2 2 3 3 3" xfId="2695"/>
    <cellStyle name="Normal 3 2 2 2 2 2 2 3 3 3 2" xfId="2696"/>
    <cellStyle name="Normal 3 2 2 2 2 2 2 3 3 3 2 2" xfId="2697"/>
    <cellStyle name="Normal 3 2 2 2 2 2 2 3 3 3 3" xfId="2698"/>
    <cellStyle name="Normal 3 2 2 2 2 2 2 3 3 4" xfId="2699"/>
    <cellStyle name="Normal 3 2 2 2 2 2 2 3 3 4 2" xfId="2700"/>
    <cellStyle name="Normal 3 2 2 2 2 2 2 3 3 5" xfId="2701"/>
    <cellStyle name="Normal 3 2 2 2 2 2 2 3 4" xfId="2702"/>
    <cellStyle name="Normal 3 2 2 2 2 2 2 3 4 2" xfId="2703"/>
    <cellStyle name="Normal 3 2 2 2 2 2 2 3 4 2 2" xfId="2704"/>
    <cellStyle name="Normal 3 2 2 2 2 2 2 3 4 2 2 2" xfId="2705"/>
    <cellStyle name="Normal 3 2 2 2 2 2 2 3 4 2 3" xfId="2706"/>
    <cellStyle name="Normal 3 2 2 2 2 2 2 3 4 3" xfId="2707"/>
    <cellStyle name="Normal 3 2 2 2 2 2 2 3 4 3 2" xfId="2708"/>
    <cellStyle name="Normal 3 2 2 2 2 2 2 3 4 4" xfId="2709"/>
    <cellStyle name="Normal 3 2 2 2 2 2 2 3 5" xfId="2710"/>
    <cellStyle name="Normal 3 2 2 2 2 2 2 3 5 2" xfId="2711"/>
    <cellStyle name="Normal 3 2 2 2 2 2 2 3 5 2 2" xfId="2712"/>
    <cellStyle name="Normal 3 2 2 2 2 2 2 3 5 3" xfId="2713"/>
    <cellStyle name="Normal 3 2 2 2 2 2 2 3 6" xfId="2714"/>
    <cellStyle name="Normal 3 2 2 2 2 2 2 3 6 2" xfId="2715"/>
    <cellStyle name="Normal 3 2 2 2 2 2 2 3 7" xfId="2716"/>
    <cellStyle name="Normal 3 2 2 2 2 2 2 4" xfId="2717"/>
    <cellStyle name="Normal 3 2 2 2 2 2 2 4 2" xfId="2718"/>
    <cellStyle name="Normal 3 2 2 2 2 2 2 4 2 2" xfId="2719"/>
    <cellStyle name="Normal 3 2 2 2 2 2 2 4 2 2 2" xfId="2720"/>
    <cellStyle name="Normal 3 2 2 2 2 2 2 4 2 2 2 2" xfId="2721"/>
    <cellStyle name="Normal 3 2 2 2 2 2 2 4 2 2 2 2 2" xfId="2722"/>
    <cellStyle name="Normal 3 2 2 2 2 2 2 4 2 2 2 3" xfId="2723"/>
    <cellStyle name="Normal 3 2 2 2 2 2 2 4 2 2 3" xfId="2724"/>
    <cellStyle name="Normal 3 2 2 2 2 2 2 4 2 2 3 2" xfId="2725"/>
    <cellStyle name="Normal 3 2 2 2 2 2 2 4 2 2 4" xfId="2726"/>
    <cellStyle name="Normal 3 2 2 2 2 2 2 4 2 3" xfId="2727"/>
    <cellStyle name="Normal 3 2 2 2 2 2 2 4 2 3 2" xfId="2728"/>
    <cellStyle name="Normal 3 2 2 2 2 2 2 4 2 3 2 2" xfId="2729"/>
    <cellStyle name="Normal 3 2 2 2 2 2 2 4 2 3 3" xfId="2730"/>
    <cellStyle name="Normal 3 2 2 2 2 2 2 4 2 4" xfId="2731"/>
    <cellStyle name="Normal 3 2 2 2 2 2 2 4 2 4 2" xfId="2732"/>
    <cellStyle name="Normal 3 2 2 2 2 2 2 4 2 5" xfId="2733"/>
    <cellStyle name="Normal 3 2 2 2 2 2 2 4 3" xfId="2734"/>
    <cellStyle name="Normal 3 2 2 2 2 2 2 4 3 2" xfId="2735"/>
    <cellStyle name="Normal 3 2 2 2 2 2 2 4 3 2 2" xfId="2736"/>
    <cellStyle name="Normal 3 2 2 2 2 2 2 4 3 2 2 2" xfId="2737"/>
    <cellStyle name="Normal 3 2 2 2 2 2 2 4 3 2 3" xfId="2738"/>
    <cellStyle name="Normal 3 2 2 2 2 2 2 4 3 3" xfId="2739"/>
    <cellStyle name="Normal 3 2 2 2 2 2 2 4 3 3 2" xfId="2740"/>
    <cellStyle name="Normal 3 2 2 2 2 2 2 4 3 4" xfId="2741"/>
    <cellStyle name="Normal 3 2 2 2 2 2 2 4 4" xfId="2742"/>
    <cellStyle name="Normal 3 2 2 2 2 2 2 4 4 2" xfId="2743"/>
    <cellStyle name="Normal 3 2 2 2 2 2 2 4 4 2 2" xfId="2744"/>
    <cellStyle name="Normal 3 2 2 2 2 2 2 4 4 3" xfId="2745"/>
    <cellStyle name="Normal 3 2 2 2 2 2 2 4 5" xfId="2746"/>
    <cellStyle name="Normal 3 2 2 2 2 2 2 4 5 2" xfId="2747"/>
    <cellStyle name="Normal 3 2 2 2 2 2 2 4 6" xfId="2748"/>
    <cellStyle name="Normal 3 2 2 2 2 2 2 5" xfId="2749"/>
    <cellStyle name="Normal 3 2 2 2 2 2 2 5 2" xfId="2750"/>
    <cellStyle name="Normal 3 2 2 2 2 2 2 5 2 2" xfId="2751"/>
    <cellStyle name="Normal 3 2 2 2 2 2 2 5 2 2 2" xfId="2752"/>
    <cellStyle name="Normal 3 2 2 2 2 2 2 5 2 2 2 2" xfId="2753"/>
    <cellStyle name="Normal 3 2 2 2 2 2 2 5 2 2 3" xfId="2754"/>
    <cellStyle name="Normal 3 2 2 2 2 2 2 5 2 3" xfId="2755"/>
    <cellStyle name="Normal 3 2 2 2 2 2 2 5 2 3 2" xfId="2756"/>
    <cellStyle name="Normal 3 2 2 2 2 2 2 5 2 4" xfId="2757"/>
    <cellStyle name="Normal 3 2 2 2 2 2 2 5 3" xfId="2758"/>
    <cellStyle name="Normal 3 2 2 2 2 2 2 5 3 2" xfId="2759"/>
    <cellStyle name="Normal 3 2 2 2 2 2 2 5 3 2 2" xfId="2760"/>
    <cellStyle name="Normal 3 2 2 2 2 2 2 5 3 3" xfId="2761"/>
    <cellStyle name="Normal 3 2 2 2 2 2 2 5 4" xfId="2762"/>
    <cellStyle name="Normal 3 2 2 2 2 2 2 5 4 2" xfId="2763"/>
    <cellStyle name="Normal 3 2 2 2 2 2 2 5 5" xfId="2764"/>
    <cellStyle name="Normal 3 2 2 2 2 2 2 6" xfId="2765"/>
    <cellStyle name="Normal 3 2 2 2 2 2 2 6 2" xfId="2766"/>
    <cellStyle name="Normal 3 2 2 2 2 2 2 6 2 2" xfId="2767"/>
    <cellStyle name="Normal 3 2 2 2 2 2 2 6 2 2 2" xfId="2768"/>
    <cellStyle name="Normal 3 2 2 2 2 2 2 6 2 3" xfId="2769"/>
    <cellStyle name="Normal 3 2 2 2 2 2 2 6 3" xfId="2770"/>
    <cellStyle name="Normal 3 2 2 2 2 2 2 6 3 2" xfId="2771"/>
    <cellStyle name="Normal 3 2 2 2 2 2 2 6 4" xfId="2772"/>
    <cellStyle name="Normal 3 2 2 2 2 2 2 7" xfId="2773"/>
    <cellStyle name="Normal 3 2 2 2 2 2 2 7 2" xfId="2774"/>
    <cellStyle name="Normal 3 2 2 2 2 2 2 7 2 2" xfId="2775"/>
    <cellStyle name="Normal 3 2 2 2 2 2 2 7 3" xfId="2776"/>
    <cellStyle name="Normal 3 2 2 2 2 2 2 8" xfId="2777"/>
    <cellStyle name="Normal 3 2 2 2 2 2 2 8 2" xfId="2778"/>
    <cellStyle name="Normal 3 2 2 2 2 2 2 9" xfId="2779"/>
    <cellStyle name="Normal 3 2 2 2 2 2 3" xfId="2780"/>
    <cellStyle name="Normal 3 2 2 2 2 2 3 2" xfId="2781"/>
    <cellStyle name="Normal 3 2 2 2 2 2 3 2 2" xfId="2782"/>
    <cellStyle name="Normal 3 2 2 2 2 2 3 2 2 2" xfId="2783"/>
    <cellStyle name="Normal 3 2 2 2 2 2 3 2 2 2 2" xfId="2784"/>
    <cellStyle name="Normal 3 2 2 2 2 2 3 2 2 2 2 2" xfId="2785"/>
    <cellStyle name="Normal 3 2 2 2 2 2 3 2 2 2 2 2 2" xfId="2786"/>
    <cellStyle name="Normal 3 2 2 2 2 2 3 2 2 2 2 2 2 2" xfId="2787"/>
    <cellStyle name="Normal 3 2 2 2 2 2 3 2 2 2 2 2 3" xfId="2788"/>
    <cellStyle name="Normal 3 2 2 2 2 2 3 2 2 2 2 3" xfId="2789"/>
    <cellStyle name="Normal 3 2 2 2 2 2 3 2 2 2 2 3 2" xfId="2790"/>
    <cellStyle name="Normal 3 2 2 2 2 2 3 2 2 2 2 4" xfId="2791"/>
    <cellStyle name="Normal 3 2 2 2 2 2 3 2 2 2 3" xfId="2792"/>
    <cellStyle name="Normal 3 2 2 2 2 2 3 2 2 2 3 2" xfId="2793"/>
    <cellStyle name="Normal 3 2 2 2 2 2 3 2 2 2 3 2 2" xfId="2794"/>
    <cellStyle name="Normal 3 2 2 2 2 2 3 2 2 2 3 3" xfId="2795"/>
    <cellStyle name="Normal 3 2 2 2 2 2 3 2 2 2 4" xfId="2796"/>
    <cellStyle name="Normal 3 2 2 2 2 2 3 2 2 2 4 2" xfId="2797"/>
    <cellStyle name="Normal 3 2 2 2 2 2 3 2 2 2 5" xfId="2798"/>
    <cellStyle name="Normal 3 2 2 2 2 2 3 2 2 3" xfId="2799"/>
    <cellStyle name="Normal 3 2 2 2 2 2 3 2 2 3 2" xfId="2800"/>
    <cellStyle name="Normal 3 2 2 2 2 2 3 2 2 3 2 2" xfId="2801"/>
    <cellStyle name="Normal 3 2 2 2 2 2 3 2 2 3 2 2 2" xfId="2802"/>
    <cellStyle name="Normal 3 2 2 2 2 2 3 2 2 3 2 3" xfId="2803"/>
    <cellStyle name="Normal 3 2 2 2 2 2 3 2 2 3 3" xfId="2804"/>
    <cellStyle name="Normal 3 2 2 2 2 2 3 2 2 3 3 2" xfId="2805"/>
    <cellStyle name="Normal 3 2 2 2 2 2 3 2 2 3 4" xfId="2806"/>
    <cellStyle name="Normal 3 2 2 2 2 2 3 2 2 4" xfId="2807"/>
    <cellStyle name="Normal 3 2 2 2 2 2 3 2 2 4 2" xfId="2808"/>
    <cellStyle name="Normal 3 2 2 2 2 2 3 2 2 4 2 2" xfId="2809"/>
    <cellStyle name="Normal 3 2 2 2 2 2 3 2 2 4 3" xfId="2810"/>
    <cellStyle name="Normal 3 2 2 2 2 2 3 2 2 5" xfId="2811"/>
    <cellStyle name="Normal 3 2 2 2 2 2 3 2 2 5 2" xfId="2812"/>
    <cellStyle name="Normal 3 2 2 2 2 2 3 2 2 6" xfId="2813"/>
    <cellStyle name="Normal 3 2 2 2 2 2 3 2 3" xfId="2814"/>
    <cellStyle name="Normal 3 2 2 2 2 2 3 2 3 2" xfId="2815"/>
    <cellStyle name="Normal 3 2 2 2 2 2 3 2 3 2 2" xfId="2816"/>
    <cellStyle name="Normal 3 2 2 2 2 2 3 2 3 2 2 2" xfId="2817"/>
    <cellStyle name="Normal 3 2 2 2 2 2 3 2 3 2 2 2 2" xfId="2818"/>
    <cellStyle name="Normal 3 2 2 2 2 2 3 2 3 2 2 3" xfId="2819"/>
    <cellStyle name="Normal 3 2 2 2 2 2 3 2 3 2 3" xfId="2820"/>
    <cellStyle name="Normal 3 2 2 2 2 2 3 2 3 2 3 2" xfId="2821"/>
    <cellStyle name="Normal 3 2 2 2 2 2 3 2 3 2 4" xfId="2822"/>
    <cellStyle name="Normal 3 2 2 2 2 2 3 2 3 3" xfId="2823"/>
    <cellStyle name="Normal 3 2 2 2 2 2 3 2 3 3 2" xfId="2824"/>
    <cellStyle name="Normal 3 2 2 2 2 2 3 2 3 3 2 2" xfId="2825"/>
    <cellStyle name="Normal 3 2 2 2 2 2 3 2 3 3 3" xfId="2826"/>
    <cellStyle name="Normal 3 2 2 2 2 2 3 2 3 4" xfId="2827"/>
    <cellStyle name="Normal 3 2 2 2 2 2 3 2 3 4 2" xfId="2828"/>
    <cellStyle name="Normal 3 2 2 2 2 2 3 2 3 5" xfId="2829"/>
    <cellStyle name="Normal 3 2 2 2 2 2 3 2 4" xfId="2830"/>
    <cellStyle name="Normal 3 2 2 2 2 2 3 2 4 2" xfId="2831"/>
    <cellStyle name="Normal 3 2 2 2 2 2 3 2 4 2 2" xfId="2832"/>
    <cellStyle name="Normal 3 2 2 2 2 2 3 2 4 2 2 2" xfId="2833"/>
    <cellStyle name="Normal 3 2 2 2 2 2 3 2 4 2 3" xfId="2834"/>
    <cellStyle name="Normal 3 2 2 2 2 2 3 2 4 3" xfId="2835"/>
    <cellStyle name="Normal 3 2 2 2 2 2 3 2 4 3 2" xfId="2836"/>
    <cellStyle name="Normal 3 2 2 2 2 2 3 2 4 4" xfId="2837"/>
    <cellStyle name="Normal 3 2 2 2 2 2 3 2 5" xfId="2838"/>
    <cellStyle name="Normal 3 2 2 2 2 2 3 2 5 2" xfId="2839"/>
    <cellStyle name="Normal 3 2 2 2 2 2 3 2 5 2 2" xfId="2840"/>
    <cellStyle name="Normal 3 2 2 2 2 2 3 2 5 3" xfId="2841"/>
    <cellStyle name="Normal 3 2 2 2 2 2 3 2 6" xfId="2842"/>
    <cellStyle name="Normal 3 2 2 2 2 2 3 2 6 2" xfId="2843"/>
    <cellStyle name="Normal 3 2 2 2 2 2 3 2 7" xfId="2844"/>
    <cellStyle name="Normal 3 2 2 2 2 2 3 3" xfId="2845"/>
    <cellStyle name="Normal 3 2 2 2 2 2 3 3 2" xfId="2846"/>
    <cellStyle name="Normal 3 2 2 2 2 2 3 3 2 2" xfId="2847"/>
    <cellStyle name="Normal 3 2 2 2 2 2 3 3 2 2 2" xfId="2848"/>
    <cellStyle name="Normal 3 2 2 2 2 2 3 3 2 2 2 2" xfId="2849"/>
    <cellStyle name="Normal 3 2 2 2 2 2 3 3 2 2 2 2 2" xfId="2850"/>
    <cellStyle name="Normal 3 2 2 2 2 2 3 3 2 2 2 3" xfId="2851"/>
    <cellStyle name="Normal 3 2 2 2 2 2 3 3 2 2 3" xfId="2852"/>
    <cellStyle name="Normal 3 2 2 2 2 2 3 3 2 2 3 2" xfId="2853"/>
    <cellStyle name="Normal 3 2 2 2 2 2 3 3 2 2 4" xfId="2854"/>
    <cellStyle name="Normal 3 2 2 2 2 2 3 3 2 3" xfId="2855"/>
    <cellStyle name="Normal 3 2 2 2 2 2 3 3 2 3 2" xfId="2856"/>
    <cellStyle name="Normal 3 2 2 2 2 2 3 3 2 3 2 2" xfId="2857"/>
    <cellStyle name="Normal 3 2 2 2 2 2 3 3 2 3 3" xfId="2858"/>
    <cellStyle name="Normal 3 2 2 2 2 2 3 3 2 4" xfId="2859"/>
    <cellStyle name="Normal 3 2 2 2 2 2 3 3 2 4 2" xfId="2860"/>
    <cellStyle name="Normal 3 2 2 2 2 2 3 3 2 5" xfId="2861"/>
    <cellStyle name="Normal 3 2 2 2 2 2 3 3 3" xfId="2862"/>
    <cellStyle name="Normal 3 2 2 2 2 2 3 3 3 2" xfId="2863"/>
    <cellStyle name="Normal 3 2 2 2 2 2 3 3 3 2 2" xfId="2864"/>
    <cellStyle name="Normal 3 2 2 2 2 2 3 3 3 2 2 2" xfId="2865"/>
    <cellStyle name="Normal 3 2 2 2 2 2 3 3 3 2 3" xfId="2866"/>
    <cellStyle name="Normal 3 2 2 2 2 2 3 3 3 3" xfId="2867"/>
    <cellStyle name="Normal 3 2 2 2 2 2 3 3 3 3 2" xfId="2868"/>
    <cellStyle name="Normal 3 2 2 2 2 2 3 3 3 4" xfId="2869"/>
    <cellStyle name="Normal 3 2 2 2 2 2 3 3 4" xfId="2870"/>
    <cellStyle name="Normal 3 2 2 2 2 2 3 3 4 2" xfId="2871"/>
    <cellStyle name="Normal 3 2 2 2 2 2 3 3 4 2 2" xfId="2872"/>
    <cellStyle name="Normal 3 2 2 2 2 2 3 3 4 3" xfId="2873"/>
    <cellStyle name="Normal 3 2 2 2 2 2 3 3 5" xfId="2874"/>
    <cellStyle name="Normal 3 2 2 2 2 2 3 3 5 2" xfId="2875"/>
    <cellStyle name="Normal 3 2 2 2 2 2 3 3 6" xfId="2876"/>
    <cellStyle name="Normal 3 2 2 2 2 2 3 4" xfId="2877"/>
    <cellStyle name="Normal 3 2 2 2 2 2 3 4 2" xfId="2878"/>
    <cellStyle name="Normal 3 2 2 2 2 2 3 4 2 2" xfId="2879"/>
    <cellStyle name="Normal 3 2 2 2 2 2 3 4 2 2 2" xfId="2880"/>
    <cellStyle name="Normal 3 2 2 2 2 2 3 4 2 2 2 2" xfId="2881"/>
    <cellStyle name="Normal 3 2 2 2 2 2 3 4 2 2 3" xfId="2882"/>
    <cellStyle name="Normal 3 2 2 2 2 2 3 4 2 3" xfId="2883"/>
    <cellStyle name="Normal 3 2 2 2 2 2 3 4 2 3 2" xfId="2884"/>
    <cellStyle name="Normal 3 2 2 2 2 2 3 4 2 4" xfId="2885"/>
    <cellStyle name="Normal 3 2 2 2 2 2 3 4 3" xfId="2886"/>
    <cellStyle name="Normal 3 2 2 2 2 2 3 4 3 2" xfId="2887"/>
    <cellStyle name="Normal 3 2 2 2 2 2 3 4 3 2 2" xfId="2888"/>
    <cellStyle name="Normal 3 2 2 2 2 2 3 4 3 3" xfId="2889"/>
    <cellStyle name="Normal 3 2 2 2 2 2 3 4 4" xfId="2890"/>
    <cellStyle name="Normal 3 2 2 2 2 2 3 4 4 2" xfId="2891"/>
    <cellStyle name="Normal 3 2 2 2 2 2 3 4 5" xfId="2892"/>
    <cellStyle name="Normal 3 2 2 2 2 2 3 5" xfId="2893"/>
    <cellStyle name="Normal 3 2 2 2 2 2 3 5 2" xfId="2894"/>
    <cellStyle name="Normal 3 2 2 2 2 2 3 5 2 2" xfId="2895"/>
    <cellStyle name="Normal 3 2 2 2 2 2 3 5 2 2 2" xfId="2896"/>
    <cellStyle name="Normal 3 2 2 2 2 2 3 5 2 3" xfId="2897"/>
    <cellStyle name="Normal 3 2 2 2 2 2 3 5 3" xfId="2898"/>
    <cellStyle name="Normal 3 2 2 2 2 2 3 5 3 2" xfId="2899"/>
    <cellStyle name="Normal 3 2 2 2 2 2 3 5 4" xfId="2900"/>
    <cellStyle name="Normal 3 2 2 2 2 2 3 6" xfId="2901"/>
    <cellStyle name="Normal 3 2 2 2 2 2 3 6 2" xfId="2902"/>
    <cellStyle name="Normal 3 2 2 2 2 2 3 6 2 2" xfId="2903"/>
    <cellStyle name="Normal 3 2 2 2 2 2 3 6 3" xfId="2904"/>
    <cellStyle name="Normal 3 2 2 2 2 2 3 7" xfId="2905"/>
    <cellStyle name="Normal 3 2 2 2 2 2 3 7 2" xfId="2906"/>
    <cellStyle name="Normal 3 2 2 2 2 2 3 8" xfId="2907"/>
    <cellStyle name="Normal 3 2 2 2 2 2 4" xfId="2908"/>
    <cellStyle name="Normal 3 2 2 2 2 2 4 2" xfId="2909"/>
    <cellStyle name="Normal 3 2 2 2 2 2 4 2 2" xfId="2910"/>
    <cellStyle name="Normal 3 2 2 2 2 2 4 2 2 2" xfId="2911"/>
    <cellStyle name="Normal 3 2 2 2 2 2 4 2 2 2 2" xfId="2912"/>
    <cellStyle name="Normal 3 2 2 2 2 2 4 2 2 2 2 2" xfId="2913"/>
    <cellStyle name="Normal 3 2 2 2 2 2 4 2 2 2 2 2 2" xfId="2914"/>
    <cellStyle name="Normal 3 2 2 2 2 2 4 2 2 2 2 3" xfId="2915"/>
    <cellStyle name="Normal 3 2 2 2 2 2 4 2 2 2 3" xfId="2916"/>
    <cellStyle name="Normal 3 2 2 2 2 2 4 2 2 2 3 2" xfId="2917"/>
    <cellStyle name="Normal 3 2 2 2 2 2 4 2 2 2 4" xfId="2918"/>
    <cellStyle name="Normal 3 2 2 2 2 2 4 2 2 3" xfId="2919"/>
    <cellStyle name="Normal 3 2 2 2 2 2 4 2 2 3 2" xfId="2920"/>
    <cellStyle name="Normal 3 2 2 2 2 2 4 2 2 3 2 2" xfId="2921"/>
    <cellStyle name="Normal 3 2 2 2 2 2 4 2 2 3 3" xfId="2922"/>
    <cellStyle name="Normal 3 2 2 2 2 2 4 2 2 4" xfId="2923"/>
    <cellStyle name="Normal 3 2 2 2 2 2 4 2 2 4 2" xfId="2924"/>
    <cellStyle name="Normal 3 2 2 2 2 2 4 2 2 5" xfId="2925"/>
    <cellStyle name="Normal 3 2 2 2 2 2 4 2 3" xfId="2926"/>
    <cellStyle name="Normal 3 2 2 2 2 2 4 2 3 2" xfId="2927"/>
    <cellStyle name="Normal 3 2 2 2 2 2 4 2 3 2 2" xfId="2928"/>
    <cellStyle name="Normal 3 2 2 2 2 2 4 2 3 2 2 2" xfId="2929"/>
    <cellStyle name="Normal 3 2 2 2 2 2 4 2 3 2 3" xfId="2930"/>
    <cellStyle name="Normal 3 2 2 2 2 2 4 2 3 3" xfId="2931"/>
    <cellStyle name="Normal 3 2 2 2 2 2 4 2 3 3 2" xfId="2932"/>
    <cellStyle name="Normal 3 2 2 2 2 2 4 2 3 4" xfId="2933"/>
    <cellStyle name="Normal 3 2 2 2 2 2 4 2 4" xfId="2934"/>
    <cellStyle name="Normal 3 2 2 2 2 2 4 2 4 2" xfId="2935"/>
    <cellStyle name="Normal 3 2 2 2 2 2 4 2 4 2 2" xfId="2936"/>
    <cellStyle name="Normal 3 2 2 2 2 2 4 2 4 3" xfId="2937"/>
    <cellStyle name="Normal 3 2 2 2 2 2 4 2 5" xfId="2938"/>
    <cellStyle name="Normal 3 2 2 2 2 2 4 2 5 2" xfId="2939"/>
    <cellStyle name="Normal 3 2 2 2 2 2 4 2 6" xfId="2940"/>
    <cellStyle name="Normal 3 2 2 2 2 2 4 3" xfId="2941"/>
    <cellStyle name="Normal 3 2 2 2 2 2 4 3 2" xfId="2942"/>
    <cellStyle name="Normal 3 2 2 2 2 2 4 3 2 2" xfId="2943"/>
    <cellStyle name="Normal 3 2 2 2 2 2 4 3 2 2 2" xfId="2944"/>
    <cellStyle name="Normal 3 2 2 2 2 2 4 3 2 2 2 2" xfId="2945"/>
    <cellStyle name="Normal 3 2 2 2 2 2 4 3 2 2 3" xfId="2946"/>
    <cellStyle name="Normal 3 2 2 2 2 2 4 3 2 3" xfId="2947"/>
    <cellStyle name="Normal 3 2 2 2 2 2 4 3 2 3 2" xfId="2948"/>
    <cellStyle name="Normal 3 2 2 2 2 2 4 3 2 4" xfId="2949"/>
    <cellStyle name="Normal 3 2 2 2 2 2 4 3 3" xfId="2950"/>
    <cellStyle name="Normal 3 2 2 2 2 2 4 3 3 2" xfId="2951"/>
    <cellStyle name="Normal 3 2 2 2 2 2 4 3 3 2 2" xfId="2952"/>
    <cellStyle name="Normal 3 2 2 2 2 2 4 3 3 3" xfId="2953"/>
    <cellStyle name="Normal 3 2 2 2 2 2 4 3 4" xfId="2954"/>
    <cellStyle name="Normal 3 2 2 2 2 2 4 3 4 2" xfId="2955"/>
    <cellStyle name="Normal 3 2 2 2 2 2 4 3 5" xfId="2956"/>
    <cellStyle name="Normal 3 2 2 2 2 2 4 4" xfId="2957"/>
    <cellStyle name="Normal 3 2 2 2 2 2 4 4 2" xfId="2958"/>
    <cellStyle name="Normal 3 2 2 2 2 2 4 4 2 2" xfId="2959"/>
    <cellStyle name="Normal 3 2 2 2 2 2 4 4 2 2 2" xfId="2960"/>
    <cellStyle name="Normal 3 2 2 2 2 2 4 4 2 3" xfId="2961"/>
    <cellStyle name="Normal 3 2 2 2 2 2 4 4 3" xfId="2962"/>
    <cellStyle name="Normal 3 2 2 2 2 2 4 4 3 2" xfId="2963"/>
    <cellStyle name="Normal 3 2 2 2 2 2 4 4 4" xfId="2964"/>
    <cellStyle name="Normal 3 2 2 2 2 2 4 5" xfId="2965"/>
    <cellStyle name="Normal 3 2 2 2 2 2 4 5 2" xfId="2966"/>
    <cellStyle name="Normal 3 2 2 2 2 2 4 5 2 2" xfId="2967"/>
    <cellStyle name="Normal 3 2 2 2 2 2 4 5 3" xfId="2968"/>
    <cellStyle name="Normal 3 2 2 2 2 2 4 6" xfId="2969"/>
    <cellStyle name="Normal 3 2 2 2 2 2 4 6 2" xfId="2970"/>
    <cellStyle name="Normal 3 2 2 2 2 2 4 7" xfId="2971"/>
    <cellStyle name="Normal 3 2 2 2 2 2 5" xfId="2972"/>
    <cellStyle name="Normal 3 2 2 2 2 2 5 2" xfId="2973"/>
    <cellStyle name="Normal 3 2 2 2 2 2 5 2 2" xfId="2974"/>
    <cellStyle name="Normal 3 2 2 2 2 2 5 2 2 2" xfId="2975"/>
    <cellStyle name="Normal 3 2 2 2 2 2 5 2 2 2 2" xfId="2976"/>
    <cellStyle name="Normal 3 2 2 2 2 2 5 2 2 2 2 2" xfId="2977"/>
    <cellStyle name="Normal 3 2 2 2 2 2 5 2 2 2 3" xfId="2978"/>
    <cellStyle name="Normal 3 2 2 2 2 2 5 2 2 3" xfId="2979"/>
    <cellStyle name="Normal 3 2 2 2 2 2 5 2 2 3 2" xfId="2980"/>
    <cellStyle name="Normal 3 2 2 2 2 2 5 2 2 4" xfId="2981"/>
    <cellStyle name="Normal 3 2 2 2 2 2 5 2 3" xfId="2982"/>
    <cellStyle name="Normal 3 2 2 2 2 2 5 2 3 2" xfId="2983"/>
    <cellStyle name="Normal 3 2 2 2 2 2 5 2 3 2 2" xfId="2984"/>
    <cellStyle name="Normal 3 2 2 2 2 2 5 2 3 3" xfId="2985"/>
    <cellStyle name="Normal 3 2 2 2 2 2 5 2 4" xfId="2986"/>
    <cellStyle name="Normal 3 2 2 2 2 2 5 2 4 2" xfId="2987"/>
    <cellStyle name="Normal 3 2 2 2 2 2 5 2 5" xfId="2988"/>
    <cellStyle name="Normal 3 2 2 2 2 2 5 3" xfId="2989"/>
    <cellStyle name="Normal 3 2 2 2 2 2 5 3 2" xfId="2990"/>
    <cellStyle name="Normal 3 2 2 2 2 2 5 3 2 2" xfId="2991"/>
    <cellStyle name="Normal 3 2 2 2 2 2 5 3 2 2 2" xfId="2992"/>
    <cellStyle name="Normal 3 2 2 2 2 2 5 3 2 3" xfId="2993"/>
    <cellStyle name="Normal 3 2 2 2 2 2 5 3 3" xfId="2994"/>
    <cellStyle name="Normal 3 2 2 2 2 2 5 3 3 2" xfId="2995"/>
    <cellStyle name="Normal 3 2 2 2 2 2 5 3 4" xfId="2996"/>
    <cellStyle name="Normal 3 2 2 2 2 2 5 4" xfId="2997"/>
    <cellStyle name="Normal 3 2 2 2 2 2 5 4 2" xfId="2998"/>
    <cellStyle name="Normal 3 2 2 2 2 2 5 4 2 2" xfId="2999"/>
    <cellStyle name="Normal 3 2 2 2 2 2 5 4 3" xfId="3000"/>
    <cellStyle name="Normal 3 2 2 2 2 2 5 5" xfId="3001"/>
    <cellStyle name="Normal 3 2 2 2 2 2 5 5 2" xfId="3002"/>
    <cellStyle name="Normal 3 2 2 2 2 2 5 6" xfId="3003"/>
    <cellStyle name="Normal 3 2 2 2 2 2 6" xfId="3004"/>
    <cellStyle name="Normal 3 2 2 2 2 2 6 2" xfId="3005"/>
    <cellStyle name="Normal 3 2 2 2 2 2 6 2 2" xfId="3006"/>
    <cellStyle name="Normal 3 2 2 2 2 2 6 2 2 2" xfId="3007"/>
    <cellStyle name="Normal 3 2 2 2 2 2 6 2 2 2 2" xfId="3008"/>
    <cellStyle name="Normal 3 2 2 2 2 2 6 2 2 3" xfId="3009"/>
    <cellStyle name="Normal 3 2 2 2 2 2 6 2 3" xfId="3010"/>
    <cellStyle name="Normal 3 2 2 2 2 2 6 2 3 2" xfId="3011"/>
    <cellStyle name="Normal 3 2 2 2 2 2 6 2 4" xfId="3012"/>
    <cellStyle name="Normal 3 2 2 2 2 2 6 3" xfId="3013"/>
    <cellStyle name="Normal 3 2 2 2 2 2 6 3 2" xfId="3014"/>
    <cellStyle name="Normal 3 2 2 2 2 2 6 3 2 2" xfId="3015"/>
    <cellStyle name="Normal 3 2 2 2 2 2 6 3 3" xfId="3016"/>
    <cellStyle name="Normal 3 2 2 2 2 2 6 4" xfId="3017"/>
    <cellStyle name="Normal 3 2 2 2 2 2 6 4 2" xfId="3018"/>
    <cellStyle name="Normal 3 2 2 2 2 2 6 5" xfId="3019"/>
    <cellStyle name="Normal 3 2 2 2 2 2 7" xfId="3020"/>
    <cellStyle name="Normal 3 2 2 2 2 2 7 2" xfId="3021"/>
    <cellStyle name="Normal 3 2 2 2 2 2 7 2 2" xfId="3022"/>
    <cellStyle name="Normal 3 2 2 2 2 2 7 2 2 2" xfId="3023"/>
    <cellStyle name="Normal 3 2 2 2 2 2 7 2 3" xfId="3024"/>
    <cellStyle name="Normal 3 2 2 2 2 2 7 3" xfId="3025"/>
    <cellStyle name="Normal 3 2 2 2 2 2 7 3 2" xfId="3026"/>
    <cellStyle name="Normal 3 2 2 2 2 2 7 4" xfId="3027"/>
    <cellStyle name="Normal 3 2 2 2 2 2 8" xfId="3028"/>
    <cellStyle name="Normal 3 2 2 2 2 2 8 2" xfId="3029"/>
    <cellStyle name="Normal 3 2 2 2 2 2 8 2 2" xfId="3030"/>
    <cellStyle name="Normal 3 2 2 2 2 2 8 3" xfId="3031"/>
    <cellStyle name="Normal 3 2 2 2 2 2 9" xfId="3032"/>
    <cellStyle name="Normal 3 2 2 2 2 2 9 2" xfId="3033"/>
    <cellStyle name="Normal 3 2 2 2 2 3" xfId="3034"/>
    <cellStyle name="Normal 3 2 2 2 2 3 2" xfId="3035"/>
    <cellStyle name="Normal 3 2 2 2 2 3 2 2" xfId="3036"/>
    <cellStyle name="Normal 3 2 2 2 2 3 2 2 2" xfId="3037"/>
    <cellStyle name="Normal 3 2 2 2 2 3 2 2 2 2" xfId="3038"/>
    <cellStyle name="Normal 3 2 2 2 2 3 2 2 2 2 2" xfId="3039"/>
    <cellStyle name="Normal 3 2 2 2 2 3 2 2 2 2 2 2" xfId="3040"/>
    <cellStyle name="Normal 3 2 2 2 2 3 2 2 2 2 2 2 2" xfId="3041"/>
    <cellStyle name="Normal 3 2 2 2 2 3 2 2 2 2 2 2 2 2" xfId="3042"/>
    <cellStyle name="Normal 3 2 2 2 2 3 2 2 2 2 2 2 3" xfId="3043"/>
    <cellStyle name="Normal 3 2 2 2 2 3 2 2 2 2 2 3" xfId="3044"/>
    <cellStyle name="Normal 3 2 2 2 2 3 2 2 2 2 2 3 2" xfId="3045"/>
    <cellStyle name="Normal 3 2 2 2 2 3 2 2 2 2 2 4" xfId="3046"/>
    <cellStyle name="Normal 3 2 2 2 2 3 2 2 2 2 3" xfId="3047"/>
    <cellStyle name="Normal 3 2 2 2 2 3 2 2 2 2 3 2" xfId="3048"/>
    <cellStyle name="Normal 3 2 2 2 2 3 2 2 2 2 3 2 2" xfId="3049"/>
    <cellStyle name="Normal 3 2 2 2 2 3 2 2 2 2 3 3" xfId="3050"/>
    <cellStyle name="Normal 3 2 2 2 2 3 2 2 2 2 4" xfId="3051"/>
    <cellStyle name="Normal 3 2 2 2 2 3 2 2 2 2 4 2" xfId="3052"/>
    <cellStyle name="Normal 3 2 2 2 2 3 2 2 2 2 5" xfId="3053"/>
    <cellStyle name="Normal 3 2 2 2 2 3 2 2 2 3" xfId="3054"/>
    <cellStyle name="Normal 3 2 2 2 2 3 2 2 2 3 2" xfId="3055"/>
    <cellStyle name="Normal 3 2 2 2 2 3 2 2 2 3 2 2" xfId="3056"/>
    <cellStyle name="Normal 3 2 2 2 2 3 2 2 2 3 2 2 2" xfId="3057"/>
    <cellStyle name="Normal 3 2 2 2 2 3 2 2 2 3 2 3" xfId="3058"/>
    <cellStyle name="Normal 3 2 2 2 2 3 2 2 2 3 3" xfId="3059"/>
    <cellStyle name="Normal 3 2 2 2 2 3 2 2 2 3 3 2" xfId="3060"/>
    <cellStyle name="Normal 3 2 2 2 2 3 2 2 2 3 4" xfId="3061"/>
    <cellStyle name="Normal 3 2 2 2 2 3 2 2 2 4" xfId="3062"/>
    <cellStyle name="Normal 3 2 2 2 2 3 2 2 2 4 2" xfId="3063"/>
    <cellStyle name="Normal 3 2 2 2 2 3 2 2 2 4 2 2" xfId="3064"/>
    <cellStyle name="Normal 3 2 2 2 2 3 2 2 2 4 3" xfId="3065"/>
    <cellStyle name="Normal 3 2 2 2 2 3 2 2 2 5" xfId="3066"/>
    <cellStyle name="Normal 3 2 2 2 2 3 2 2 2 5 2" xfId="3067"/>
    <cellStyle name="Normal 3 2 2 2 2 3 2 2 2 6" xfId="3068"/>
    <cellStyle name="Normal 3 2 2 2 2 3 2 2 3" xfId="3069"/>
    <cellStyle name="Normal 3 2 2 2 2 3 2 2 3 2" xfId="3070"/>
    <cellStyle name="Normal 3 2 2 2 2 3 2 2 3 2 2" xfId="3071"/>
    <cellStyle name="Normal 3 2 2 2 2 3 2 2 3 2 2 2" xfId="3072"/>
    <cellStyle name="Normal 3 2 2 2 2 3 2 2 3 2 2 2 2" xfId="3073"/>
    <cellStyle name="Normal 3 2 2 2 2 3 2 2 3 2 2 3" xfId="3074"/>
    <cellStyle name="Normal 3 2 2 2 2 3 2 2 3 2 3" xfId="3075"/>
    <cellStyle name="Normal 3 2 2 2 2 3 2 2 3 2 3 2" xfId="3076"/>
    <cellStyle name="Normal 3 2 2 2 2 3 2 2 3 2 4" xfId="3077"/>
    <cellStyle name="Normal 3 2 2 2 2 3 2 2 3 3" xfId="3078"/>
    <cellStyle name="Normal 3 2 2 2 2 3 2 2 3 3 2" xfId="3079"/>
    <cellStyle name="Normal 3 2 2 2 2 3 2 2 3 3 2 2" xfId="3080"/>
    <cellStyle name="Normal 3 2 2 2 2 3 2 2 3 3 3" xfId="3081"/>
    <cellStyle name="Normal 3 2 2 2 2 3 2 2 3 4" xfId="3082"/>
    <cellStyle name="Normal 3 2 2 2 2 3 2 2 3 4 2" xfId="3083"/>
    <cellStyle name="Normal 3 2 2 2 2 3 2 2 3 5" xfId="3084"/>
    <cellStyle name="Normal 3 2 2 2 2 3 2 2 4" xfId="3085"/>
    <cellStyle name="Normal 3 2 2 2 2 3 2 2 4 2" xfId="3086"/>
    <cellStyle name="Normal 3 2 2 2 2 3 2 2 4 2 2" xfId="3087"/>
    <cellStyle name="Normal 3 2 2 2 2 3 2 2 4 2 2 2" xfId="3088"/>
    <cellStyle name="Normal 3 2 2 2 2 3 2 2 4 2 3" xfId="3089"/>
    <cellStyle name="Normal 3 2 2 2 2 3 2 2 4 3" xfId="3090"/>
    <cellStyle name="Normal 3 2 2 2 2 3 2 2 4 3 2" xfId="3091"/>
    <cellStyle name="Normal 3 2 2 2 2 3 2 2 4 4" xfId="3092"/>
    <cellStyle name="Normal 3 2 2 2 2 3 2 2 5" xfId="3093"/>
    <cellStyle name="Normal 3 2 2 2 2 3 2 2 5 2" xfId="3094"/>
    <cellStyle name="Normal 3 2 2 2 2 3 2 2 5 2 2" xfId="3095"/>
    <cellStyle name="Normal 3 2 2 2 2 3 2 2 5 3" xfId="3096"/>
    <cellStyle name="Normal 3 2 2 2 2 3 2 2 6" xfId="3097"/>
    <cellStyle name="Normal 3 2 2 2 2 3 2 2 6 2" xfId="3098"/>
    <cellStyle name="Normal 3 2 2 2 2 3 2 2 7" xfId="3099"/>
    <cellStyle name="Normal 3 2 2 2 2 3 2 3" xfId="3100"/>
    <cellStyle name="Normal 3 2 2 2 2 3 2 3 2" xfId="3101"/>
    <cellStyle name="Normal 3 2 2 2 2 3 2 3 2 2" xfId="3102"/>
    <cellStyle name="Normal 3 2 2 2 2 3 2 3 2 2 2" xfId="3103"/>
    <cellStyle name="Normal 3 2 2 2 2 3 2 3 2 2 2 2" xfId="3104"/>
    <cellStyle name="Normal 3 2 2 2 2 3 2 3 2 2 2 2 2" xfId="3105"/>
    <cellStyle name="Normal 3 2 2 2 2 3 2 3 2 2 2 3" xfId="3106"/>
    <cellStyle name="Normal 3 2 2 2 2 3 2 3 2 2 3" xfId="3107"/>
    <cellStyle name="Normal 3 2 2 2 2 3 2 3 2 2 3 2" xfId="3108"/>
    <cellStyle name="Normal 3 2 2 2 2 3 2 3 2 2 4" xfId="3109"/>
    <cellStyle name="Normal 3 2 2 2 2 3 2 3 2 3" xfId="3110"/>
    <cellStyle name="Normal 3 2 2 2 2 3 2 3 2 3 2" xfId="3111"/>
    <cellStyle name="Normal 3 2 2 2 2 3 2 3 2 3 2 2" xfId="3112"/>
    <cellStyle name="Normal 3 2 2 2 2 3 2 3 2 3 3" xfId="3113"/>
    <cellStyle name="Normal 3 2 2 2 2 3 2 3 2 4" xfId="3114"/>
    <cellStyle name="Normal 3 2 2 2 2 3 2 3 2 4 2" xfId="3115"/>
    <cellStyle name="Normal 3 2 2 2 2 3 2 3 2 5" xfId="3116"/>
    <cellStyle name="Normal 3 2 2 2 2 3 2 3 3" xfId="3117"/>
    <cellStyle name="Normal 3 2 2 2 2 3 2 3 3 2" xfId="3118"/>
    <cellStyle name="Normal 3 2 2 2 2 3 2 3 3 2 2" xfId="3119"/>
    <cellStyle name="Normal 3 2 2 2 2 3 2 3 3 2 2 2" xfId="3120"/>
    <cellStyle name="Normal 3 2 2 2 2 3 2 3 3 2 3" xfId="3121"/>
    <cellStyle name="Normal 3 2 2 2 2 3 2 3 3 3" xfId="3122"/>
    <cellStyle name="Normal 3 2 2 2 2 3 2 3 3 3 2" xfId="3123"/>
    <cellStyle name="Normal 3 2 2 2 2 3 2 3 3 4" xfId="3124"/>
    <cellStyle name="Normal 3 2 2 2 2 3 2 3 4" xfId="3125"/>
    <cellStyle name="Normal 3 2 2 2 2 3 2 3 4 2" xfId="3126"/>
    <cellStyle name="Normal 3 2 2 2 2 3 2 3 4 2 2" xfId="3127"/>
    <cellStyle name="Normal 3 2 2 2 2 3 2 3 4 3" xfId="3128"/>
    <cellStyle name="Normal 3 2 2 2 2 3 2 3 5" xfId="3129"/>
    <cellStyle name="Normal 3 2 2 2 2 3 2 3 5 2" xfId="3130"/>
    <cellStyle name="Normal 3 2 2 2 2 3 2 3 6" xfId="3131"/>
    <cellStyle name="Normal 3 2 2 2 2 3 2 4" xfId="3132"/>
    <cellStyle name="Normal 3 2 2 2 2 3 2 4 2" xfId="3133"/>
    <cellStyle name="Normal 3 2 2 2 2 3 2 4 2 2" xfId="3134"/>
    <cellStyle name="Normal 3 2 2 2 2 3 2 4 2 2 2" xfId="3135"/>
    <cellStyle name="Normal 3 2 2 2 2 3 2 4 2 2 2 2" xfId="3136"/>
    <cellStyle name="Normal 3 2 2 2 2 3 2 4 2 2 3" xfId="3137"/>
    <cellStyle name="Normal 3 2 2 2 2 3 2 4 2 3" xfId="3138"/>
    <cellStyle name="Normal 3 2 2 2 2 3 2 4 2 3 2" xfId="3139"/>
    <cellStyle name="Normal 3 2 2 2 2 3 2 4 2 4" xfId="3140"/>
    <cellStyle name="Normal 3 2 2 2 2 3 2 4 3" xfId="3141"/>
    <cellStyle name="Normal 3 2 2 2 2 3 2 4 3 2" xfId="3142"/>
    <cellStyle name="Normal 3 2 2 2 2 3 2 4 3 2 2" xfId="3143"/>
    <cellStyle name="Normal 3 2 2 2 2 3 2 4 3 3" xfId="3144"/>
    <cellStyle name="Normal 3 2 2 2 2 3 2 4 4" xfId="3145"/>
    <cellStyle name="Normal 3 2 2 2 2 3 2 4 4 2" xfId="3146"/>
    <cellStyle name="Normal 3 2 2 2 2 3 2 4 5" xfId="3147"/>
    <cellStyle name="Normal 3 2 2 2 2 3 2 5" xfId="3148"/>
    <cellStyle name="Normal 3 2 2 2 2 3 2 5 2" xfId="3149"/>
    <cellStyle name="Normal 3 2 2 2 2 3 2 5 2 2" xfId="3150"/>
    <cellStyle name="Normal 3 2 2 2 2 3 2 5 2 2 2" xfId="3151"/>
    <cellStyle name="Normal 3 2 2 2 2 3 2 5 2 3" xfId="3152"/>
    <cellStyle name="Normal 3 2 2 2 2 3 2 5 3" xfId="3153"/>
    <cellStyle name="Normal 3 2 2 2 2 3 2 5 3 2" xfId="3154"/>
    <cellStyle name="Normal 3 2 2 2 2 3 2 5 4" xfId="3155"/>
    <cellStyle name="Normal 3 2 2 2 2 3 2 6" xfId="3156"/>
    <cellStyle name="Normal 3 2 2 2 2 3 2 6 2" xfId="3157"/>
    <cellStyle name="Normal 3 2 2 2 2 3 2 6 2 2" xfId="3158"/>
    <cellStyle name="Normal 3 2 2 2 2 3 2 6 3" xfId="3159"/>
    <cellStyle name="Normal 3 2 2 2 2 3 2 7" xfId="3160"/>
    <cellStyle name="Normal 3 2 2 2 2 3 2 7 2" xfId="3161"/>
    <cellStyle name="Normal 3 2 2 2 2 3 2 8" xfId="3162"/>
    <cellStyle name="Normal 3 2 2 2 2 3 3" xfId="3163"/>
    <cellStyle name="Normal 3 2 2 2 2 3 3 2" xfId="3164"/>
    <cellStyle name="Normal 3 2 2 2 2 3 3 2 2" xfId="3165"/>
    <cellStyle name="Normal 3 2 2 2 2 3 3 2 2 2" xfId="3166"/>
    <cellStyle name="Normal 3 2 2 2 2 3 3 2 2 2 2" xfId="3167"/>
    <cellStyle name="Normal 3 2 2 2 2 3 3 2 2 2 2 2" xfId="3168"/>
    <cellStyle name="Normal 3 2 2 2 2 3 3 2 2 2 2 2 2" xfId="3169"/>
    <cellStyle name="Normal 3 2 2 2 2 3 3 2 2 2 2 3" xfId="3170"/>
    <cellStyle name="Normal 3 2 2 2 2 3 3 2 2 2 3" xfId="3171"/>
    <cellStyle name="Normal 3 2 2 2 2 3 3 2 2 2 3 2" xfId="3172"/>
    <cellStyle name="Normal 3 2 2 2 2 3 3 2 2 2 4" xfId="3173"/>
    <cellStyle name="Normal 3 2 2 2 2 3 3 2 2 3" xfId="3174"/>
    <cellStyle name="Normal 3 2 2 2 2 3 3 2 2 3 2" xfId="3175"/>
    <cellStyle name="Normal 3 2 2 2 2 3 3 2 2 3 2 2" xfId="3176"/>
    <cellStyle name="Normal 3 2 2 2 2 3 3 2 2 3 3" xfId="3177"/>
    <cellStyle name="Normal 3 2 2 2 2 3 3 2 2 4" xfId="3178"/>
    <cellStyle name="Normal 3 2 2 2 2 3 3 2 2 4 2" xfId="3179"/>
    <cellStyle name="Normal 3 2 2 2 2 3 3 2 2 5" xfId="3180"/>
    <cellStyle name="Normal 3 2 2 2 2 3 3 2 3" xfId="3181"/>
    <cellStyle name="Normal 3 2 2 2 2 3 3 2 3 2" xfId="3182"/>
    <cellStyle name="Normal 3 2 2 2 2 3 3 2 3 2 2" xfId="3183"/>
    <cellStyle name="Normal 3 2 2 2 2 3 3 2 3 2 2 2" xfId="3184"/>
    <cellStyle name="Normal 3 2 2 2 2 3 3 2 3 2 3" xfId="3185"/>
    <cellStyle name="Normal 3 2 2 2 2 3 3 2 3 3" xfId="3186"/>
    <cellStyle name="Normal 3 2 2 2 2 3 3 2 3 3 2" xfId="3187"/>
    <cellStyle name="Normal 3 2 2 2 2 3 3 2 3 4" xfId="3188"/>
    <cellStyle name="Normal 3 2 2 2 2 3 3 2 4" xfId="3189"/>
    <cellStyle name="Normal 3 2 2 2 2 3 3 2 4 2" xfId="3190"/>
    <cellStyle name="Normal 3 2 2 2 2 3 3 2 4 2 2" xfId="3191"/>
    <cellStyle name="Normal 3 2 2 2 2 3 3 2 4 3" xfId="3192"/>
    <cellStyle name="Normal 3 2 2 2 2 3 3 2 5" xfId="3193"/>
    <cellStyle name="Normal 3 2 2 2 2 3 3 2 5 2" xfId="3194"/>
    <cellStyle name="Normal 3 2 2 2 2 3 3 2 6" xfId="3195"/>
    <cellStyle name="Normal 3 2 2 2 2 3 3 3" xfId="3196"/>
    <cellStyle name="Normal 3 2 2 2 2 3 3 3 2" xfId="3197"/>
    <cellStyle name="Normal 3 2 2 2 2 3 3 3 2 2" xfId="3198"/>
    <cellStyle name="Normal 3 2 2 2 2 3 3 3 2 2 2" xfId="3199"/>
    <cellStyle name="Normal 3 2 2 2 2 3 3 3 2 2 2 2" xfId="3200"/>
    <cellStyle name="Normal 3 2 2 2 2 3 3 3 2 2 3" xfId="3201"/>
    <cellStyle name="Normal 3 2 2 2 2 3 3 3 2 3" xfId="3202"/>
    <cellStyle name="Normal 3 2 2 2 2 3 3 3 2 3 2" xfId="3203"/>
    <cellStyle name="Normal 3 2 2 2 2 3 3 3 2 4" xfId="3204"/>
    <cellStyle name="Normal 3 2 2 2 2 3 3 3 3" xfId="3205"/>
    <cellStyle name="Normal 3 2 2 2 2 3 3 3 3 2" xfId="3206"/>
    <cellStyle name="Normal 3 2 2 2 2 3 3 3 3 2 2" xfId="3207"/>
    <cellStyle name="Normal 3 2 2 2 2 3 3 3 3 3" xfId="3208"/>
    <cellStyle name="Normal 3 2 2 2 2 3 3 3 4" xfId="3209"/>
    <cellStyle name="Normal 3 2 2 2 2 3 3 3 4 2" xfId="3210"/>
    <cellStyle name="Normal 3 2 2 2 2 3 3 3 5" xfId="3211"/>
    <cellStyle name="Normal 3 2 2 2 2 3 3 4" xfId="3212"/>
    <cellStyle name="Normal 3 2 2 2 2 3 3 4 2" xfId="3213"/>
    <cellStyle name="Normal 3 2 2 2 2 3 3 4 2 2" xfId="3214"/>
    <cellStyle name="Normal 3 2 2 2 2 3 3 4 2 2 2" xfId="3215"/>
    <cellStyle name="Normal 3 2 2 2 2 3 3 4 2 3" xfId="3216"/>
    <cellStyle name="Normal 3 2 2 2 2 3 3 4 3" xfId="3217"/>
    <cellStyle name="Normal 3 2 2 2 2 3 3 4 3 2" xfId="3218"/>
    <cellStyle name="Normal 3 2 2 2 2 3 3 4 4" xfId="3219"/>
    <cellStyle name="Normal 3 2 2 2 2 3 3 5" xfId="3220"/>
    <cellStyle name="Normal 3 2 2 2 2 3 3 5 2" xfId="3221"/>
    <cellStyle name="Normal 3 2 2 2 2 3 3 5 2 2" xfId="3222"/>
    <cellStyle name="Normal 3 2 2 2 2 3 3 5 3" xfId="3223"/>
    <cellStyle name="Normal 3 2 2 2 2 3 3 6" xfId="3224"/>
    <cellStyle name="Normal 3 2 2 2 2 3 3 6 2" xfId="3225"/>
    <cellStyle name="Normal 3 2 2 2 2 3 3 7" xfId="3226"/>
    <cellStyle name="Normal 3 2 2 2 2 3 4" xfId="3227"/>
    <cellStyle name="Normal 3 2 2 2 2 3 4 2" xfId="3228"/>
    <cellStyle name="Normal 3 2 2 2 2 3 4 2 2" xfId="3229"/>
    <cellStyle name="Normal 3 2 2 2 2 3 4 2 2 2" xfId="3230"/>
    <cellStyle name="Normal 3 2 2 2 2 3 4 2 2 2 2" xfId="3231"/>
    <cellStyle name="Normal 3 2 2 2 2 3 4 2 2 2 2 2" xfId="3232"/>
    <cellStyle name="Normal 3 2 2 2 2 3 4 2 2 2 3" xfId="3233"/>
    <cellStyle name="Normal 3 2 2 2 2 3 4 2 2 3" xfId="3234"/>
    <cellStyle name="Normal 3 2 2 2 2 3 4 2 2 3 2" xfId="3235"/>
    <cellStyle name="Normal 3 2 2 2 2 3 4 2 2 4" xfId="3236"/>
    <cellStyle name="Normal 3 2 2 2 2 3 4 2 3" xfId="3237"/>
    <cellStyle name="Normal 3 2 2 2 2 3 4 2 3 2" xfId="3238"/>
    <cellStyle name="Normal 3 2 2 2 2 3 4 2 3 2 2" xfId="3239"/>
    <cellStyle name="Normal 3 2 2 2 2 3 4 2 3 3" xfId="3240"/>
    <cellStyle name="Normal 3 2 2 2 2 3 4 2 4" xfId="3241"/>
    <cellStyle name="Normal 3 2 2 2 2 3 4 2 4 2" xfId="3242"/>
    <cellStyle name="Normal 3 2 2 2 2 3 4 2 5" xfId="3243"/>
    <cellStyle name="Normal 3 2 2 2 2 3 4 3" xfId="3244"/>
    <cellStyle name="Normal 3 2 2 2 2 3 4 3 2" xfId="3245"/>
    <cellStyle name="Normal 3 2 2 2 2 3 4 3 2 2" xfId="3246"/>
    <cellStyle name="Normal 3 2 2 2 2 3 4 3 2 2 2" xfId="3247"/>
    <cellStyle name="Normal 3 2 2 2 2 3 4 3 2 3" xfId="3248"/>
    <cellStyle name="Normal 3 2 2 2 2 3 4 3 3" xfId="3249"/>
    <cellStyle name="Normal 3 2 2 2 2 3 4 3 3 2" xfId="3250"/>
    <cellStyle name="Normal 3 2 2 2 2 3 4 3 4" xfId="3251"/>
    <cellStyle name="Normal 3 2 2 2 2 3 4 4" xfId="3252"/>
    <cellStyle name="Normal 3 2 2 2 2 3 4 4 2" xfId="3253"/>
    <cellStyle name="Normal 3 2 2 2 2 3 4 4 2 2" xfId="3254"/>
    <cellStyle name="Normal 3 2 2 2 2 3 4 4 3" xfId="3255"/>
    <cellStyle name="Normal 3 2 2 2 2 3 4 5" xfId="3256"/>
    <cellStyle name="Normal 3 2 2 2 2 3 4 5 2" xfId="3257"/>
    <cellStyle name="Normal 3 2 2 2 2 3 4 6" xfId="3258"/>
    <cellStyle name="Normal 3 2 2 2 2 3 5" xfId="3259"/>
    <cellStyle name="Normal 3 2 2 2 2 3 5 2" xfId="3260"/>
    <cellStyle name="Normal 3 2 2 2 2 3 5 2 2" xfId="3261"/>
    <cellStyle name="Normal 3 2 2 2 2 3 5 2 2 2" xfId="3262"/>
    <cellStyle name="Normal 3 2 2 2 2 3 5 2 2 2 2" xfId="3263"/>
    <cellStyle name="Normal 3 2 2 2 2 3 5 2 2 3" xfId="3264"/>
    <cellStyle name="Normal 3 2 2 2 2 3 5 2 3" xfId="3265"/>
    <cellStyle name="Normal 3 2 2 2 2 3 5 2 3 2" xfId="3266"/>
    <cellStyle name="Normal 3 2 2 2 2 3 5 2 4" xfId="3267"/>
    <cellStyle name="Normal 3 2 2 2 2 3 5 3" xfId="3268"/>
    <cellStyle name="Normal 3 2 2 2 2 3 5 3 2" xfId="3269"/>
    <cellStyle name="Normal 3 2 2 2 2 3 5 3 2 2" xfId="3270"/>
    <cellStyle name="Normal 3 2 2 2 2 3 5 3 3" xfId="3271"/>
    <cellStyle name="Normal 3 2 2 2 2 3 5 4" xfId="3272"/>
    <cellStyle name="Normal 3 2 2 2 2 3 5 4 2" xfId="3273"/>
    <cellStyle name="Normal 3 2 2 2 2 3 5 5" xfId="3274"/>
    <cellStyle name="Normal 3 2 2 2 2 3 6" xfId="3275"/>
    <cellStyle name="Normal 3 2 2 2 2 3 6 2" xfId="3276"/>
    <cellStyle name="Normal 3 2 2 2 2 3 6 2 2" xfId="3277"/>
    <cellStyle name="Normal 3 2 2 2 2 3 6 2 2 2" xfId="3278"/>
    <cellStyle name="Normal 3 2 2 2 2 3 6 2 3" xfId="3279"/>
    <cellStyle name="Normal 3 2 2 2 2 3 6 3" xfId="3280"/>
    <cellStyle name="Normal 3 2 2 2 2 3 6 3 2" xfId="3281"/>
    <cellStyle name="Normal 3 2 2 2 2 3 6 4" xfId="3282"/>
    <cellStyle name="Normal 3 2 2 2 2 3 7" xfId="3283"/>
    <cellStyle name="Normal 3 2 2 2 2 3 7 2" xfId="3284"/>
    <cellStyle name="Normal 3 2 2 2 2 3 7 2 2" xfId="3285"/>
    <cellStyle name="Normal 3 2 2 2 2 3 7 3" xfId="3286"/>
    <cellStyle name="Normal 3 2 2 2 2 3 8" xfId="3287"/>
    <cellStyle name="Normal 3 2 2 2 2 3 8 2" xfId="3288"/>
    <cellStyle name="Normal 3 2 2 2 2 3 9" xfId="3289"/>
    <cellStyle name="Normal 3 2 2 2 2 4" xfId="3290"/>
    <cellStyle name="Normal 3 2 2 2 2 4 2" xfId="3291"/>
    <cellStyle name="Normal 3 2 2 2 2 4 2 2" xfId="3292"/>
    <cellStyle name="Normal 3 2 2 2 2 4 2 2 2" xfId="3293"/>
    <cellStyle name="Normal 3 2 2 2 2 4 2 2 2 2" xfId="3294"/>
    <cellStyle name="Normal 3 2 2 2 2 4 2 2 2 2 2" xfId="3295"/>
    <cellStyle name="Normal 3 2 2 2 2 4 2 2 2 2 2 2" xfId="3296"/>
    <cellStyle name="Normal 3 2 2 2 2 4 2 2 2 2 2 2 2" xfId="3297"/>
    <cellStyle name="Normal 3 2 2 2 2 4 2 2 2 2 2 3" xfId="3298"/>
    <cellStyle name="Normal 3 2 2 2 2 4 2 2 2 2 3" xfId="3299"/>
    <cellStyle name="Normal 3 2 2 2 2 4 2 2 2 2 3 2" xfId="3300"/>
    <cellStyle name="Normal 3 2 2 2 2 4 2 2 2 2 4" xfId="3301"/>
    <cellStyle name="Normal 3 2 2 2 2 4 2 2 2 3" xfId="3302"/>
    <cellStyle name="Normal 3 2 2 2 2 4 2 2 2 3 2" xfId="3303"/>
    <cellStyle name="Normal 3 2 2 2 2 4 2 2 2 3 2 2" xfId="3304"/>
    <cellStyle name="Normal 3 2 2 2 2 4 2 2 2 3 3" xfId="3305"/>
    <cellStyle name="Normal 3 2 2 2 2 4 2 2 2 4" xfId="3306"/>
    <cellStyle name="Normal 3 2 2 2 2 4 2 2 2 4 2" xfId="3307"/>
    <cellStyle name="Normal 3 2 2 2 2 4 2 2 2 5" xfId="3308"/>
    <cellStyle name="Normal 3 2 2 2 2 4 2 2 3" xfId="3309"/>
    <cellStyle name="Normal 3 2 2 2 2 4 2 2 3 2" xfId="3310"/>
    <cellStyle name="Normal 3 2 2 2 2 4 2 2 3 2 2" xfId="3311"/>
    <cellStyle name="Normal 3 2 2 2 2 4 2 2 3 2 2 2" xfId="3312"/>
    <cellStyle name="Normal 3 2 2 2 2 4 2 2 3 2 3" xfId="3313"/>
    <cellStyle name="Normal 3 2 2 2 2 4 2 2 3 3" xfId="3314"/>
    <cellStyle name="Normal 3 2 2 2 2 4 2 2 3 3 2" xfId="3315"/>
    <cellStyle name="Normal 3 2 2 2 2 4 2 2 3 4" xfId="3316"/>
    <cellStyle name="Normal 3 2 2 2 2 4 2 2 4" xfId="3317"/>
    <cellStyle name="Normal 3 2 2 2 2 4 2 2 4 2" xfId="3318"/>
    <cellStyle name="Normal 3 2 2 2 2 4 2 2 4 2 2" xfId="3319"/>
    <cellStyle name="Normal 3 2 2 2 2 4 2 2 4 3" xfId="3320"/>
    <cellStyle name="Normal 3 2 2 2 2 4 2 2 5" xfId="3321"/>
    <cellStyle name="Normal 3 2 2 2 2 4 2 2 5 2" xfId="3322"/>
    <cellStyle name="Normal 3 2 2 2 2 4 2 2 6" xfId="3323"/>
    <cellStyle name="Normal 3 2 2 2 2 4 2 3" xfId="3324"/>
    <cellStyle name="Normal 3 2 2 2 2 4 2 3 2" xfId="3325"/>
    <cellStyle name="Normal 3 2 2 2 2 4 2 3 2 2" xfId="3326"/>
    <cellStyle name="Normal 3 2 2 2 2 4 2 3 2 2 2" xfId="3327"/>
    <cellStyle name="Normal 3 2 2 2 2 4 2 3 2 2 2 2" xfId="3328"/>
    <cellStyle name="Normal 3 2 2 2 2 4 2 3 2 2 3" xfId="3329"/>
    <cellStyle name="Normal 3 2 2 2 2 4 2 3 2 3" xfId="3330"/>
    <cellStyle name="Normal 3 2 2 2 2 4 2 3 2 3 2" xfId="3331"/>
    <cellStyle name="Normal 3 2 2 2 2 4 2 3 2 4" xfId="3332"/>
    <cellStyle name="Normal 3 2 2 2 2 4 2 3 3" xfId="3333"/>
    <cellStyle name="Normal 3 2 2 2 2 4 2 3 3 2" xfId="3334"/>
    <cellStyle name="Normal 3 2 2 2 2 4 2 3 3 2 2" xfId="3335"/>
    <cellStyle name="Normal 3 2 2 2 2 4 2 3 3 3" xfId="3336"/>
    <cellStyle name="Normal 3 2 2 2 2 4 2 3 4" xfId="3337"/>
    <cellStyle name="Normal 3 2 2 2 2 4 2 3 4 2" xfId="3338"/>
    <cellStyle name="Normal 3 2 2 2 2 4 2 3 5" xfId="3339"/>
    <cellStyle name="Normal 3 2 2 2 2 4 2 4" xfId="3340"/>
    <cellStyle name="Normal 3 2 2 2 2 4 2 4 2" xfId="3341"/>
    <cellStyle name="Normal 3 2 2 2 2 4 2 4 2 2" xfId="3342"/>
    <cellStyle name="Normal 3 2 2 2 2 4 2 4 2 2 2" xfId="3343"/>
    <cellStyle name="Normal 3 2 2 2 2 4 2 4 2 3" xfId="3344"/>
    <cellStyle name="Normal 3 2 2 2 2 4 2 4 3" xfId="3345"/>
    <cellStyle name="Normal 3 2 2 2 2 4 2 4 3 2" xfId="3346"/>
    <cellStyle name="Normal 3 2 2 2 2 4 2 4 4" xfId="3347"/>
    <cellStyle name="Normal 3 2 2 2 2 4 2 5" xfId="3348"/>
    <cellStyle name="Normal 3 2 2 2 2 4 2 5 2" xfId="3349"/>
    <cellStyle name="Normal 3 2 2 2 2 4 2 5 2 2" xfId="3350"/>
    <cellStyle name="Normal 3 2 2 2 2 4 2 5 3" xfId="3351"/>
    <cellStyle name="Normal 3 2 2 2 2 4 2 6" xfId="3352"/>
    <cellStyle name="Normal 3 2 2 2 2 4 2 6 2" xfId="3353"/>
    <cellStyle name="Normal 3 2 2 2 2 4 2 7" xfId="3354"/>
    <cellStyle name="Normal 3 2 2 2 2 4 3" xfId="3355"/>
    <cellStyle name="Normal 3 2 2 2 2 4 3 2" xfId="3356"/>
    <cellStyle name="Normal 3 2 2 2 2 4 3 2 2" xfId="3357"/>
    <cellStyle name="Normal 3 2 2 2 2 4 3 2 2 2" xfId="3358"/>
    <cellStyle name="Normal 3 2 2 2 2 4 3 2 2 2 2" xfId="3359"/>
    <cellStyle name="Normal 3 2 2 2 2 4 3 2 2 2 2 2" xfId="3360"/>
    <cellStyle name="Normal 3 2 2 2 2 4 3 2 2 2 3" xfId="3361"/>
    <cellStyle name="Normal 3 2 2 2 2 4 3 2 2 3" xfId="3362"/>
    <cellStyle name="Normal 3 2 2 2 2 4 3 2 2 3 2" xfId="3363"/>
    <cellStyle name="Normal 3 2 2 2 2 4 3 2 2 4" xfId="3364"/>
    <cellStyle name="Normal 3 2 2 2 2 4 3 2 3" xfId="3365"/>
    <cellStyle name="Normal 3 2 2 2 2 4 3 2 3 2" xfId="3366"/>
    <cellStyle name="Normal 3 2 2 2 2 4 3 2 3 2 2" xfId="3367"/>
    <cellStyle name="Normal 3 2 2 2 2 4 3 2 3 3" xfId="3368"/>
    <cellStyle name="Normal 3 2 2 2 2 4 3 2 4" xfId="3369"/>
    <cellStyle name="Normal 3 2 2 2 2 4 3 2 4 2" xfId="3370"/>
    <cellStyle name="Normal 3 2 2 2 2 4 3 2 5" xfId="3371"/>
    <cellStyle name="Normal 3 2 2 2 2 4 3 3" xfId="3372"/>
    <cellStyle name="Normal 3 2 2 2 2 4 3 3 2" xfId="3373"/>
    <cellStyle name="Normal 3 2 2 2 2 4 3 3 2 2" xfId="3374"/>
    <cellStyle name="Normal 3 2 2 2 2 4 3 3 2 2 2" xfId="3375"/>
    <cellStyle name="Normal 3 2 2 2 2 4 3 3 2 3" xfId="3376"/>
    <cellStyle name="Normal 3 2 2 2 2 4 3 3 3" xfId="3377"/>
    <cellStyle name="Normal 3 2 2 2 2 4 3 3 3 2" xfId="3378"/>
    <cellStyle name="Normal 3 2 2 2 2 4 3 3 4" xfId="3379"/>
    <cellStyle name="Normal 3 2 2 2 2 4 3 4" xfId="3380"/>
    <cellStyle name="Normal 3 2 2 2 2 4 3 4 2" xfId="3381"/>
    <cellStyle name="Normal 3 2 2 2 2 4 3 4 2 2" xfId="3382"/>
    <cellStyle name="Normal 3 2 2 2 2 4 3 4 3" xfId="3383"/>
    <cellStyle name="Normal 3 2 2 2 2 4 3 5" xfId="3384"/>
    <cellStyle name="Normal 3 2 2 2 2 4 3 5 2" xfId="3385"/>
    <cellStyle name="Normal 3 2 2 2 2 4 3 6" xfId="3386"/>
    <cellStyle name="Normal 3 2 2 2 2 4 4" xfId="3387"/>
    <cellStyle name="Normal 3 2 2 2 2 4 4 2" xfId="3388"/>
    <cellStyle name="Normal 3 2 2 2 2 4 4 2 2" xfId="3389"/>
    <cellStyle name="Normal 3 2 2 2 2 4 4 2 2 2" xfId="3390"/>
    <cellStyle name="Normal 3 2 2 2 2 4 4 2 2 2 2" xfId="3391"/>
    <cellStyle name="Normal 3 2 2 2 2 4 4 2 2 3" xfId="3392"/>
    <cellStyle name="Normal 3 2 2 2 2 4 4 2 3" xfId="3393"/>
    <cellStyle name="Normal 3 2 2 2 2 4 4 2 3 2" xfId="3394"/>
    <cellStyle name="Normal 3 2 2 2 2 4 4 2 4" xfId="3395"/>
    <cellStyle name="Normal 3 2 2 2 2 4 4 3" xfId="3396"/>
    <cellStyle name="Normal 3 2 2 2 2 4 4 3 2" xfId="3397"/>
    <cellStyle name="Normal 3 2 2 2 2 4 4 3 2 2" xfId="3398"/>
    <cellStyle name="Normal 3 2 2 2 2 4 4 3 3" xfId="3399"/>
    <cellStyle name="Normal 3 2 2 2 2 4 4 4" xfId="3400"/>
    <cellStyle name="Normal 3 2 2 2 2 4 4 4 2" xfId="3401"/>
    <cellStyle name="Normal 3 2 2 2 2 4 4 5" xfId="3402"/>
    <cellStyle name="Normal 3 2 2 2 2 4 5" xfId="3403"/>
    <cellStyle name="Normal 3 2 2 2 2 4 5 2" xfId="3404"/>
    <cellStyle name="Normal 3 2 2 2 2 4 5 2 2" xfId="3405"/>
    <cellStyle name="Normal 3 2 2 2 2 4 5 2 2 2" xfId="3406"/>
    <cellStyle name="Normal 3 2 2 2 2 4 5 2 3" xfId="3407"/>
    <cellStyle name="Normal 3 2 2 2 2 4 5 3" xfId="3408"/>
    <cellStyle name="Normal 3 2 2 2 2 4 5 3 2" xfId="3409"/>
    <cellStyle name="Normal 3 2 2 2 2 4 5 4" xfId="3410"/>
    <cellStyle name="Normal 3 2 2 2 2 4 6" xfId="3411"/>
    <cellStyle name="Normal 3 2 2 2 2 4 6 2" xfId="3412"/>
    <cellStyle name="Normal 3 2 2 2 2 4 6 2 2" xfId="3413"/>
    <cellStyle name="Normal 3 2 2 2 2 4 6 3" xfId="3414"/>
    <cellStyle name="Normal 3 2 2 2 2 4 7" xfId="3415"/>
    <cellStyle name="Normal 3 2 2 2 2 4 7 2" xfId="3416"/>
    <cellStyle name="Normal 3 2 2 2 2 4 8" xfId="3417"/>
    <cellStyle name="Normal 3 2 2 2 2 5" xfId="3418"/>
    <cellStyle name="Normal 3 2 2 2 2 5 2" xfId="3419"/>
    <cellStyle name="Normal 3 2 2 2 2 5 2 2" xfId="3420"/>
    <cellStyle name="Normal 3 2 2 2 2 5 2 2 2" xfId="3421"/>
    <cellStyle name="Normal 3 2 2 2 2 5 2 2 2 2" xfId="3422"/>
    <cellStyle name="Normal 3 2 2 2 2 5 2 2 2 2 2" xfId="3423"/>
    <cellStyle name="Normal 3 2 2 2 2 5 2 2 2 2 2 2" xfId="3424"/>
    <cellStyle name="Normal 3 2 2 2 2 5 2 2 2 2 3" xfId="3425"/>
    <cellStyle name="Normal 3 2 2 2 2 5 2 2 2 3" xfId="3426"/>
    <cellStyle name="Normal 3 2 2 2 2 5 2 2 2 3 2" xfId="3427"/>
    <cellStyle name="Normal 3 2 2 2 2 5 2 2 2 4" xfId="3428"/>
    <cellStyle name="Normal 3 2 2 2 2 5 2 2 3" xfId="3429"/>
    <cellStyle name="Normal 3 2 2 2 2 5 2 2 3 2" xfId="3430"/>
    <cellStyle name="Normal 3 2 2 2 2 5 2 2 3 2 2" xfId="3431"/>
    <cellStyle name="Normal 3 2 2 2 2 5 2 2 3 3" xfId="3432"/>
    <cellStyle name="Normal 3 2 2 2 2 5 2 2 4" xfId="3433"/>
    <cellStyle name="Normal 3 2 2 2 2 5 2 2 4 2" xfId="3434"/>
    <cellStyle name="Normal 3 2 2 2 2 5 2 2 5" xfId="3435"/>
    <cellStyle name="Normal 3 2 2 2 2 5 2 3" xfId="3436"/>
    <cellStyle name="Normal 3 2 2 2 2 5 2 3 2" xfId="3437"/>
    <cellStyle name="Normal 3 2 2 2 2 5 2 3 2 2" xfId="3438"/>
    <cellStyle name="Normal 3 2 2 2 2 5 2 3 2 2 2" xfId="3439"/>
    <cellStyle name="Normal 3 2 2 2 2 5 2 3 2 3" xfId="3440"/>
    <cellStyle name="Normal 3 2 2 2 2 5 2 3 3" xfId="3441"/>
    <cellStyle name="Normal 3 2 2 2 2 5 2 3 3 2" xfId="3442"/>
    <cellStyle name="Normal 3 2 2 2 2 5 2 3 4" xfId="3443"/>
    <cellStyle name="Normal 3 2 2 2 2 5 2 4" xfId="3444"/>
    <cellStyle name="Normal 3 2 2 2 2 5 2 4 2" xfId="3445"/>
    <cellStyle name="Normal 3 2 2 2 2 5 2 4 2 2" xfId="3446"/>
    <cellStyle name="Normal 3 2 2 2 2 5 2 4 3" xfId="3447"/>
    <cellStyle name="Normal 3 2 2 2 2 5 2 5" xfId="3448"/>
    <cellStyle name="Normal 3 2 2 2 2 5 2 5 2" xfId="3449"/>
    <cellStyle name="Normal 3 2 2 2 2 5 2 6" xfId="3450"/>
    <cellStyle name="Normal 3 2 2 2 2 5 3" xfId="3451"/>
    <cellStyle name="Normal 3 2 2 2 2 5 3 2" xfId="3452"/>
    <cellStyle name="Normal 3 2 2 2 2 5 3 2 2" xfId="3453"/>
    <cellStyle name="Normal 3 2 2 2 2 5 3 2 2 2" xfId="3454"/>
    <cellStyle name="Normal 3 2 2 2 2 5 3 2 2 2 2" xfId="3455"/>
    <cellStyle name="Normal 3 2 2 2 2 5 3 2 2 3" xfId="3456"/>
    <cellStyle name="Normal 3 2 2 2 2 5 3 2 3" xfId="3457"/>
    <cellStyle name="Normal 3 2 2 2 2 5 3 2 3 2" xfId="3458"/>
    <cellStyle name="Normal 3 2 2 2 2 5 3 2 4" xfId="3459"/>
    <cellStyle name="Normal 3 2 2 2 2 5 3 3" xfId="3460"/>
    <cellStyle name="Normal 3 2 2 2 2 5 3 3 2" xfId="3461"/>
    <cellStyle name="Normal 3 2 2 2 2 5 3 3 2 2" xfId="3462"/>
    <cellStyle name="Normal 3 2 2 2 2 5 3 3 3" xfId="3463"/>
    <cellStyle name="Normal 3 2 2 2 2 5 3 4" xfId="3464"/>
    <cellStyle name="Normal 3 2 2 2 2 5 3 4 2" xfId="3465"/>
    <cellStyle name="Normal 3 2 2 2 2 5 3 5" xfId="3466"/>
    <cellStyle name="Normal 3 2 2 2 2 5 4" xfId="3467"/>
    <cellStyle name="Normal 3 2 2 2 2 5 4 2" xfId="3468"/>
    <cellStyle name="Normal 3 2 2 2 2 5 4 2 2" xfId="3469"/>
    <cellStyle name="Normal 3 2 2 2 2 5 4 2 2 2" xfId="3470"/>
    <cellStyle name="Normal 3 2 2 2 2 5 4 2 3" xfId="3471"/>
    <cellStyle name="Normal 3 2 2 2 2 5 4 3" xfId="3472"/>
    <cellStyle name="Normal 3 2 2 2 2 5 4 3 2" xfId="3473"/>
    <cellStyle name="Normal 3 2 2 2 2 5 4 4" xfId="3474"/>
    <cellStyle name="Normal 3 2 2 2 2 5 5" xfId="3475"/>
    <cellStyle name="Normal 3 2 2 2 2 5 5 2" xfId="3476"/>
    <cellStyle name="Normal 3 2 2 2 2 5 5 2 2" xfId="3477"/>
    <cellStyle name="Normal 3 2 2 2 2 5 5 3" xfId="3478"/>
    <cellStyle name="Normal 3 2 2 2 2 5 6" xfId="3479"/>
    <cellStyle name="Normal 3 2 2 2 2 5 6 2" xfId="3480"/>
    <cellStyle name="Normal 3 2 2 2 2 5 7" xfId="3481"/>
    <cellStyle name="Normal 3 2 2 2 2 6" xfId="3482"/>
    <cellStyle name="Normal 3 2 2 2 2 6 2" xfId="3483"/>
    <cellStyle name="Normal 3 2 2 2 2 6 2 2" xfId="3484"/>
    <cellStyle name="Normal 3 2 2 2 2 6 2 2 2" xfId="3485"/>
    <cellStyle name="Normal 3 2 2 2 2 6 2 2 2 2" xfId="3486"/>
    <cellStyle name="Normal 3 2 2 2 2 6 2 2 2 2 2" xfId="3487"/>
    <cellStyle name="Normal 3 2 2 2 2 6 2 2 2 3" xfId="3488"/>
    <cellStyle name="Normal 3 2 2 2 2 6 2 2 3" xfId="3489"/>
    <cellStyle name="Normal 3 2 2 2 2 6 2 2 3 2" xfId="3490"/>
    <cellStyle name="Normal 3 2 2 2 2 6 2 2 4" xfId="3491"/>
    <cellStyle name="Normal 3 2 2 2 2 6 2 3" xfId="3492"/>
    <cellStyle name="Normal 3 2 2 2 2 6 2 3 2" xfId="3493"/>
    <cellStyle name="Normal 3 2 2 2 2 6 2 3 2 2" xfId="3494"/>
    <cellStyle name="Normal 3 2 2 2 2 6 2 3 3" xfId="3495"/>
    <cellStyle name="Normal 3 2 2 2 2 6 2 4" xfId="3496"/>
    <cellStyle name="Normal 3 2 2 2 2 6 2 4 2" xfId="3497"/>
    <cellStyle name="Normal 3 2 2 2 2 6 2 5" xfId="3498"/>
    <cellStyle name="Normal 3 2 2 2 2 6 3" xfId="3499"/>
    <cellStyle name="Normal 3 2 2 2 2 6 3 2" xfId="3500"/>
    <cellStyle name="Normal 3 2 2 2 2 6 3 2 2" xfId="3501"/>
    <cellStyle name="Normal 3 2 2 2 2 6 3 2 2 2" xfId="3502"/>
    <cellStyle name="Normal 3 2 2 2 2 6 3 2 3" xfId="3503"/>
    <cellStyle name="Normal 3 2 2 2 2 6 3 3" xfId="3504"/>
    <cellStyle name="Normal 3 2 2 2 2 6 3 3 2" xfId="3505"/>
    <cellStyle name="Normal 3 2 2 2 2 6 3 4" xfId="3506"/>
    <cellStyle name="Normal 3 2 2 2 2 6 4" xfId="3507"/>
    <cellStyle name="Normal 3 2 2 2 2 6 4 2" xfId="3508"/>
    <cellStyle name="Normal 3 2 2 2 2 6 4 2 2" xfId="3509"/>
    <cellStyle name="Normal 3 2 2 2 2 6 4 3" xfId="3510"/>
    <cellStyle name="Normal 3 2 2 2 2 6 5" xfId="3511"/>
    <cellStyle name="Normal 3 2 2 2 2 6 5 2" xfId="3512"/>
    <cellStyle name="Normal 3 2 2 2 2 6 6" xfId="3513"/>
    <cellStyle name="Normal 3 2 2 2 2 7" xfId="3514"/>
    <cellStyle name="Normal 3 2 2 2 2 7 2" xfId="3515"/>
    <cellStyle name="Normal 3 2 2 2 2 7 2 2" xfId="3516"/>
    <cellStyle name="Normal 3 2 2 2 2 7 2 2 2" xfId="3517"/>
    <cellStyle name="Normal 3 2 2 2 2 7 2 2 2 2" xfId="3518"/>
    <cellStyle name="Normal 3 2 2 2 2 7 2 2 3" xfId="3519"/>
    <cellStyle name="Normal 3 2 2 2 2 7 2 3" xfId="3520"/>
    <cellStyle name="Normal 3 2 2 2 2 7 2 3 2" xfId="3521"/>
    <cellStyle name="Normal 3 2 2 2 2 7 2 4" xfId="3522"/>
    <cellStyle name="Normal 3 2 2 2 2 7 3" xfId="3523"/>
    <cellStyle name="Normal 3 2 2 2 2 7 3 2" xfId="3524"/>
    <cellStyle name="Normal 3 2 2 2 2 7 3 2 2" xfId="3525"/>
    <cellStyle name="Normal 3 2 2 2 2 7 3 3" xfId="3526"/>
    <cellStyle name="Normal 3 2 2 2 2 7 4" xfId="3527"/>
    <cellStyle name="Normal 3 2 2 2 2 7 4 2" xfId="3528"/>
    <cellStyle name="Normal 3 2 2 2 2 7 5" xfId="3529"/>
    <cellStyle name="Normal 3 2 2 2 2 8" xfId="3530"/>
    <cellStyle name="Normal 3 2 2 2 2 8 2" xfId="3531"/>
    <cellStyle name="Normal 3 2 2 2 2 8 2 2" xfId="3532"/>
    <cellStyle name="Normal 3 2 2 2 2 8 2 2 2" xfId="3533"/>
    <cellStyle name="Normal 3 2 2 2 2 8 2 3" xfId="3534"/>
    <cellStyle name="Normal 3 2 2 2 2 8 3" xfId="3535"/>
    <cellStyle name="Normal 3 2 2 2 2 8 3 2" xfId="3536"/>
    <cellStyle name="Normal 3 2 2 2 2 8 4" xfId="3537"/>
    <cellStyle name="Normal 3 2 2 2 2 9" xfId="3538"/>
    <cellStyle name="Normal 3 2 2 2 2 9 2" xfId="3539"/>
    <cellStyle name="Normal 3 2 2 2 2 9 2 2" xfId="3540"/>
    <cellStyle name="Normal 3 2 2 2 2 9 3" xfId="3541"/>
    <cellStyle name="Normal 3 2 2 2 3" xfId="3542"/>
    <cellStyle name="Normal 3 2 2 2 3 10" xfId="3543"/>
    <cellStyle name="Normal 3 2 2 2 3 2" xfId="3544"/>
    <cellStyle name="Normal 3 2 2 2 3 2 2" xfId="3545"/>
    <cellStyle name="Normal 3 2 2 2 3 2 2 2" xfId="3546"/>
    <cellStyle name="Normal 3 2 2 2 3 2 2 2 2" xfId="3547"/>
    <cellStyle name="Normal 3 2 2 2 3 2 2 2 2 2" xfId="3548"/>
    <cellStyle name="Normal 3 2 2 2 3 2 2 2 2 2 2" xfId="3549"/>
    <cellStyle name="Normal 3 2 2 2 3 2 2 2 2 2 2 2" xfId="3550"/>
    <cellStyle name="Normal 3 2 2 2 3 2 2 2 2 2 2 2 2" xfId="3551"/>
    <cellStyle name="Normal 3 2 2 2 3 2 2 2 2 2 2 2 2 2" xfId="3552"/>
    <cellStyle name="Normal 3 2 2 2 3 2 2 2 2 2 2 2 3" xfId="3553"/>
    <cellStyle name="Normal 3 2 2 2 3 2 2 2 2 2 2 3" xfId="3554"/>
    <cellStyle name="Normal 3 2 2 2 3 2 2 2 2 2 2 3 2" xfId="3555"/>
    <cellStyle name="Normal 3 2 2 2 3 2 2 2 2 2 2 4" xfId="3556"/>
    <cellStyle name="Normal 3 2 2 2 3 2 2 2 2 2 3" xfId="3557"/>
    <cellStyle name="Normal 3 2 2 2 3 2 2 2 2 2 3 2" xfId="3558"/>
    <cellStyle name="Normal 3 2 2 2 3 2 2 2 2 2 3 2 2" xfId="3559"/>
    <cellStyle name="Normal 3 2 2 2 3 2 2 2 2 2 3 3" xfId="3560"/>
    <cellStyle name="Normal 3 2 2 2 3 2 2 2 2 2 4" xfId="3561"/>
    <cellStyle name="Normal 3 2 2 2 3 2 2 2 2 2 4 2" xfId="3562"/>
    <cellStyle name="Normal 3 2 2 2 3 2 2 2 2 2 5" xfId="3563"/>
    <cellStyle name="Normal 3 2 2 2 3 2 2 2 2 3" xfId="3564"/>
    <cellStyle name="Normal 3 2 2 2 3 2 2 2 2 3 2" xfId="3565"/>
    <cellStyle name="Normal 3 2 2 2 3 2 2 2 2 3 2 2" xfId="3566"/>
    <cellStyle name="Normal 3 2 2 2 3 2 2 2 2 3 2 2 2" xfId="3567"/>
    <cellStyle name="Normal 3 2 2 2 3 2 2 2 2 3 2 3" xfId="3568"/>
    <cellStyle name="Normal 3 2 2 2 3 2 2 2 2 3 3" xfId="3569"/>
    <cellStyle name="Normal 3 2 2 2 3 2 2 2 2 3 3 2" xfId="3570"/>
    <cellStyle name="Normal 3 2 2 2 3 2 2 2 2 3 4" xfId="3571"/>
    <cellStyle name="Normal 3 2 2 2 3 2 2 2 2 4" xfId="3572"/>
    <cellStyle name="Normal 3 2 2 2 3 2 2 2 2 4 2" xfId="3573"/>
    <cellStyle name="Normal 3 2 2 2 3 2 2 2 2 4 2 2" xfId="3574"/>
    <cellStyle name="Normal 3 2 2 2 3 2 2 2 2 4 3" xfId="3575"/>
    <cellStyle name="Normal 3 2 2 2 3 2 2 2 2 5" xfId="3576"/>
    <cellStyle name="Normal 3 2 2 2 3 2 2 2 2 5 2" xfId="3577"/>
    <cellStyle name="Normal 3 2 2 2 3 2 2 2 2 6" xfId="3578"/>
    <cellStyle name="Normal 3 2 2 2 3 2 2 2 3" xfId="3579"/>
    <cellStyle name="Normal 3 2 2 2 3 2 2 2 3 2" xfId="3580"/>
    <cellStyle name="Normal 3 2 2 2 3 2 2 2 3 2 2" xfId="3581"/>
    <cellStyle name="Normal 3 2 2 2 3 2 2 2 3 2 2 2" xfId="3582"/>
    <cellStyle name="Normal 3 2 2 2 3 2 2 2 3 2 2 2 2" xfId="3583"/>
    <cellStyle name="Normal 3 2 2 2 3 2 2 2 3 2 2 3" xfId="3584"/>
    <cellStyle name="Normal 3 2 2 2 3 2 2 2 3 2 3" xfId="3585"/>
    <cellStyle name="Normal 3 2 2 2 3 2 2 2 3 2 3 2" xfId="3586"/>
    <cellStyle name="Normal 3 2 2 2 3 2 2 2 3 2 4" xfId="3587"/>
    <cellStyle name="Normal 3 2 2 2 3 2 2 2 3 3" xfId="3588"/>
    <cellStyle name="Normal 3 2 2 2 3 2 2 2 3 3 2" xfId="3589"/>
    <cellStyle name="Normal 3 2 2 2 3 2 2 2 3 3 2 2" xfId="3590"/>
    <cellStyle name="Normal 3 2 2 2 3 2 2 2 3 3 3" xfId="3591"/>
    <cellStyle name="Normal 3 2 2 2 3 2 2 2 3 4" xfId="3592"/>
    <cellStyle name="Normal 3 2 2 2 3 2 2 2 3 4 2" xfId="3593"/>
    <cellStyle name="Normal 3 2 2 2 3 2 2 2 3 5" xfId="3594"/>
    <cellStyle name="Normal 3 2 2 2 3 2 2 2 4" xfId="3595"/>
    <cellStyle name="Normal 3 2 2 2 3 2 2 2 4 2" xfId="3596"/>
    <cellStyle name="Normal 3 2 2 2 3 2 2 2 4 2 2" xfId="3597"/>
    <cellStyle name="Normal 3 2 2 2 3 2 2 2 4 2 2 2" xfId="3598"/>
    <cellStyle name="Normal 3 2 2 2 3 2 2 2 4 2 3" xfId="3599"/>
    <cellStyle name="Normal 3 2 2 2 3 2 2 2 4 3" xfId="3600"/>
    <cellStyle name="Normal 3 2 2 2 3 2 2 2 4 3 2" xfId="3601"/>
    <cellStyle name="Normal 3 2 2 2 3 2 2 2 4 4" xfId="3602"/>
    <cellStyle name="Normal 3 2 2 2 3 2 2 2 5" xfId="3603"/>
    <cellStyle name="Normal 3 2 2 2 3 2 2 2 5 2" xfId="3604"/>
    <cellStyle name="Normal 3 2 2 2 3 2 2 2 5 2 2" xfId="3605"/>
    <cellStyle name="Normal 3 2 2 2 3 2 2 2 5 3" xfId="3606"/>
    <cellStyle name="Normal 3 2 2 2 3 2 2 2 6" xfId="3607"/>
    <cellStyle name="Normal 3 2 2 2 3 2 2 2 6 2" xfId="3608"/>
    <cellStyle name="Normal 3 2 2 2 3 2 2 2 7" xfId="3609"/>
    <cellStyle name="Normal 3 2 2 2 3 2 2 3" xfId="3610"/>
    <cellStyle name="Normal 3 2 2 2 3 2 2 3 2" xfId="3611"/>
    <cellStyle name="Normal 3 2 2 2 3 2 2 3 2 2" xfId="3612"/>
    <cellStyle name="Normal 3 2 2 2 3 2 2 3 2 2 2" xfId="3613"/>
    <cellStyle name="Normal 3 2 2 2 3 2 2 3 2 2 2 2" xfId="3614"/>
    <cellStyle name="Normal 3 2 2 2 3 2 2 3 2 2 2 2 2" xfId="3615"/>
    <cellStyle name="Normal 3 2 2 2 3 2 2 3 2 2 2 3" xfId="3616"/>
    <cellStyle name="Normal 3 2 2 2 3 2 2 3 2 2 3" xfId="3617"/>
    <cellStyle name="Normal 3 2 2 2 3 2 2 3 2 2 3 2" xfId="3618"/>
    <cellStyle name="Normal 3 2 2 2 3 2 2 3 2 2 4" xfId="3619"/>
    <cellStyle name="Normal 3 2 2 2 3 2 2 3 2 3" xfId="3620"/>
    <cellStyle name="Normal 3 2 2 2 3 2 2 3 2 3 2" xfId="3621"/>
    <cellStyle name="Normal 3 2 2 2 3 2 2 3 2 3 2 2" xfId="3622"/>
    <cellStyle name="Normal 3 2 2 2 3 2 2 3 2 3 3" xfId="3623"/>
    <cellStyle name="Normal 3 2 2 2 3 2 2 3 2 4" xfId="3624"/>
    <cellStyle name="Normal 3 2 2 2 3 2 2 3 2 4 2" xfId="3625"/>
    <cellStyle name="Normal 3 2 2 2 3 2 2 3 2 5" xfId="3626"/>
    <cellStyle name="Normal 3 2 2 2 3 2 2 3 3" xfId="3627"/>
    <cellStyle name="Normal 3 2 2 2 3 2 2 3 3 2" xfId="3628"/>
    <cellStyle name="Normal 3 2 2 2 3 2 2 3 3 2 2" xfId="3629"/>
    <cellStyle name="Normal 3 2 2 2 3 2 2 3 3 2 2 2" xfId="3630"/>
    <cellStyle name="Normal 3 2 2 2 3 2 2 3 3 2 3" xfId="3631"/>
    <cellStyle name="Normal 3 2 2 2 3 2 2 3 3 3" xfId="3632"/>
    <cellStyle name="Normal 3 2 2 2 3 2 2 3 3 3 2" xfId="3633"/>
    <cellStyle name="Normal 3 2 2 2 3 2 2 3 3 4" xfId="3634"/>
    <cellStyle name="Normal 3 2 2 2 3 2 2 3 4" xfId="3635"/>
    <cellStyle name="Normal 3 2 2 2 3 2 2 3 4 2" xfId="3636"/>
    <cellStyle name="Normal 3 2 2 2 3 2 2 3 4 2 2" xfId="3637"/>
    <cellStyle name="Normal 3 2 2 2 3 2 2 3 4 3" xfId="3638"/>
    <cellStyle name="Normal 3 2 2 2 3 2 2 3 5" xfId="3639"/>
    <cellStyle name="Normal 3 2 2 2 3 2 2 3 5 2" xfId="3640"/>
    <cellStyle name="Normal 3 2 2 2 3 2 2 3 6" xfId="3641"/>
    <cellStyle name="Normal 3 2 2 2 3 2 2 4" xfId="3642"/>
    <cellStyle name="Normal 3 2 2 2 3 2 2 4 2" xfId="3643"/>
    <cellStyle name="Normal 3 2 2 2 3 2 2 4 2 2" xfId="3644"/>
    <cellStyle name="Normal 3 2 2 2 3 2 2 4 2 2 2" xfId="3645"/>
    <cellStyle name="Normal 3 2 2 2 3 2 2 4 2 2 2 2" xfId="3646"/>
    <cellStyle name="Normal 3 2 2 2 3 2 2 4 2 2 3" xfId="3647"/>
    <cellStyle name="Normal 3 2 2 2 3 2 2 4 2 3" xfId="3648"/>
    <cellStyle name="Normal 3 2 2 2 3 2 2 4 2 3 2" xfId="3649"/>
    <cellStyle name="Normal 3 2 2 2 3 2 2 4 2 4" xfId="3650"/>
    <cellStyle name="Normal 3 2 2 2 3 2 2 4 3" xfId="3651"/>
    <cellStyle name="Normal 3 2 2 2 3 2 2 4 3 2" xfId="3652"/>
    <cellStyle name="Normal 3 2 2 2 3 2 2 4 3 2 2" xfId="3653"/>
    <cellStyle name="Normal 3 2 2 2 3 2 2 4 3 3" xfId="3654"/>
    <cellStyle name="Normal 3 2 2 2 3 2 2 4 4" xfId="3655"/>
    <cellStyle name="Normal 3 2 2 2 3 2 2 4 4 2" xfId="3656"/>
    <cellStyle name="Normal 3 2 2 2 3 2 2 4 5" xfId="3657"/>
    <cellStyle name="Normal 3 2 2 2 3 2 2 5" xfId="3658"/>
    <cellStyle name="Normal 3 2 2 2 3 2 2 5 2" xfId="3659"/>
    <cellStyle name="Normal 3 2 2 2 3 2 2 5 2 2" xfId="3660"/>
    <cellStyle name="Normal 3 2 2 2 3 2 2 5 2 2 2" xfId="3661"/>
    <cellStyle name="Normal 3 2 2 2 3 2 2 5 2 3" xfId="3662"/>
    <cellStyle name="Normal 3 2 2 2 3 2 2 5 3" xfId="3663"/>
    <cellStyle name="Normal 3 2 2 2 3 2 2 5 3 2" xfId="3664"/>
    <cellStyle name="Normal 3 2 2 2 3 2 2 5 4" xfId="3665"/>
    <cellStyle name="Normal 3 2 2 2 3 2 2 6" xfId="3666"/>
    <cellStyle name="Normal 3 2 2 2 3 2 2 6 2" xfId="3667"/>
    <cellStyle name="Normal 3 2 2 2 3 2 2 6 2 2" xfId="3668"/>
    <cellStyle name="Normal 3 2 2 2 3 2 2 6 3" xfId="3669"/>
    <cellStyle name="Normal 3 2 2 2 3 2 2 7" xfId="3670"/>
    <cellStyle name="Normal 3 2 2 2 3 2 2 7 2" xfId="3671"/>
    <cellStyle name="Normal 3 2 2 2 3 2 2 8" xfId="3672"/>
    <cellStyle name="Normal 3 2 2 2 3 2 3" xfId="3673"/>
    <cellStyle name="Normal 3 2 2 2 3 2 3 2" xfId="3674"/>
    <cellStyle name="Normal 3 2 2 2 3 2 3 2 2" xfId="3675"/>
    <cellStyle name="Normal 3 2 2 2 3 2 3 2 2 2" xfId="3676"/>
    <cellStyle name="Normal 3 2 2 2 3 2 3 2 2 2 2" xfId="3677"/>
    <cellStyle name="Normal 3 2 2 2 3 2 3 2 2 2 2 2" xfId="3678"/>
    <cellStyle name="Normal 3 2 2 2 3 2 3 2 2 2 2 2 2" xfId="3679"/>
    <cellStyle name="Normal 3 2 2 2 3 2 3 2 2 2 2 3" xfId="3680"/>
    <cellStyle name="Normal 3 2 2 2 3 2 3 2 2 2 3" xfId="3681"/>
    <cellStyle name="Normal 3 2 2 2 3 2 3 2 2 2 3 2" xfId="3682"/>
    <cellStyle name="Normal 3 2 2 2 3 2 3 2 2 2 4" xfId="3683"/>
    <cellStyle name="Normal 3 2 2 2 3 2 3 2 2 3" xfId="3684"/>
    <cellStyle name="Normal 3 2 2 2 3 2 3 2 2 3 2" xfId="3685"/>
    <cellStyle name="Normal 3 2 2 2 3 2 3 2 2 3 2 2" xfId="3686"/>
    <cellStyle name="Normal 3 2 2 2 3 2 3 2 2 3 3" xfId="3687"/>
    <cellStyle name="Normal 3 2 2 2 3 2 3 2 2 4" xfId="3688"/>
    <cellStyle name="Normal 3 2 2 2 3 2 3 2 2 4 2" xfId="3689"/>
    <cellStyle name="Normal 3 2 2 2 3 2 3 2 2 5" xfId="3690"/>
    <cellStyle name="Normal 3 2 2 2 3 2 3 2 3" xfId="3691"/>
    <cellStyle name="Normal 3 2 2 2 3 2 3 2 3 2" xfId="3692"/>
    <cellStyle name="Normal 3 2 2 2 3 2 3 2 3 2 2" xfId="3693"/>
    <cellStyle name="Normal 3 2 2 2 3 2 3 2 3 2 2 2" xfId="3694"/>
    <cellStyle name="Normal 3 2 2 2 3 2 3 2 3 2 3" xfId="3695"/>
    <cellStyle name="Normal 3 2 2 2 3 2 3 2 3 3" xfId="3696"/>
    <cellStyle name="Normal 3 2 2 2 3 2 3 2 3 3 2" xfId="3697"/>
    <cellStyle name="Normal 3 2 2 2 3 2 3 2 3 4" xfId="3698"/>
    <cellStyle name="Normal 3 2 2 2 3 2 3 2 4" xfId="3699"/>
    <cellStyle name="Normal 3 2 2 2 3 2 3 2 4 2" xfId="3700"/>
    <cellStyle name="Normal 3 2 2 2 3 2 3 2 4 2 2" xfId="3701"/>
    <cellStyle name="Normal 3 2 2 2 3 2 3 2 4 3" xfId="3702"/>
    <cellStyle name="Normal 3 2 2 2 3 2 3 2 5" xfId="3703"/>
    <cellStyle name="Normal 3 2 2 2 3 2 3 2 5 2" xfId="3704"/>
    <cellStyle name="Normal 3 2 2 2 3 2 3 2 6" xfId="3705"/>
    <cellStyle name="Normal 3 2 2 2 3 2 3 3" xfId="3706"/>
    <cellStyle name="Normal 3 2 2 2 3 2 3 3 2" xfId="3707"/>
    <cellStyle name="Normal 3 2 2 2 3 2 3 3 2 2" xfId="3708"/>
    <cellStyle name="Normal 3 2 2 2 3 2 3 3 2 2 2" xfId="3709"/>
    <cellStyle name="Normal 3 2 2 2 3 2 3 3 2 2 2 2" xfId="3710"/>
    <cellStyle name="Normal 3 2 2 2 3 2 3 3 2 2 3" xfId="3711"/>
    <cellStyle name="Normal 3 2 2 2 3 2 3 3 2 3" xfId="3712"/>
    <cellStyle name="Normal 3 2 2 2 3 2 3 3 2 3 2" xfId="3713"/>
    <cellStyle name="Normal 3 2 2 2 3 2 3 3 2 4" xfId="3714"/>
    <cellStyle name="Normal 3 2 2 2 3 2 3 3 3" xfId="3715"/>
    <cellStyle name="Normal 3 2 2 2 3 2 3 3 3 2" xfId="3716"/>
    <cellStyle name="Normal 3 2 2 2 3 2 3 3 3 2 2" xfId="3717"/>
    <cellStyle name="Normal 3 2 2 2 3 2 3 3 3 3" xfId="3718"/>
    <cellStyle name="Normal 3 2 2 2 3 2 3 3 4" xfId="3719"/>
    <cellStyle name="Normal 3 2 2 2 3 2 3 3 4 2" xfId="3720"/>
    <cellStyle name="Normal 3 2 2 2 3 2 3 3 5" xfId="3721"/>
    <cellStyle name="Normal 3 2 2 2 3 2 3 4" xfId="3722"/>
    <cellStyle name="Normal 3 2 2 2 3 2 3 4 2" xfId="3723"/>
    <cellStyle name="Normal 3 2 2 2 3 2 3 4 2 2" xfId="3724"/>
    <cellStyle name="Normal 3 2 2 2 3 2 3 4 2 2 2" xfId="3725"/>
    <cellStyle name="Normal 3 2 2 2 3 2 3 4 2 3" xfId="3726"/>
    <cellStyle name="Normal 3 2 2 2 3 2 3 4 3" xfId="3727"/>
    <cellStyle name="Normal 3 2 2 2 3 2 3 4 3 2" xfId="3728"/>
    <cellStyle name="Normal 3 2 2 2 3 2 3 4 4" xfId="3729"/>
    <cellStyle name="Normal 3 2 2 2 3 2 3 5" xfId="3730"/>
    <cellStyle name="Normal 3 2 2 2 3 2 3 5 2" xfId="3731"/>
    <cellStyle name="Normal 3 2 2 2 3 2 3 5 2 2" xfId="3732"/>
    <cellStyle name="Normal 3 2 2 2 3 2 3 5 3" xfId="3733"/>
    <cellStyle name="Normal 3 2 2 2 3 2 3 6" xfId="3734"/>
    <cellStyle name="Normal 3 2 2 2 3 2 3 6 2" xfId="3735"/>
    <cellStyle name="Normal 3 2 2 2 3 2 3 7" xfId="3736"/>
    <cellStyle name="Normal 3 2 2 2 3 2 4" xfId="3737"/>
    <cellStyle name="Normal 3 2 2 2 3 2 4 2" xfId="3738"/>
    <cellStyle name="Normal 3 2 2 2 3 2 4 2 2" xfId="3739"/>
    <cellStyle name="Normal 3 2 2 2 3 2 4 2 2 2" xfId="3740"/>
    <cellStyle name="Normal 3 2 2 2 3 2 4 2 2 2 2" xfId="3741"/>
    <cellStyle name="Normal 3 2 2 2 3 2 4 2 2 2 2 2" xfId="3742"/>
    <cellStyle name="Normal 3 2 2 2 3 2 4 2 2 2 3" xfId="3743"/>
    <cellStyle name="Normal 3 2 2 2 3 2 4 2 2 3" xfId="3744"/>
    <cellStyle name="Normal 3 2 2 2 3 2 4 2 2 3 2" xfId="3745"/>
    <cellStyle name="Normal 3 2 2 2 3 2 4 2 2 4" xfId="3746"/>
    <cellStyle name="Normal 3 2 2 2 3 2 4 2 3" xfId="3747"/>
    <cellStyle name="Normal 3 2 2 2 3 2 4 2 3 2" xfId="3748"/>
    <cellStyle name="Normal 3 2 2 2 3 2 4 2 3 2 2" xfId="3749"/>
    <cellStyle name="Normal 3 2 2 2 3 2 4 2 3 3" xfId="3750"/>
    <cellStyle name="Normal 3 2 2 2 3 2 4 2 4" xfId="3751"/>
    <cellStyle name="Normal 3 2 2 2 3 2 4 2 4 2" xfId="3752"/>
    <cellStyle name="Normal 3 2 2 2 3 2 4 2 5" xfId="3753"/>
    <cellStyle name="Normal 3 2 2 2 3 2 4 3" xfId="3754"/>
    <cellStyle name="Normal 3 2 2 2 3 2 4 3 2" xfId="3755"/>
    <cellStyle name="Normal 3 2 2 2 3 2 4 3 2 2" xfId="3756"/>
    <cellStyle name="Normal 3 2 2 2 3 2 4 3 2 2 2" xfId="3757"/>
    <cellStyle name="Normal 3 2 2 2 3 2 4 3 2 3" xfId="3758"/>
    <cellStyle name="Normal 3 2 2 2 3 2 4 3 3" xfId="3759"/>
    <cellStyle name="Normal 3 2 2 2 3 2 4 3 3 2" xfId="3760"/>
    <cellStyle name="Normal 3 2 2 2 3 2 4 3 4" xfId="3761"/>
    <cellStyle name="Normal 3 2 2 2 3 2 4 4" xfId="3762"/>
    <cellStyle name="Normal 3 2 2 2 3 2 4 4 2" xfId="3763"/>
    <cellStyle name="Normal 3 2 2 2 3 2 4 4 2 2" xfId="3764"/>
    <cellStyle name="Normal 3 2 2 2 3 2 4 4 3" xfId="3765"/>
    <cellStyle name="Normal 3 2 2 2 3 2 4 5" xfId="3766"/>
    <cellStyle name="Normal 3 2 2 2 3 2 4 5 2" xfId="3767"/>
    <cellStyle name="Normal 3 2 2 2 3 2 4 6" xfId="3768"/>
    <cellStyle name="Normal 3 2 2 2 3 2 5" xfId="3769"/>
    <cellStyle name="Normal 3 2 2 2 3 2 5 2" xfId="3770"/>
    <cellStyle name="Normal 3 2 2 2 3 2 5 2 2" xfId="3771"/>
    <cellStyle name="Normal 3 2 2 2 3 2 5 2 2 2" xfId="3772"/>
    <cellStyle name="Normal 3 2 2 2 3 2 5 2 2 2 2" xfId="3773"/>
    <cellStyle name="Normal 3 2 2 2 3 2 5 2 2 3" xfId="3774"/>
    <cellStyle name="Normal 3 2 2 2 3 2 5 2 3" xfId="3775"/>
    <cellStyle name="Normal 3 2 2 2 3 2 5 2 3 2" xfId="3776"/>
    <cellStyle name="Normal 3 2 2 2 3 2 5 2 4" xfId="3777"/>
    <cellStyle name="Normal 3 2 2 2 3 2 5 3" xfId="3778"/>
    <cellStyle name="Normal 3 2 2 2 3 2 5 3 2" xfId="3779"/>
    <cellStyle name="Normal 3 2 2 2 3 2 5 3 2 2" xfId="3780"/>
    <cellStyle name="Normal 3 2 2 2 3 2 5 3 3" xfId="3781"/>
    <cellStyle name="Normal 3 2 2 2 3 2 5 4" xfId="3782"/>
    <cellStyle name="Normal 3 2 2 2 3 2 5 4 2" xfId="3783"/>
    <cellStyle name="Normal 3 2 2 2 3 2 5 5" xfId="3784"/>
    <cellStyle name="Normal 3 2 2 2 3 2 6" xfId="3785"/>
    <cellStyle name="Normal 3 2 2 2 3 2 6 2" xfId="3786"/>
    <cellStyle name="Normal 3 2 2 2 3 2 6 2 2" xfId="3787"/>
    <cellStyle name="Normal 3 2 2 2 3 2 6 2 2 2" xfId="3788"/>
    <cellStyle name="Normal 3 2 2 2 3 2 6 2 3" xfId="3789"/>
    <cellStyle name="Normal 3 2 2 2 3 2 6 3" xfId="3790"/>
    <cellStyle name="Normal 3 2 2 2 3 2 6 3 2" xfId="3791"/>
    <cellStyle name="Normal 3 2 2 2 3 2 6 4" xfId="3792"/>
    <cellStyle name="Normal 3 2 2 2 3 2 7" xfId="3793"/>
    <cellStyle name="Normal 3 2 2 2 3 2 7 2" xfId="3794"/>
    <cellStyle name="Normal 3 2 2 2 3 2 7 2 2" xfId="3795"/>
    <cellStyle name="Normal 3 2 2 2 3 2 7 3" xfId="3796"/>
    <cellStyle name="Normal 3 2 2 2 3 2 8" xfId="3797"/>
    <cellStyle name="Normal 3 2 2 2 3 2 8 2" xfId="3798"/>
    <cellStyle name="Normal 3 2 2 2 3 2 9" xfId="3799"/>
    <cellStyle name="Normal 3 2 2 2 3 3" xfId="3800"/>
    <cellStyle name="Normal 3 2 2 2 3 3 2" xfId="3801"/>
    <cellStyle name="Normal 3 2 2 2 3 3 2 2" xfId="3802"/>
    <cellStyle name="Normal 3 2 2 2 3 3 2 2 2" xfId="3803"/>
    <cellStyle name="Normal 3 2 2 2 3 3 2 2 2 2" xfId="3804"/>
    <cellStyle name="Normal 3 2 2 2 3 3 2 2 2 2 2" xfId="3805"/>
    <cellStyle name="Normal 3 2 2 2 3 3 2 2 2 2 2 2" xfId="3806"/>
    <cellStyle name="Normal 3 2 2 2 3 3 2 2 2 2 2 2 2" xfId="3807"/>
    <cellStyle name="Normal 3 2 2 2 3 3 2 2 2 2 2 3" xfId="3808"/>
    <cellStyle name="Normal 3 2 2 2 3 3 2 2 2 2 3" xfId="3809"/>
    <cellStyle name="Normal 3 2 2 2 3 3 2 2 2 2 3 2" xfId="3810"/>
    <cellStyle name="Normal 3 2 2 2 3 3 2 2 2 2 4" xfId="3811"/>
    <cellStyle name="Normal 3 2 2 2 3 3 2 2 2 3" xfId="3812"/>
    <cellStyle name="Normal 3 2 2 2 3 3 2 2 2 3 2" xfId="3813"/>
    <cellStyle name="Normal 3 2 2 2 3 3 2 2 2 3 2 2" xfId="3814"/>
    <cellStyle name="Normal 3 2 2 2 3 3 2 2 2 3 3" xfId="3815"/>
    <cellStyle name="Normal 3 2 2 2 3 3 2 2 2 4" xfId="3816"/>
    <cellStyle name="Normal 3 2 2 2 3 3 2 2 2 4 2" xfId="3817"/>
    <cellStyle name="Normal 3 2 2 2 3 3 2 2 2 5" xfId="3818"/>
    <cellStyle name="Normal 3 2 2 2 3 3 2 2 3" xfId="3819"/>
    <cellStyle name="Normal 3 2 2 2 3 3 2 2 3 2" xfId="3820"/>
    <cellStyle name="Normal 3 2 2 2 3 3 2 2 3 2 2" xfId="3821"/>
    <cellStyle name="Normal 3 2 2 2 3 3 2 2 3 2 2 2" xfId="3822"/>
    <cellStyle name="Normal 3 2 2 2 3 3 2 2 3 2 3" xfId="3823"/>
    <cellStyle name="Normal 3 2 2 2 3 3 2 2 3 3" xfId="3824"/>
    <cellStyle name="Normal 3 2 2 2 3 3 2 2 3 3 2" xfId="3825"/>
    <cellStyle name="Normal 3 2 2 2 3 3 2 2 3 4" xfId="3826"/>
    <cellStyle name="Normal 3 2 2 2 3 3 2 2 4" xfId="3827"/>
    <cellStyle name="Normal 3 2 2 2 3 3 2 2 4 2" xfId="3828"/>
    <cellStyle name="Normal 3 2 2 2 3 3 2 2 4 2 2" xfId="3829"/>
    <cellStyle name="Normal 3 2 2 2 3 3 2 2 4 3" xfId="3830"/>
    <cellStyle name="Normal 3 2 2 2 3 3 2 2 5" xfId="3831"/>
    <cellStyle name="Normal 3 2 2 2 3 3 2 2 5 2" xfId="3832"/>
    <cellStyle name="Normal 3 2 2 2 3 3 2 2 6" xfId="3833"/>
    <cellStyle name="Normal 3 2 2 2 3 3 2 3" xfId="3834"/>
    <cellStyle name="Normal 3 2 2 2 3 3 2 3 2" xfId="3835"/>
    <cellStyle name="Normal 3 2 2 2 3 3 2 3 2 2" xfId="3836"/>
    <cellStyle name="Normal 3 2 2 2 3 3 2 3 2 2 2" xfId="3837"/>
    <cellStyle name="Normal 3 2 2 2 3 3 2 3 2 2 2 2" xfId="3838"/>
    <cellStyle name="Normal 3 2 2 2 3 3 2 3 2 2 3" xfId="3839"/>
    <cellStyle name="Normal 3 2 2 2 3 3 2 3 2 3" xfId="3840"/>
    <cellStyle name="Normal 3 2 2 2 3 3 2 3 2 3 2" xfId="3841"/>
    <cellStyle name="Normal 3 2 2 2 3 3 2 3 2 4" xfId="3842"/>
    <cellStyle name="Normal 3 2 2 2 3 3 2 3 3" xfId="3843"/>
    <cellStyle name="Normal 3 2 2 2 3 3 2 3 3 2" xfId="3844"/>
    <cellStyle name="Normal 3 2 2 2 3 3 2 3 3 2 2" xfId="3845"/>
    <cellStyle name="Normal 3 2 2 2 3 3 2 3 3 3" xfId="3846"/>
    <cellStyle name="Normal 3 2 2 2 3 3 2 3 4" xfId="3847"/>
    <cellStyle name="Normal 3 2 2 2 3 3 2 3 4 2" xfId="3848"/>
    <cellStyle name="Normal 3 2 2 2 3 3 2 3 5" xfId="3849"/>
    <cellStyle name="Normal 3 2 2 2 3 3 2 4" xfId="3850"/>
    <cellStyle name="Normal 3 2 2 2 3 3 2 4 2" xfId="3851"/>
    <cellStyle name="Normal 3 2 2 2 3 3 2 4 2 2" xfId="3852"/>
    <cellStyle name="Normal 3 2 2 2 3 3 2 4 2 2 2" xfId="3853"/>
    <cellStyle name="Normal 3 2 2 2 3 3 2 4 2 3" xfId="3854"/>
    <cellStyle name="Normal 3 2 2 2 3 3 2 4 3" xfId="3855"/>
    <cellStyle name="Normal 3 2 2 2 3 3 2 4 3 2" xfId="3856"/>
    <cellStyle name="Normal 3 2 2 2 3 3 2 4 4" xfId="3857"/>
    <cellStyle name="Normal 3 2 2 2 3 3 2 5" xfId="3858"/>
    <cellStyle name="Normal 3 2 2 2 3 3 2 5 2" xfId="3859"/>
    <cellStyle name="Normal 3 2 2 2 3 3 2 5 2 2" xfId="3860"/>
    <cellStyle name="Normal 3 2 2 2 3 3 2 5 3" xfId="3861"/>
    <cellStyle name="Normal 3 2 2 2 3 3 2 6" xfId="3862"/>
    <cellStyle name="Normal 3 2 2 2 3 3 2 6 2" xfId="3863"/>
    <cellStyle name="Normal 3 2 2 2 3 3 2 7" xfId="3864"/>
    <cellStyle name="Normal 3 2 2 2 3 3 3" xfId="3865"/>
    <cellStyle name="Normal 3 2 2 2 3 3 3 2" xfId="3866"/>
    <cellStyle name="Normal 3 2 2 2 3 3 3 2 2" xfId="3867"/>
    <cellStyle name="Normal 3 2 2 2 3 3 3 2 2 2" xfId="3868"/>
    <cellStyle name="Normal 3 2 2 2 3 3 3 2 2 2 2" xfId="3869"/>
    <cellStyle name="Normal 3 2 2 2 3 3 3 2 2 2 2 2" xfId="3870"/>
    <cellStyle name="Normal 3 2 2 2 3 3 3 2 2 2 3" xfId="3871"/>
    <cellStyle name="Normal 3 2 2 2 3 3 3 2 2 3" xfId="3872"/>
    <cellStyle name="Normal 3 2 2 2 3 3 3 2 2 3 2" xfId="3873"/>
    <cellStyle name="Normal 3 2 2 2 3 3 3 2 2 4" xfId="3874"/>
    <cellStyle name="Normal 3 2 2 2 3 3 3 2 3" xfId="3875"/>
    <cellStyle name="Normal 3 2 2 2 3 3 3 2 3 2" xfId="3876"/>
    <cellStyle name="Normal 3 2 2 2 3 3 3 2 3 2 2" xfId="3877"/>
    <cellStyle name="Normal 3 2 2 2 3 3 3 2 3 3" xfId="3878"/>
    <cellStyle name="Normal 3 2 2 2 3 3 3 2 4" xfId="3879"/>
    <cellStyle name="Normal 3 2 2 2 3 3 3 2 4 2" xfId="3880"/>
    <cellStyle name="Normal 3 2 2 2 3 3 3 2 5" xfId="3881"/>
    <cellStyle name="Normal 3 2 2 2 3 3 3 3" xfId="3882"/>
    <cellStyle name="Normal 3 2 2 2 3 3 3 3 2" xfId="3883"/>
    <cellStyle name="Normal 3 2 2 2 3 3 3 3 2 2" xfId="3884"/>
    <cellStyle name="Normal 3 2 2 2 3 3 3 3 2 2 2" xfId="3885"/>
    <cellStyle name="Normal 3 2 2 2 3 3 3 3 2 3" xfId="3886"/>
    <cellStyle name="Normal 3 2 2 2 3 3 3 3 3" xfId="3887"/>
    <cellStyle name="Normal 3 2 2 2 3 3 3 3 3 2" xfId="3888"/>
    <cellStyle name="Normal 3 2 2 2 3 3 3 3 4" xfId="3889"/>
    <cellStyle name="Normal 3 2 2 2 3 3 3 4" xfId="3890"/>
    <cellStyle name="Normal 3 2 2 2 3 3 3 4 2" xfId="3891"/>
    <cellStyle name="Normal 3 2 2 2 3 3 3 4 2 2" xfId="3892"/>
    <cellStyle name="Normal 3 2 2 2 3 3 3 4 3" xfId="3893"/>
    <cellStyle name="Normal 3 2 2 2 3 3 3 5" xfId="3894"/>
    <cellStyle name="Normal 3 2 2 2 3 3 3 5 2" xfId="3895"/>
    <cellStyle name="Normal 3 2 2 2 3 3 3 6" xfId="3896"/>
    <cellStyle name="Normal 3 2 2 2 3 3 4" xfId="3897"/>
    <cellStyle name="Normal 3 2 2 2 3 3 4 2" xfId="3898"/>
    <cellStyle name="Normal 3 2 2 2 3 3 4 2 2" xfId="3899"/>
    <cellStyle name="Normal 3 2 2 2 3 3 4 2 2 2" xfId="3900"/>
    <cellStyle name="Normal 3 2 2 2 3 3 4 2 2 2 2" xfId="3901"/>
    <cellStyle name="Normal 3 2 2 2 3 3 4 2 2 3" xfId="3902"/>
    <cellStyle name="Normal 3 2 2 2 3 3 4 2 3" xfId="3903"/>
    <cellStyle name="Normal 3 2 2 2 3 3 4 2 3 2" xfId="3904"/>
    <cellStyle name="Normal 3 2 2 2 3 3 4 2 4" xfId="3905"/>
    <cellStyle name="Normal 3 2 2 2 3 3 4 3" xfId="3906"/>
    <cellStyle name="Normal 3 2 2 2 3 3 4 3 2" xfId="3907"/>
    <cellStyle name="Normal 3 2 2 2 3 3 4 3 2 2" xfId="3908"/>
    <cellStyle name="Normal 3 2 2 2 3 3 4 3 3" xfId="3909"/>
    <cellStyle name="Normal 3 2 2 2 3 3 4 4" xfId="3910"/>
    <cellStyle name="Normal 3 2 2 2 3 3 4 4 2" xfId="3911"/>
    <cellStyle name="Normal 3 2 2 2 3 3 4 5" xfId="3912"/>
    <cellStyle name="Normal 3 2 2 2 3 3 5" xfId="3913"/>
    <cellStyle name="Normal 3 2 2 2 3 3 5 2" xfId="3914"/>
    <cellStyle name="Normal 3 2 2 2 3 3 5 2 2" xfId="3915"/>
    <cellStyle name="Normal 3 2 2 2 3 3 5 2 2 2" xfId="3916"/>
    <cellStyle name="Normal 3 2 2 2 3 3 5 2 3" xfId="3917"/>
    <cellStyle name="Normal 3 2 2 2 3 3 5 3" xfId="3918"/>
    <cellStyle name="Normal 3 2 2 2 3 3 5 3 2" xfId="3919"/>
    <cellStyle name="Normal 3 2 2 2 3 3 5 4" xfId="3920"/>
    <cellStyle name="Normal 3 2 2 2 3 3 6" xfId="3921"/>
    <cellStyle name="Normal 3 2 2 2 3 3 6 2" xfId="3922"/>
    <cellStyle name="Normal 3 2 2 2 3 3 6 2 2" xfId="3923"/>
    <cellStyle name="Normal 3 2 2 2 3 3 6 3" xfId="3924"/>
    <cellStyle name="Normal 3 2 2 2 3 3 7" xfId="3925"/>
    <cellStyle name="Normal 3 2 2 2 3 3 7 2" xfId="3926"/>
    <cellStyle name="Normal 3 2 2 2 3 3 8" xfId="3927"/>
    <cellStyle name="Normal 3 2 2 2 3 4" xfId="3928"/>
    <cellStyle name="Normal 3 2 2 2 3 4 2" xfId="3929"/>
    <cellStyle name="Normal 3 2 2 2 3 4 2 2" xfId="3930"/>
    <cellStyle name="Normal 3 2 2 2 3 4 2 2 2" xfId="3931"/>
    <cellStyle name="Normal 3 2 2 2 3 4 2 2 2 2" xfId="3932"/>
    <cellStyle name="Normal 3 2 2 2 3 4 2 2 2 2 2" xfId="3933"/>
    <cellStyle name="Normal 3 2 2 2 3 4 2 2 2 2 2 2" xfId="3934"/>
    <cellStyle name="Normal 3 2 2 2 3 4 2 2 2 2 3" xfId="3935"/>
    <cellStyle name="Normal 3 2 2 2 3 4 2 2 2 3" xfId="3936"/>
    <cellStyle name="Normal 3 2 2 2 3 4 2 2 2 3 2" xfId="3937"/>
    <cellStyle name="Normal 3 2 2 2 3 4 2 2 2 4" xfId="3938"/>
    <cellStyle name="Normal 3 2 2 2 3 4 2 2 3" xfId="3939"/>
    <cellStyle name="Normal 3 2 2 2 3 4 2 2 3 2" xfId="3940"/>
    <cellStyle name="Normal 3 2 2 2 3 4 2 2 3 2 2" xfId="3941"/>
    <cellStyle name="Normal 3 2 2 2 3 4 2 2 3 3" xfId="3942"/>
    <cellStyle name="Normal 3 2 2 2 3 4 2 2 4" xfId="3943"/>
    <cellStyle name="Normal 3 2 2 2 3 4 2 2 4 2" xfId="3944"/>
    <cellStyle name="Normal 3 2 2 2 3 4 2 2 5" xfId="3945"/>
    <cellStyle name="Normal 3 2 2 2 3 4 2 3" xfId="3946"/>
    <cellStyle name="Normal 3 2 2 2 3 4 2 3 2" xfId="3947"/>
    <cellStyle name="Normal 3 2 2 2 3 4 2 3 2 2" xfId="3948"/>
    <cellStyle name="Normal 3 2 2 2 3 4 2 3 2 2 2" xfId="3949"/>
    <cellStyle name="Normal 3 2 2 2 3 4 2 3 2 3" xfId="3950"/>
    <cellStyle name="Normal 3 2 2 2 3 4 2 3 3" xfId="3951"/>
    <cellStyle name="Normal 3 2 2 2 3 4 2 3 3 2" xfId="3952"/>
    <cellStyle name="Normal 3 2 2 2 3 4 2 3 4" xfId="3953"/>
    <cellStyle name="Normal 3 2 2 2 3 4 2 4" xfId="3954"/>
    <cellStyle name="Normal 3 2 2 2 3 4 2 4 2" xfId="3955"/>
    <cellStyle name="Normal 3 2 2 2 3 4 2 4 2 2" xfId="3956"/>
    <cellStyle name="Normal 3 2 2 2 3 4 2 4 3" xfId="3957"/>
    <cellStyle name="Normal 3 2 2 2 3 4 2 5" xfId="3958"/>
    <cellStyle name="Normal 3 2 2 2 3 4 2 5 2" xfId="3959"/>
    <cellStyle name="Normal 3 2 2 2 3 4 2 6" xfId="3960"/>
    <cellStyle name="Normal 3 2 2 2 3 4 3" xfId="3961"/>
    <cellStyle name="Normal 3 2 2 2 3 4 3 2" xfId="3962"/>
    <cellStyle name="Normal 3 2 2 2 3 4 3 2 2" xfId="3963"/>
    <cellStyle name="Normal 3 2 2 2 3 4 3 2 2 2" xfId="3964"/>
    <cellStyle name="Normal 3 2 2 2 3 4 3 2 2 2 2" xfId="3965"/>
    <cellStyle name="Normal 3 2 2 2 3 4 3 2 2 3" xfId="3966"/>
    <cellStyle name="Normal 3 2 2 2 3 4 3 2 3" xfId="3967"/>
    <cellStyle name="Normal 3 2 2 2 3 4 3 2 3 2" xfId="3968"/>
    <cellStyle name="Normal 3 2 2 2 3 4 3 2 4" xfId="3969"/>
    <cellStyle name="Normal 3 2 2 2 3 4 3 3" xfId="3970"/>
    <cellStyle name="Normal 3 2 2 2 3 4 3 3 2" xfId="3971"/>
    <cellStyle name="Normal 3 2 2 2 3 4 3 3 2 2" xfId="3972"/>
    <cellStyle name="Normal 3 2 2 2 3 4 3 3 3" xfId="3973"/>
    <cellStyle name="Normal 3 2 2 2 3 4 3 4" xfId="3974"/>
    <cellStyle name="Normal 3 2 2 2 3 4 3 4 2" xfId="3975"/>
    <cellStyle name="Normal 3 2 2 2 3 4 3 5" xfId="3976"/>
    <cellStyle name="Normal 3 2 2 2 3 4 4" xfId="3977"/>
    <cellStyle name="Normal 3 2 2 2 3 4 4 2" xfId="3978"/>
    <cellStyle name="Normal 3 2 2 2 3 4 4 2 2" xfId="3979"/>
    <cellStyle name="Normal 3 2 2 2 3 4 4 2 2 2" xfId="3980"/>
    <cellStyle name="Normal 3 2 2 2 3 4 4 2 3" xfId="3981"/>
    <cellStyle name="Normal 3 2 2 2 3 4 4 3" xfId="3982"/>
    <cellStyle name="Normal 3 2 2 2 3 4 4 3 2" xfId="3983"/>
    <cellStyle name="Normal 3 2 2 2 3 4 4 4" xfId="3984"/>
    <cellStyle name="Normal 3 2 2 2 3 4 5" xfId="3985"/>
    <cellStyle name="Normal 3 2 2 2 3 4 5 2" xfId="3986"/>
    <cellStyle name="Normal 3 2 2 2 3 4 5 2 2" xfId="3987"/>
    <cellStyle name="Normal 3 2 2 2 3 4 5 3" xfId="3988"/>
    <cellStyle name="Normal 3 2 2 2 3 4 6" xfId="3989"/>
    <cellStyle name="Normal 3 2 2 2 3 4 6 2" xfId="3990"/>
    <cellStyle name="Normal 3 2 2 2 3 4 7" xfId="3991"/>
    <cellStyle name="Normal 3 2 2 2 3 5" xfId="3992"/>
    <cellStyle name="Normal 3 2 2 2 3 5 2" xfId="3993"/>
    <cellStyle name="Normal 3 2 2 2 3 5 2 2" xfId="3994"/>
    <cellStyle name="Normal 3 2 2 2 3 5 2 2 2" xfId="3995"/>
    <cellStyle name="Normal 3 2 2 2 3 5 2 2 2 2" xfId="3996"/>
    <cellStyle name="Normal 3 2 2 2 3 5 2 2 2 2 2" xfId="3997"/>
    <cellStyle name="Normal 3 2 2 2 3 5 2 2 2 3" xfId="3998"/>
    <cellStyle name="Normal 3 2 2 2 3 5 2 2 3" xfId="3999"/>
    <cellStyle name="Normal 3 2 2 2 3 5 2 2 3 2" xfId="4000"/>
    <cellStyle name="Normal 3 2 2 2 3 5 2 2 4" xfId="4001"/>
    <cellStyle name="Normal 3 2 2 2 3 5 2 3" xfId="4002"/>
    <cellStyle name="Normal 3 2 2 2 3 5 2 3 2" xfId="4003"/>
    <cellStyle name="Normal 3 2 2 2 3 5 2 3 2 2" xfId="4004"/>
    <cellStyle name="Normal 3 2 2 2 3 5 2 3 3" xfId="4005"/>
    <cellStyle name="Normal 3 2 2 2 3 5 2 4" xfId="4006"/>
    <cellStyle name="Normal 3 2 2 2 3 5 2 4 2" xfId="4007"/>
    <cellStyle name="Normal 3 2 2 2 3 5 2 5" xfId="4008"/>
    <cellStyle name="Normal 3 2 2 2 3 5 3" xfId="4009"/>
    <cellStyle name="Normal 3 2 2 2 3 5 3 2" xfId="4010"/>
    <cellStyle name="Normal 3 2 2 2 3 5 3 2 2" xfId="4011"/>
    <cellStyle name="Normal 3 2 2 2 3 5 3 2 2 2" xfId="4012"/>
    <cellStyle name="Normal 3 2 2 2 3 5 3 2 3" xfId="4013"/>
    <cellStyle name="Normal 3 2 2 2 3 5 3 3" xfId="4014"/>
    <cellStyle name="Normal 3 2 2 2 3 5 3 3 2" xfId="4015"/>
    <cellStyle name="Normal 3 2 2 2 3 5 3 4" xfId="4016"/>
    <cellStyle name="Normal 3 2 2 2 3 5 4" xfId="4017"/>
    <cellStyle name="Normal 3 2 2 2 3 5 4 2" xfId="4018"/>
    <cellStyle name="Normal 3 2 2 2 3 5 4 2 2" xfId="4019"/>
    <cellStyle name="Normal 3 2 2 2 3 5 4 3" xfId="4020"/>
    <cellStyle name="Normal 3 2 2 2 3 5 5" xfId="4021"/>
    <cellStyle name="Normal 3 2 2 2 3 5 5 2" xfId="4022"/>
    <cellStyle name="Normal 3 2 2 2 3 5 6" xfId="4023"/>
    <cellStyle name="Normal 3 2 2 2 3 6" xfId="4024"/>
    <cellStyle name="Normal 3 2 2 2 3 6 2" xfId="4025"/>
    <cellStyle name="Normal 3 2 2 2 3 6 2 2" xfId="4026"/>
    <cellStyle name="Normal 3 2 2 2 3 6 2 2 2" xfId="4027"/>
    <cellStyle name="Normal 3 2 2 2 3 6 2 2 2 2" xfId="4028"/>
    <cellStyle name="Normal 3 2 2 2 3 6 2 2 3" xfId="4029"/>
    <cellStyle name="Normal 3 2 2 2 3 6 2 3" xfId="4030"/>
    <cellStyle name="Normal 3 2 2 2 3 6 2 3 2" xfId="4031"/>
    <cellStyle name="Normal 3 2 2 2 3 6 2 4" xfId="4032"/>
    <cellStyle name="Normal 3 2 2 2 3 6 3" xfId="4033"/>
    <cellStyle name="Normal 3 2 2 2 3 6 3 2" xfId="4034"/>
    <cellStyle name="Normal 3 2 2 2 3 6 3 2 2" xfId="4035"/>
    <cellStyle name="Normal 3 2 2 2 3 6 3 3" xfId="4036"/>
    <cellStyle name="Normal 3 2 2 2 3 6 4" xfId="4037"/>
    <cellStyle name="Normal 3 2 2 2 3 6 4 2" xfId="4038"/>
    <cellStyle name="Normal 3 2 2 2 3 6 5" xfId="4039"/>
    <cellStyle name="Normal 3 2 2 2 3 7" xfId="4040"/>
    <cellStyle name="Normal 3 2 2 2 3 7 2" xfId="4041"/>
    <cellStyle name="Normal 3 2 2 2 3 7 2 2" xfId="4042"/>
    <cellStyle name="Normal 3 2 2 2 3 7 2 2 2" xfId="4043"/>
    <cellStyle name="Normal 3 2 2 2 3 7 2 3" xfId="4044"/>
    <cellStyle name="Normal 3 2 2 2 3 7 3" xfId="4045"/>
    <cellStyle name="Normal 3 2 2 2 3 7 3 2" xfId="4046"/>
    <cellStyle name="Normal 3 2 2 2 3 7 4" xfId="4047"/>
    <cellStyle name="Normal 3 2 2 2 3 8" xfId="4048"/>
    <cellStyle name="Normal 3 2 2 2 3 8 2" xfId="4049"/>
    <cellStyle name="Normal 3 2 2 2 3 8 2 2" xfId="4050"/>
    <cellStyle name="Normal 3 2 2 2 3 8 3" xfId="4051"/>
    <cellStyle name="Normal 3 2 2 2 3 9" xfId="4052"/>
    <cellStyle name="Normal 3 2 2 2 3 9 2" xfId="4053"/>
    <cellStyle name="Normal 3 2 2 2 4" xfId="4054"/>
    <cellStyle name="Normal 3 2 2 2 4 2" xfId="4055"/>
    <cellStyle name="Normal 3 2 2 2 4 2 2" xfId="4056"/>
    <cellStyle name="Normal 3 2 2 2 4 2 2 2" xfId="4057"/>
    <cellStyle name="Normal 3 2 2 2 4 2 2 2 2" xfId="4058"/>
    <cellStyle name="Normal 3 2 2 2 4 2 2 2 2 2" xfId="4059"/>
    <cellStyle name="Normal 3 2 2 2 4 2 2 2 2 2 2" xfId="4060"/>
    <cellStyle name="Normal 3 2 2 2 4 2 2 2 2 2 2 2" xfId="4061"/>
    <cellStyle name="Normal 3 2 2 2 4 2 2 2 2 2 2 2 2" xfId="4062"/>
    <cellStyle name="Normal 3 2 2 2 4 2 2 2 2 2 2 3" xfId="4063"/>
    <cellStyle name="Normal 3 2 2 2 4 2 2 2 2 2 3" xfId="4064"/>
    <cellStyle name="Normal 3 2 2 2 4 2 2 2 2 2 3 2" xfId="4065"/>
    <cellStyle name="Normal 3 2 2 2 4 2 2 2 2 2 4" xfId="4066"/>
    <cellStyle name="Normal 3 2 2 2 4 2 2 2 2 3" xfId="4067"/>
    <cellStyle name="Normal 3 2 2 2 4 2 2 2 2 3 2" xfId="4068"/>
    <cellStyle name="Normal 3 2 2 2 4 2 2 2 2 3 2 2" xfId="4069"/>
    <cellStyle name="Normal 3 2 2 2 4 2 2 2 2 3 3" xfId="4070"/>
    <cellStyle name="Normal 3 2 2 2 4 2 2 2 2 4" xfId="4071"/>
    <cellStyle name="Normal 3 2 2 2 4 2 2 2 2 4 2" xfId="4072"/>
    <cellStyle name="Normal 3 2 2 2 4 2 2 2 2 5" xfId="4073"/>
    <cellStyle name="Normal 3 2 2 2 4 2 2 2 3" xfId="4074"/>
    <cellStyle name="Normal 3 2 2 2 4 2 2 2 3 2" xfId="4075"/>
    <cellStyle name="Normal 3 2 2 2 4 2 2 2 3 2 2" xfId="4076"/>
    <cellStyle name="Normal 3 2 2 2 4 2 2 2 3 2 2 2" xfId="4077"/>
    <cellStyle name="Normal 3 2 2 2 4 2 2 2 3 2 3" xfId="4078"/>
    <cellStyle name="Normal 3 2 2 2 4 2 2 2 3 3" xfId="4079"/>
    <cellStyle name="Normal 3 2 2 2 4 2 2 2 3 3 2" xfId="4080"/>
    <cellStyle name="Normal 3 2 2 2 4 2 2 2 3 4" xfId="4081"/>
    <cellStyle name="Normal 3 2 2 2 4 2 2 2 4" xfId="4082"/>
    <cellStyle name="Normal 3 2 2 2 4 2 2 2 4 2" xfId="4083"/>
    <cellStyle name="Normal 3 2 2 2 4 2 2 2 4 2 2" xfId="4084"/>
    <cellStyle name="Normal 3 2 2 2 4 2 2 2 4 3" xfId="4085"/>
    <cellStyle name="Normal 3 2 2 2 4 2 2 2 5" xfId="4086"/>
    <cellStyle name="Normal 3 2 2 2 4 2 2 2 5 2" xfId="4087"/>
    <cellStyle name="Normal 3 2 2 2 4 2 2 2 6" xfId="4088"/>
    <cellStyle name="Normal 3 2 2 2 4 2 2 3" xfId="4089"/>
    <cellStyle name="Normal 3 2 2 2 4 2 2 3 2" xfId="4090"/>
    <cellStyle name="Normal 3 2 2 2 4 2 2 3 2 2" xfId="4091"/>
    <cellStyle name="Normal 3 2 2 2 4 2 2 3 2 2 2" xfId="4092"/>
    <cellStyle name="Normal 3 2 2 2 4 2 2 3 2 2 2 2" xfId="4093"/>
    <cellStyle name="Normal 3 2 2 2 4 2 2 3 2 2 3" xfId="4094"/>
    <cellStyle name="Normal 3 2 2 2 4 2 2 3 2 3" xfId="4095"/>
    <cellStyle name="Normal 3 2 2 2 4 2 2 3 2 3 2" xfId="4096"/>
    <cellStyle name="Normal 3 2 2 2 4 2 2 3 2 4" xfId="4097"/>
    <cellStyle name="Normal 3 2 2 2 4 2 2 3 3" xfId="4098"/>
    <cellStyle name="Normal 3 2 2 2 4 2 2 3 3 2" xfId="4099"/>
    <cellStyle name="Normal 3 2 2 2 4 2 2 3 3 2 2" xfId="4100"/>
    <cellStyle name="Normal 3 2 2 2 4 2 2 3 3 3" xfId="4101"/>
    <cellStyle name="Normal 3 2 2 2 4 2 2 3 4" xfId="4102"/>
    <cellStyle name="Normal 3 2 2 2 4 2 2 3 4 2" xfId="4103"/>
    <cellStyle name="Normal 3 2 2 2 4 2 2 3 5" xfId="4104"/>
    <cellStyle name="Normal 3 2 2 2 4 2 2 4" xfId="4105"/>
    <cellStyle name="Normal 3 2 2 2 4 2 2 4 2" xfId="4106"/>
    <cellStyle name="Normal 3 2 2 2 4 2 2 4 2 2" xfId="4107"/>
    <cellStyle name="Normal 3 2 2 2 4 2 2 4 2 2 2" xfId="4108"/>
    <cellStyle name="Normal 3 2 2 2 4 2 2 4 2 3" xfId="4109"/>
    <cellStyle name="Normal 3 2 2 2 4 2 2 4 3" xfId="4110"/>
    <cellStyle name="Normal 3 2 2 2 4 2 2 4 3 2" xfId="4111"/>
    <cellStyle name="Normal 3 2 2 2 4 2 2 4 4" xfId="4112"/>
    <cellStyle name="Normal 3 2 2 2 4 2 2 5" xfId="4113"/>
    <cellStyle name="Normal 3 2 2 2 4 2 2 5 2" xfId="4114"/>
    <cellStyle name="Normal 3 2 2 2 4 2 2 5 2 2" xfId="4115"/>
    <cellStyle name="Normal 3 2 2 2 4 2 2 5 3" xfId="4116"/>
    <cellStyle name="Normal 3 2 2 2 4 2 2 6" xfId="4117"/>
    <cellStyle name="Normal 3 2 2 2 4 2 2 6 2" xfId="4118"/>
    <cellStyle name="Normal 3 2 2 2 4 2 2 7" xfId="4119"/>
    <cellStyle name="Normal 3 2 2 2 4 2 3" xfId="4120"/>
    <cellStyle name="Normal 3 2 2 2 4 2 3 2" xfId="4121"/>
    <cellStyle name="Normal 3 2 2 2 4 2 3 2 2" xfId="4122"/>
    <cellStyle name="Normal 3 2 2 2 4 2 3 2 2 2" xfId="4123"/>
    <cellStyle name="Normal 3 2 2 2 4 2 3 2 2 2 2" xfId="4124"/>
    <cellStyle name="Normal 3 2 2 2 4 2 3 2 2 2 2 2" xfId="4125"/>
    <cellStyle name="Normal 3 2 2 2 4 2 3 2 2 2 3" xfId="4126"/>
    <cellStyle name="Normal 3 2 2 2 4 2 3 2 2 3" xfId="4127"/>
    <cellStyle name="Normal 3 2 2 2 4 2 3 2 2 3 2" xfId="4128"/>
    <cellStyle name="Normal 3 2 2 2 4 2 3 2 2 4" xfId="4129"/>
    <cellStyle name="Normal 3 2 2 2 4 2 3 2 3" xfId="4130"/>
    <cellStyle name="Normal 3 2 2 2 4 2 3 2 3 2" xfId="4131"/>
    <cellStyle name="Normal 3 2 2 2 4 2 3 2 3 2 2" xfId="4132"/>
    <cellStyle name="Normal 3 2 2 2 4 2 3 2 3 3" xfId="4133"/>
    <cellStyle name="Normal 3 2 2 2 4 2 3 2 4" xfId="4134"/>
    <cellStyle name="Normal 3 2 2 2 4 2 3 2 4 2" xfId="4135"/>
    <cellStyle name="Normal 3 2 2 2 4 2 3 2 5" xfId="4136"/>
    <cellStyle name="Normal 3 2 2 2 4 2 3 3" xfId="4137"/>
    <cellStyle name="Normal 3 2 2 2 4 2 3 3 2" xfId="4138"/>
    <cellStyle name="Normal 3 2 2 2 4 2 3 3 2 2" xfId="4139"/>
    <cellStyle name="Normal 3 2 2 2 4 2 3 3 2 2 2" xfId="4140"/>
    <cellStyle name="Normal 3 2 2 2 4 2 3 3 2 3" xfId="4141"/>
    <cellStyle name="Normal 3 2 2 2 4 2 3 3 3" xfId="4142"/>
    <cellStyle name="Normal 3 2 2 2 4 2 3 3 3 2" xfId="4143"/>
    <cellStyle name="Normal 3 2 2 2 4 2 3 3 4" xfId="4144"/>
    <cellStyle name="Normal 3 2 2 2 4 2 3 4" xfId="4145"/>
    <cellStyle name="Normal 3 2 2 2 4 2 3 4 2" xfId="4146"/>
    <cellStyle name="Normal 3 2 2 2 4 2 3 4 2 2" xfId="4147"/>
    <cellStyle name="Normal 3 2 2 2 4 2 3 4 3" xfId="4148"/>
    <cellStyle name="Normal 3 2 2 2 4 2 3 5" xfId="4149"/>
    <cellStyle name="Normal 3 2 2 2 4 2 3 5 2" xfId="4150"/>
    <cellStyle name="Normal 3 2 2 2 4 2 3 6" xfId="4151"/>
    <cellStyle name="Normal 3 2 2 2 4 2 4" xfId="4152"/>
    <cellStyle name="Normal 3 2 2 2 4 2 4 2" xfId="4153"/>
    <cellStyle name="Normal 3 2 2 2 4 2 4 2 2" xfId="4154"/>
    <cellStyle name="Normal 3 2 2 2 4 2 4 2 2 2" xfId="4155"/>
    <cellStyle name="Normal 3 2 2 2 4 2 4 2 2 2 2" xfId="4156"/>
    <cellStyle name="Normal 3 2 2 2 4 2 4 2 2 3" xfId="4157"/>
    <cellStyle name="Normal 3 2 2 2 4 2 4 2 3" xfId="4158"/>
    <cellStyle name="Normal 3 2 2 2 4 2 4 2 3 2" xfId="4159"/>
    <cellStyle name="Normal 3 2 2 2 4 2 4 2 4" xfId="4160"/>
    <cellStyle name="Normal 3 2 2 2 4 2 4 3" xfId="4161"/>
    <cellStyle name="Normal 3 2 2 2 4 2 4 3 2" xfId="4162"/>
    <cellStyle name="Normal 3 2 2 2 4 2 4 3 2 2" xfId="4163"/>
    <cellStyle name="Normal 3 2 2 2 4 2 4 3 3" xfId="4164"/>
    <cellStyle name="Normal 3 2 2 2 4 2 4 4" xfId="4165"/>
    <cellStyle name="Normal 3 2 2 2 4 2 4 4 2" xfId="4166"/>
    <cellStyle name="Normal 3 2 2 2 4 2 4 5" xfId="4167"/>
    <cellStyle name="Normal 3 2 2 2 4 2 5" xfId="4168"/>
    <cellStyle name="Normal 3 2 2 2 4 2 5 2" xfId="4169"/>
    <cellStyle name="Normal 3 2 2 2 4 2 5 2 2" xfId="4170"/>
    <cellStyle name="Normal 3 2 2 2 4 2 5 2 2 2" xfId="4171"/>
    <cellStyle name="Normal 3 2 2 2 4 2 5 2 3" xfId="4172"/>
    <cellStyle name="Normal 3 2 2 2 4 2 5 3" xfId="4173"/>
    <cellStyle name="Normal 3 2 2 2 4 2 5 3 2" xfId="4174"/>
    <cellStyle name="Normal 3 2 2 2 4 2 5 4" xfId="4175"/>
    <cellStyle name="Normal 3 2 2 2 4 2 6" xfId="4176"/>
    <cellStyle name="Normal 3 2 2 2 4 2 6 2" xfId="4177"/>
    <cellStyle name="Normal 3 2 2 2 4 2 6 2 2" xfId="4178"/>
    <cellStyle name="Normal 3 2 2 2 4 2 6 3" xfId="4179"/>
    <cellStyle name="Normal 3 2 2 2 4 2 7" xfId="4180"/>
    <cellStyle name="Normal 3 2 2 2 4 2 7 2" xfId="4181"/>
    <cellStyle name="Normal 3 2 2 2 4 2 8" xfId="4182"/>
    <cellStyle name="Normal 3 2 2 2 4 3" xfId="4183"/>
    <cellStyle name="Normal 3 2 2 2 4 3 2" xfId="4184"/>
    <cellStyle name="Normal 3 2 2 2 4 3 2 2" xfId="4185"/>
    <cellStyle name="Normal 3 2 2 2 4 3 2 2 2" xfId="4186"/>
    <cellStyle name="Normal 3 2 2 2 4 3 2 2 2 2" xfId="4187"/>
    <cellStyle name="Normal 3 2 2 2 4 3 2 2 2 2 2" xfId="4188"/>
    <cellStyle name="Normal 3 2 2 2 4 3 2 2 2 2 2 2" xfId="4189"/>
    <cellStyle name="Normal 3 2 2 2 4 3 2 2 2 2 3" xfId="4190"/>
    <cellStyle name="Normal 3 2 2 2 4 3 2 2 2 3" xfId="4191"/>
    <cellStyle name="Normal 3 2 2 2 4 3 2 2 2 3 2" xfId="4192"/>
    <cellStyle name="Normal 3 2 2 2 4 3 2 2 2 4" xfId="4193"/>
    <cellStyle name="Normal 3 2 2 2 4 3 2 2 3" xfId="4194"/>
    <cellStyle name="Normal 3 2 2 2 4 3 2 2 3 2" xfId="4195"/>
    <cellStyle name="Normal 3 2 2 2 4 3 2 2 3 2 2" xfId="4196"/>
    <cellStyle name="Normal 3 2 2 2 4 3 2 2 3 3" xfId="4197"/>
    <cellStyle name="Normal 3 2 2 2 4 3 2 2 4" xfId="4198"/>
    <cellStyle name="Normal 3 2 2 2 4 3 2 2 4 2" xfId="4199"/>
    <cellStyle name="Normal 3 2 2 2 4 3 2 2 5" xfId="4200"/>
    <cellStyle name="Normal 3 2 2 2 4 3 2 3" xfId="4201"/>
    <cellStyle name="Normal 3 2 2 2 4 3 2 3 2" xfId="4202"/>
    <cellStyle name="Normal 3 2 2 2 4 3 2 3 2 2" xfId="4203"/>
    <cellStyle name="Normal 3 2 2 2 4 3 2 3 2 2 2" xfId="4204"/>
    <cellStyle name="Normal 3 2 2 2 4 3 2 3 2 3" xfId="4205"/>
    <cellStyle name="Normal 3 2 2 2 4 3 2 3 3" xfId="4206"/>
    <cellStyle name="Normal 3 2 2 2 4 3 2 3 3 2" xfId="4207"/>
    <cellStyle name="Normal 3 2 2 2 4 3 2 3 4" xfId="4208"/>
    <cellStyle name="Normal 3 2 2 2 4 3 2 4" xfId="4209"/>
    <cellStyle name="Normal 3 2 2 2 4 3 2 4 2" xfId="4210"/>
    <cellStyle name="Normal 3 2 2 2 4 3 2 4 2 2" xfId="4211"/>
    <cellStyle name="Normal 3 2 2 2 4 3 2 4 3" xfId="4212"/>
    <cellStyle name="Normal 3 2 2 2 4 3 2 5" xfId="4213"/>
    <cellStyle name="Normal 3 2 2 2 4 3 2 5 2" xfId="4214"/>
    <cellStyle name="Normal 3 2 2 2 4 3 2 6" xfId="4215"/>
    <cellStyle name="Normal 3 2 2 2 4 3 3" xfId="4216"/>
    <cellStyle name="Normal 3 2 2 2 4 3 3 2" xfId="4217"/>
    <cellStyle name="Normal 3 2 2 2 4 3 3 2 2" xfId="4218"/>
    <cellStyle name="Normal 3 2 2 2 4 3 3 2 2 2" xfId="4219"/>
    <cellStyle name="Normal 3 2 2 2 4 3 3 2 2 2 2" xfId="4220"/>
    <cellStyle name="Normal 3 2 2 2 4 3 3 2 2 3" xfId="4221"/>
    <cellStyle name="Normal 3 2 2 2 4 3 3 2 3" xfId="4222"/>
    <cellStyle name="Normal 3 2 2 2 4 3 3 2 3 2" xfId="4223"/>
    <cellStyle name="Normal 3 2 2 2 4 3 3 2 4" xfId="4224"/>
    <cellStyle name="Normal 3 2 2 2 4 3 3 3" xfId="4225"/>
    <cellStyle name="Normal 3 2 2 2 4 3 3 3 2" xfId="4226"/>
    <cellStyle name="Normal 3 2 2 2 4 3 3 3 2 2" xfId="4227"/>
    <cellStyle name="Normal 3 2 2 2 4 3 3 3 3" xfId="4228"/>
    <cellStyle name="Normal 3 2 2 2 4 3 3 4" xfId="4229"/>
    <cellStyle name="Normal 3 2 2 2 4 3 3 4 2" xfId="4230"/>
    <cellStyle name="Normal 3 2 2 2 4 3 3 5" xfId="4231"/>
    <cellStyle name="Normal 3 2 2 2 4 3 4" xfId="4232"/>
    <cellStyle name="Normal 3 2 2 2 4 3 4 2" xfId="4233"/>
    <cellStyle name="Normal 3 2 2 2 4 3 4 2 2" xfId="4234"/>
    <cellStyle name="Normal 3 2 2 2 4 3 4 2 2 2" xfId="4235"/>
    <cellStyle name="Normal 3 2 2 2 4 3 4 2 3" xfId="4236"/>
    <cellStyle name="Normal 3 2 2 2 4 3 4 3" xfId="4237"/>
    <cellStyle name="Normal 3 2 2 2 4 3 4 3 2" xfId="4238"/>
    <cellStyle name="Normal 3 2 2 2 4 3 4 4" xfId="4239"/>
    <cellStyle name="Normal 3 2 2 2 4 3 5" xfId="4240"/>
    <cellStyle name="Normal 3 2 2 2 4 3 5 2" xfId="4241"/>
    <cellStyle name="Normal 3 2 2 2 4 3 5 2 2" xfId="4242"/>
    <cellStyle name="Normal 3 2 2 2 4 3 5 3" xfId="4243"/>
    <cellStyle name="Normal 3 2 2 2 4 3 6" xfId="4244"/>
    <cellStyle name="Normal 3 2 2 2 4 3 6 2" xfId="4245"/>
    <cellStyle name="Normal 3 2 2 2 4 3 7" xfId="4246"/>
    <cellStyle name="Normal 3 2 2 2 4 4" xfId="4247"/>
    <cellStyle name="Normal 3 2 2 2 4 4 2" xfId="4248"/>
    <cellStyle name="Normal 3 2 2 2 4 4 2 2" xfId="4249"/>
    <cellStyle name="Normal 3 2 2 2 4 4 2 2 2" xfId="4250"/>
    <cellStyle name="Normal 3 2 2 2 4 4 2 2 2 2" xfId="4251"/>
    <cellStyle name="Normal 3 2 2 2 4 4 2 2 2 2 2" xfId="4252"/>
    <cellStyle name="Normal 3 2 2 2 4 4 2 2 2 3" xfId="4253"/>
    <cellStyle name="Normal 3 2 2 2 4 4 2 2 3" xfId="4254"/>
    <cellStyle name="Normal 3 2 2 2 4 4 2 2 3 2" xfId="4255"/>
    <cellStyle name="Normal 3 2 2 2 4 4 2 2 4" xfId="4256"/>
    <cellStyle name="Normal 3 2 2 2 4 4 2 3" xfId="4257"/>
    <cellStyle name="Normal 3 2 2 2 4 4 2 3 2" xfId="4258"/>
    <cellStyle name="Normal 3 2 2 2 4 4 2 3 2 2" xfId="4259"/>
    <cellStyle name="Normal 3 2 2 2 4 4 2 3 3" xfId="4260"/>
    <cellStyle name="Normal 3 2 2 2 4 4 2 4" xfId="4261"/>
    <cellStyle name="Normal 3 2 2 2 4 4 2 4 2" xfId="4262"/>
    <cellStyle name="Normal 3 2 2 2 4 4 2 5" xfId="4263"/>
    <cellStyle name="Normal 3 2 2 2 4 4 3" xfId="4264"/>
    <cellStyle name="Normal 3 2 2 2 4 4 3 2" xfId="4265"/>
    <cellStyle name="Normal 3 2 2 2 4 4 3 2 2" xfId="4266"/>
    <cellStyle name="Normal 3 2 2 2 4 4 3 2 2 2" xfId="4267"/>
    <cellStyle name="Normal 3 2 2 2 4 4 3 2 3" xfId="4268"/>
    <cellStyle name="Normal 3 2 2 2 4 4 3 3" xfId="4269"/>
    <cellStyle name="Normal 3 2 2 2 4 4 3 3 2" xfId="4270"/>
    <cellStyle name="Normal 3 2 2 2 4 4 3 4" xfId="4271"/>
    <cellStyle name="Normal 3 2 2 2 4 4 4" xfId="4272"/>
    <cellStyle name="Normal 3 2 2 2 4 4 4 2" xfId="4273"/>
    <cellStyle name="Normal 3 2 2 2 4 4 4 2 2" xfId="4274"/>
    <cellStyle name="Normal 3 2 2 2 4 4 4 3" xfId="4275"/>
    <cellStyle name="Normal 3 2 2 2 4 4 5" xfId="4276"/>
    <cellStyle name="Normal 3 2 2 2 4 4 5 2" xfId="4277"/>
    <cellStyle name="Normal 3 2 2 2 4 4 6" xfId="4278"/>
    <cellStyle name="Normal 3 2 2 2 4 5" xfId="4279"/>
    <cellStyle name="Normal 3 2 2 2 4 5 2" xfId="4280"/>
    <cellStyle name="Normal 3 2 2 2 4 5 2 2" xfId="4281"/>
    <cellStyle name="Normal 3 2 2 2 4 5 2 2 2" xfId="4282"/>
    <cellStyle name="Normal 3 2 2 2 4 5 2 2 2 2" xfId="4283"/>
    <cellStyle name="Normal 3 2 2 2 4 5 2 2 3" xfId="4284"/>
    <cellStyle name="Normal 3 2 2 2 4 5 2 3" xfId="4285"/>
    <cellStyle name="Normal 3 2 2 2 4 5 2 3 2" xfId="4286"/>
    <cellStyle name="Normal 3 2 2 2 4 5 2 4" xfId="4287"/>
    <cellStyle name="Normal 3 2 2 2 4 5 3" xfId="4288"/>
    <cellStyle name="Normal 3 2 2 2 4 5 3 2" xfId="4289"/>
    <cellStyle name="Normal 3 2 2 2 4 5 3 2 2" xfId="4290"/>
    <cellStyle name="Normal 3 2 2 2 4 5 3 3" xfId="4291"/>
    <cellStyle name="Normal 3 2 2 2 4 5 4" xfId="4292"/>
    <cellStyle name="Normal 3 2 2 2 4 5 4 2" xfId="4293"/>
    <cellStyle name="Normal 3 2 2 2 4 5 5" xfId="4294"/>
    <cellStyle name="Normal 3 2 2 2 4 6" xfId="4295"/>
    <cellStyle name="Normal 3 2 2 2 4 6 2" xfId="4296"/>
    <cellStyle name="Normal 3 2 2 2 4 6 2 2" xfId="4297"/>
    <cellStyle name="Normal 3 2 2 2 4 6 2 2 2" xfId="4298"/>
    <cellStyle name="Normal 3 2 2 2 4 6 2 3" xfId="4299"/>
    <cellStyle name="Normal 3 2 2 2 4 6 3" xfId="4300"/>
    <cellStyle name="Normal 3 2 2 2 4 6 3 2" xfId="4301"/>
    <cellStyle name="Normal 3 2 2 2 4 6 4" xfId="4302"/>
    <cellStyle name="Normal 3 2 2 2 4 7" xfId="4303"/>
    <cellStyle name="Normal 3 2 2 2 4 7 2" xfId="4304"/>
    <cellStyle name="Normal 3 2 2 2 4 7 2 2" xfId="4305"/>
    <cellStyle name="Normal 3 2 2 2 4 7 3" xfId="4306"/>
    <cellStyle name="Normal 3 2 2 2 4 8" xfId="4307"/>
    <cellStyle name="Normal 3 2 2 2 4 8 2" xfId="4308"/>
    <cellStyle name="Normal 3 2 2 2 4 9" xfId="4309"/>
    <cellStyle name="Normal 3 2 2 2 5" xfId="4310"/>
    <cellStyle name="Normal 3 2 2 2 5 2" xfId="4311"/>
    <cellStyle name="Normal 3 2 2 2 5 2 2" xfId="4312"/>
    <cellStyle name="Normal 3 2 2 2 5 2 2 2" xfId="4313"/>
    <cellStyle name="Normal 3 2 2 2 5 2 2 2 2" xfId="4314"/>
    <cellStyle name="Normal 3 2 2 2 5 2 2 2 2 2" xfId="4315"/>
    <cellStyle name="Normal 3 2 2 2 5 2 2 2 2 2 2" xfId="4316"/>
    <cellStyle name="Normal 3 2 2 2 5 2 2 2 2 2 2 2" xfId="4317"/>
    <cellStyle name="Normal 3 2 2 2 5 2 2 2 2 2 3" xfId="4318"/>
    <cellStyle name="Normal 3 2 2 2 5 2 2 2 2 3" xfId="4319"/>
    <cellStyle name="Normal 3 2 2 2 5 2 2 2 2 3 2" xfId="4320"/>
    <cellStyle name="Normal 3 2 2 2 5 2 2 2 2 4" xfId="4321"/>
    <cellStyle name="Normal 3 2 2 2 5 2 2 2 3" xfId="4322"/>
    <cellStyle name="Normal 3 2 2 2 5 2 2 2 3 2" xfId="4323"/>
    <cellStyle name="Normal 3 2 2 2 5 2 2 2 3 2 2" xfId="4324"/>
    <cellStyle name="Normal 3 2 2 2 5 2 2 2 3 3" xfId="4325"/>
    <cellStyle name="Normal 3 2 2 2 5 2 2 2 4" xfId="4326"/>
    <cellStyle name="Normal 3 2 2 2 5 2 2 2 4 2" xfId="4327"/>
    <cellStyle name="Normal 3 2 2 2 5 2 2 2 5" xfId="4328"/>
    <cellStyle name="Normal 3 2 2 2 5 2 2 3" xfId="4329"/>
    <cellStyle name="Normal 3 2 2 2 5 2 2 3 2" xfId="4330"/>
    <cellStyle name="Normal 3 2 2 2 5 2 2 3 2 2" xfId="4331"/>
    <cellStyle name="Normal 3 2 2 2 5 2 2 3 2 2 2" xfId="4332"/>
    <cellStyle name="Normal 3 2 2 2 5 2 2 3 2 3" xfId="4333"/>
    <cellStyle name="Normal 3 2 2 2 5 2 2 3 3" xfId="4334"/>
    <cellStyle name="Normal 3 2 2 2 5 2 2 3 3 2" xfId="4335"/>
    <cellStyle name="Normal 3 2 2 2 5 2 2 3 4" xfId="4336"/>
    <cellStyle name="Normal 3 2 2 2 5 2 2 4" xfId="4337"/>
    <cellStyle name="Normal 3 2 2 2 5 2 2 4 2" xfId="4338"/>
    <cellStyle name="Normal 3 2 2 2 5 2 2 4 2 2" xfId="4339"/>
    <cellStyle name="Normal 3 2 2 2 5 2 2 4 3" xfId="4340"/>
    <cellStyle name="Normal 3 2 2 2 5 2 2 5" xfId="4341"/>
    <cellStyle name="Normal 3 2 2 2 5 2 2 5 2" xfId="4342"/>
    <cellStyle name="Normal 3 2 2 2 5 2 2 6" xfId="4343"/>
    <cellStyle name="Normal 3 2 2 2 5 2 3" xfId="4344"/>
    <cellStyle name="Normal 3 2 2 2 5 2 3 2" xfId="4345"/>
    <cellStyle name="Normal 3 2 2 2 5 2 3 2 2" xfId="4346"/>
    <cellStyle name="Normal 3 2 2 2 5 2 3 2 2 2" xfId="4347"/>
    <cellStyle name="Normal 3 2 2 2 5 2 3 2 2 2 2" xfId="4348"/>
    <cellStyle name="Normal 3 2 2 2 5 2 3 2 2 3" xfId="4349"/>
    <cellStyle name="Normal 3 2 2 2 5 2 3 2 3" xfId="4350"/>
    <cellStyle name="Normal 3 2 2 2 5 2 3 2 3 2" xfId="4351"/>
    <cellStyle name="Normal 3 2 2 2 5 2 3 2 4" xfId="4352"/>
    <cellStyle name="Normal 3 2 2 2 5 2 3 3" xfId="4353"/>
    <cellStyle name="Normal 3 2 2 2 5 2 3 3 2" xfId="4354"/>
    <cellStyle name="Normal 3 2 2 2 5 2 3 3 2 2" xfId="4355"/>
    <cellStyle name="Normal 3 2 2 2 5 2 3 3 3" xfId="4356"/>
    <cellStyle name="Normal 3 2 2 2 5 2 3 4" xfId="4357"/>
    <cellStyle name="Normal 3 2 2 2 5 2 3 4 2" xfId="4358"/>
    <cellStyle name="Normal 3 2 2 2 5 2 3 5" xfId="4359"/>
    <cellStyle name="Normal 3 2 2 2 5 2 4" xfId="4360"/>
    <cellStyle name="Normal 3 2 2 2 5 2 4 2" xfId="4361"/>
    <cellStyle name="Normal 3 2 2 2 5 2 4 2 2" xfId="4362"/>
    <cellStyle name="Normal 3 2 2 2 5 2 4 2 2 2" xfId="4363"/>
    <cellStyle name="Normal 3 2 2 2 5 2 4 2 3" xfId="4364"/>
    <cellStyle name="Normal 3 2 2 2 5 2 4 3" xfId="4365"/>
    <cellStyle name="Normal 3 2 2 2 5 2 4 3 2" xfId="4366"/>
    <cellStyle name="Normal 3 2 2 2 5 2 4 4" xfId="4367"/>
    <cellStyle name="Normal 3 2 2 2 5 2 5" xfId="4368"/>
    <cellStyle name="Normal 3 2 2 2 5 2 5 2" xfId="4369"/>
    <cellStyle name="Normal 3 2 2 2 5 2 5 2 2" xfId="4370"/>
    <cellStyle name="Normal 3 2 2 2 5 2 5 3" xfId="4371"/>
    <cellStyle name="Normal 3 2 2 2 5 2 6" xfId="4372"/>
    <cellStyle name="Normal 3 2 2 2 5 2 6 2" xfId="4373"/>
    <cellStyle name="Normal 3 2 2 2 5 2 7" xfId="4374"/>
    <cellStyle name="Normal 3 2 2 2 5 3" xfId="4375"/>
    <cellStyle name="Normal 3 2 2 2 5 3 2" xfId="4376"/>
    <cellStyle name="Normal 3 2 2 2 5 3 2 2" xfId="4377"/>
    <cellStyle name="Normal 3 2 2 2 5 3 2 2 2" xfId="4378"/>
    <cellStyle name="Normal 3 2 2 2 5 3 2 2 2 2" xfId="4379"/>
    <cellStyle name="Normal 3 2 2 2 5 3 2 2 2 2 2" xfId="4380"/>
    <cellStyle name="Normal 3 2 2 2 5 3 2 2 2 3" xfId="4381"/>
    <cellStyle name="Normal 3 2 2 2 5 3 2 2 3" xfId="4382"/>
    <cellStyle name="Normal 3 2 2 2 5 3 2 2 3 2" xfId="4383"/>
    <cellStyle name="Normal 3 2 2 2 5 3 2 2 4" xfId="4384"/>
    <cellStyle name="Normal 3 2 2 2 5 3 2 3" xfId="4385"/>
    <cellStyle name="Normal 3 2 2 2 5 3 2 3 2" xfId="4386"/>
    <cellStyle name="Normal 3 2 2 2 5 3 2 3 2 2" xfId="4387"/>
    <cellStyle name="Normal 3 2 2 2 5 3 2 3 3" xfId="4388"/>
    <cellStyle name="Normal 3 2 2 2 5 3 2 4" xfId="4389"/>
    <cellStyle name="Normal 3 2 2 2 5 3 2 4 2" xfId="4390"/>
    <cellStyle name="Normal 3 2 2 2 5 3 2 5" xfId="4391"/>
    <cellStyle name="Normal 3 2 2 2 5 3 3" xfId="4392"/>
    <cellStyle name="Normal 3 2 2 2 5 3 3 2" xfId="4393"/>
    <cellStyle name="Normal 3 2 2 2 5 3 3 2 2" xfId="4394"/>
    <cellStyle name="Normal 3 2 2 2 5 3 3 2 2 2" xfId="4395"/>
    <cellStyle name="Normal 3 2 2 2 5 3 3 2 3" xfId="4396"/>
    <cellStyle name="Normal 3 2 2 2 5 3 3 3" xfId="4397"/>
    <cellStyle name="Normal 3 2 2 2 5 3 3 3 2" xfId="4398"/>
    <cellStyle name="Normal 3 2 2 2 5 3 3 4" xfId="4399"/>
    <cellStyle name="Normal 3 2 2 2 5 3 4" xfId="4400"/>
    <cellStyle name="Normal 3 2 2 2 5 3 4 2" xfId="4401"/>
    <cellStyle name="Normal 3 2 2 2 5 3 4 2 2" xfId="4402"/>
    <cellStyle name="Normal 3 2 2 2 5 3 4 3" xfId="4403"/>
    <cellStyle name="Normal 3 2 2 2 5 3 5" xfId="4404"/>
    <cellStyle name="Normal 3 2 2 2 5 3 5 2" xfId="4405"/>
    <cellStyle name="Normal 3 2 2 2 5 3 6" xfId="4406"/>
    <cellStyle name="Normal 3 2 2 2 5 4" xfId="4407"/>
    <cellStyle name="Normal 3 2 2 2 5 4 2" xfId="4408"/>
    <cellStyle name="Normal 3 2 2 2 5 4 2 2" xfId="4409"/>
    <cellStyle name="Normal 3 2 2 2 5 4 2 2 2" xfId="4410"/>
    <cellStyle name="Normal 3 2 2 2 5 4 2 2 2 2" xfId="4411"/>
    <cellStyle name="Normal 3 2 2 2 5 4 2 2 3" xfId="4412"/>
    <cellStyle name="Normal 3 2 2 2 5 4 2 3" xfId="4413"/>
    <cellStyle name="Normal 3 2 2 2 5 4 2 3 2" xfId="4414"/>
    <cellStyle name="Normal 3 2 2 2 5 4 2 4" xfId="4415"/>
    <cellStyle name="Normal 3 2 2 2 5 4 3" xfId="4416"/>
    <cellStyle name="Normal 3 2 2 2 5 4 3 2" xfId="4417"/>
    <cellStyle name="Normal 3 2 2 2 5 4 3 2 2" xfId="4418"/>
    <cellStyle name="Normal 3 2 2 2 5 4 3 3" xfId="4419"/>
    <cellStyle name="Normal 3 2 2 2 5 4 4" xfId="4420"/>
    <cellStyle name="Normal 3 2 2 2 5 4 4 2" xfId="4421"/>
    <cellStyle name="Normal 3 2 2 2 5 4 5" xfId="4422"/>
    <cellStyle name="Normal 3 2 2 2 5 5" xfId="4423"/>
    <cellStyle name="Normal 3 2 2 2 5 5 2" xfId="4424"/>
    <cellStyle name="Normal 3 2 2 2 5 5 2 2" xfId="4425"/>
    <cellStyle name="Normal 3 2 2 2 5 5 2 2 2" xfId="4426"/>
    <cellStyle name="Normal 3 2 2 2 5 5 2 3" xfId="4427"/>
    <cellStyle name="Normal 3 2 2 2 5 5 3" xfId="4428"/>
    <cellStyle name="Normal 3 2 2 2 5 5 3 2" xfId="4429"/>
    <cellStyle name="Normal 3 2 2 2 5 5 4" xfId="4430"/>
    <cellStyle name="Normal 3 2 2 2 5 6" xfId="4431"/>
    <cellStyle name="Normal 3 2 2 2 5 6 2" xfId="4432"/>
    <cellStyle name="Normal 3 2 2 2 5 6 2 2" xfId="4433"/>
    <cellStyle name="Normal 3 2 2 2 5 6 3" xfId="4434"/>
    <cellStyle name="Normal 3 2 2 2 5 7" xfId="4435"/>
    <cellStyle name="Normal 3 2 2 2 5 7 2" xfId="4436"/>
    <cellStyle name="Normal 3 2 2 2 5 8" xfId="4437"/>
    <cellStyle name="Normal 3 2 2 2 6" xfId="4438"/>
    <cellStyle name="Normal 3 2 2 2 6 2" xfId="4439"/>
    <cellStyle name="Normal 3 2 2 2 6 2 2" xfId="4440"/>
    <cellStyle name="Normal 3 2 2 2 6 2 2 2" xfId="4441"/>
    <cellStyle name="Normal 3 2 2 2 6 2 2 2 2" xfId="4442"/>
    <cellStyle name="Normal 3 2 2 2 6 2 2 2 2 2" xfId="4443"/>
    <cellStyle name="Normal 3 2 2 2 6 2 2 2 2 2 2" xfId="4444"/>
    <cellStyle name="Normal 3 2 2 2 6 2 2 2 2 3" xfId="4445"/>
    <cellStyle name="Normal 3 2 2 2 6 2 2 2 3" xfId="4446"/>
    <cellStyle name="Normal 3 2 2 2 6 2 2 2 3 2" xfId="4447"/>
    <cellStyle name="Normal 3 2 2 2 6 2 2 2 4" xfId="4448"/>
    <cellStyle name="Normal 3 2 2 2 6 2 2 3" xfId="4449"/>
    <cellStyle name="Normal 3 2 2 2 6 2 2 3 2" xfId="4450"/>
    <cellStyle name="Normal 3 2 2 2 6 2 2 3 2 2" xfId="4451"/>
    <cellStyle name="Normal 3 2 2 2 6 2 2 3 3" xfId="4452"/>
    <cellStyle name="Normal 3 2 2 2 6 2 2 4" xfId="4453"/>
    <cellStyle name="Normal 3 2 2 2 6 2 2 4 2" xfId="4454"/>
    <cellStyle name="Normal 3 2 2 2 6 2 2 5" xfId="4455"/>
    <cellStyle name="Normal 3 2 2 2 6 2 3" xfId="4456"/>
    <cellStyle name="Normal 3 2 2 2 6 2 3 2" xfId="4457"/>
    <cellStyle name="Normal 3 2 2 2 6 2 3 2 2" xfId="4458"/>
    <cellStyle name="Normal 3 2 2 2 6 2 3 2 2 2" xfId="4459"/>
    <cellStyle name="Normal 3 2 2 2 6 2 3 2 3" xfId="4460"/>
    <cellStyle name="Normal 3 2 2 2 6 2 3 3" xfId="4461"/>
    <cellStyle name="Normal 3 2 2 2 6 2 3 3 2" xfId="4462"/>
    <cellStyle name="Normal 3 2 2 2 6 2 3 4" xfId="4463"/>
    <cellStyle name="Normal 3 2 2 2 6 2 4" xfId="4464"/>
    <cellStyle name="Normal 3 2 2 2 6 2 4 2" xfId="4465"/>
    <cellStyle name="Normal 3 2 2 2 6 2 4 2 2" xfId="4466"/>
    <cellStyle name="Normal 3 2 2 2 6 2 4 3" xfId="4467"/>
    <cellStyle name="Normal 3 2 2 2 6 2 5" xfId="4468"/>
    <cellStyle name="Normal 3 2 2 2 6 2 5 2" xfId="4469"/>
    <cellStyle name="Normal 3 2 2 2 6 2 6" xfId="4470"/>
    <cellStyle name="Normal 3 2 2 2 6 3" xfId="4471"/>
    <cellStyle name="Normal 3 2 2 2 6 3 2" xfId="4472"/>
    <cellStyle name="Normal 3 2 2 2 6 3 2 2" xfId="4473"/>
    <cellStyle name="Normal 3 2 2 2 6 3 2 2 2" xfId="4474"/>
    <cellStyle name="Normal 3 2 2 2 6 3 2 2 2 2" xfId="4475"/>
    <cellStyle name="Normal 3 2 2 2 6 3 2 2 3" xfId="4476"/>
    <cellStyle name="Normal 3 2 2 2 6 3 2 3" xfId="4477"/>
    <cellStyle name="Normal 3 2 2 2 6 3 2 3 2" xfId="4478"/>
    <cellStyle name="Normal 3 2 2 2 6 3 2 4" xfId="4479"/>
    <cellStyle name="Normal 3 2 2 2 6 3 3" xfId="4480"/>
    <cellStyle name="Normal 3 2 2 2 6 3 3 2" xfId="4481"/>
    <cellStyle name="Normal 3 2 2 2 6 3 3 2 2" xfId="4482"/>
    <cellStyle name="Normal 3 2 2 2 6 3 3 3" xfId="4483"/>
    <cellStyle name="Normal 3 2 2 2 6 3 4" xfId="4484"/>
    <cellStyle name="Normal 3 2 2 2 6 3 4 2" xfId="4485"/>
    <cellStyle name="Normal 3 2 2 2 6 3 5" xfId="4486"/>
    <cellStyle name="Normal 3 2 2 2 6 4" xfId="4487"/>
    <cellStyle name="Normal 3 2 2 2 6 4 2" xfId="4488"/>
    <cellStyle name="Normal 3 2 2 2 6 4 2 2" xfId="4489"/>
    <cellStyle name="Normal 3 2 2 2 6 4 2 2 2" xfId="4490"/>
    <cellStyle name="Normal 3 2 2 2 6 4 2 3" xfId="4491"/>
    <cellStyle name="Normal 3 2 2 2 6 4 3" xfId="4492"/>
    <cellStyle name="Normal 3 2 2 2 6 4 3 2" xfId="4493"/>
    <cellStyle name="Normal 3 2 2 2 6 4 4" xfId="4494"/>
    <cellStyle name="Normal 3 2 2 2 6 5" xfId="4495"/>
    <cellStyle name="Normal 3 2 2 2 6 5 2" xfId="4496"/>
    <cellStyle name="Normal 3 2 2 2 6 5 2 2" xfId="4497"/>
    <cellStyle name="Normal 3 2 2 2 6 5 3" xfId="4498"/>
    <cellStyle name="Normal 3 2 2 2 6 6" xfId="4499"/>
    <cellStyle name="Normal 3 2 2 2 6 6 2" xfId="4500"/>
    <cellStyle name="Normal 3 2 2 2 6 7" xfId="4501"/>
    <cellStyle name="Normal 3 2 2 2 7" xfId="4502"/>
    <cellStyle name="Normal 3 2 2 2 7 2" xfId="4503"/>
    <cellStyle name="Normal 3 2 2 2 7 2 2" xfId="4504"/>
    <cellStyle name="Normal 3 2 2 2 7 2 2 2" xfId="4505"/>
    <cellStyle name="Normal 3 2 2 2 7 2 2 2 2" xfId="4506"/>
    <cellStyle name="Normal 3 2 2 2 7 2 2 2 2 2" xfId="4507"/>
    <cellStyle name="Normal 3 2 2 2 7 2 2 2 3" xfId="4508"/>
    <cellStyle name="Normal 3 2 2 2 7 2 2 3" xfId="4509"/>
    <cellStyle name="Normal 3 2 2 2 7 2 2 3 2" xfId="4510"/>
    <cellStyle name="Normal 3 2 2 2 7 2 2 4" xfId="4511"/>
    <cellStyle name="Normal 3 2 2 2 7 2 3" xfId="4512"/>
    <cellStyle name="Normal 3 2 2 2 7 2 3 2" xfId="4513"/>
    <cellStyle name="Normal 3 2 2 2 7 2 3 2 2" xfId="4514"/>
    <cellStyle name="Normal 3 2 2 2 7 2 3 3" xfId="4515"/>
    <cellStyle name="Normal 3 2 2 2 7 2 4" xfId="4516"/>
    <cellStyle name="Normal 3 2 2 2 7 2 4 2" xfId="4517"/>
    <cellStyle name="Normal 3 2 2 2 7 2 5" xfId="4518"/>
    <cellStyle name="Normal 3 2 2 2 7 3" xfId="4519"/>
    <cellStyle name="Normal 3 2 2 2 7 3 2" xfId="4520"/>
    <cellStyle name="Normal 3 2 2 2 7 3 2 2" xfId="4521"/>
    <cellStyle name="Normal 3 2 2 2 7 3 2 2 2" xfId="4522"/>
    <cellStyle name="Normal 3 2 2 2 7 3 2 3" xfId="4523"/>
    <cellStyle name="Normal 3 2 2 2 7 3 3" xfId="4524"/>
    <cellStyle name="Normal 3 2 2 2 7 3 3 2" xfId="4525"/>
    <cellStyle name="Normal 3 2 2 2 7 3 4" xfId="4526"/>
    <cellStyle name="Normal 3 2 2 2 7 4" xfId="4527"/>
    <cellStyle name="Normal 3 2 2 2 7 4 2" xfId="4528"/>
    <cellStyle name="Normal 3 2 2 2 7 4 2 2" xfId="4529"/>
    <cellStyle name="Normal 3 2 2 2 7 4 3" xfId="4530"/>
    <cellStyle name="Normal 3 2 2 2 7 5" xfId="4531"/>
    <cellStyle name="Normal 3 2 2 2 7 5 2" xfId="4532"/>
    <cellStyle name="Normal 3 2 2 2 7 6" xfId="4533"/>
    <cellStyle name="Normal 3 2 2 2 8" xfId="4534"/>
    <cellStyle name="Normal 3 2 2 2 8 2" xfId="4535"/>
    <cellStyle name="Normal 3 2 2 2 8 2 2" xfId="4536"/>
    <cellStyle name="Normal 3 2 2 2 8 2 2 2" xfId="4537"/>
    <cellStyle name="Normal 3 2 2 2 8 2 2 2 2" xfId="4538"/>
    <cellStyle name="Normal 3 2 2 2 8 2 2 3" xfId="4539"/>
    <cellStyle name="Normal 3 2 2 2 8 2 3" xfId="4540"/>
    <cellStyle name="Normal 3 2 2 2 8 2 3 2" xfId="4541"/>
    <cellStyle name="Normal 3 2 2 2 8 2 4" xfId="4542"/>
    <cellStyle name="Normal 3 2 2 2 8 3" xfId="4543"/>
    <cellStyle name="Normal 3 2 2 2 8 3 2" xfId="4544"/>
    <cellStyle name="Normal 3 2 2 2 8 3 2 2" xfId="4545"/>
    <cellStyle name="Normal 3 2 2 2 8 3 3" xfId="4546"/>
    <cellStyle name="Normal 3 2 2 2 8 4" xfId="4547"/>
    <cellStyle name="Normal 3 2 2 2 8 4 2" xfId="4548"/>
    <cellStyle name="Normal 3 2 2 2 8 5" xfId="4549"/>
    <cellStyle name="Normal 3 2 2 2 9" xfId="4550"/>
    <cellStyle name="Normal 3 2 2 2 9 2" xfId="4551"/>
    <cellStyle name="Normal 3 2 2 2 9 2 2" xfId="4552"/>
    <cellStyle name="Normal 3 2 2 2 9 2 2 2" xfId="4553"/>
    <cellStyle name="Normal 3 2 2 2 9 2 3" xfId="4554"/>
    <cellStyle name="Normal 3 2 2 2 9 3" xfId="4555"/>
    <cellStyle name="Normal 3 2 2 2 9 3 2" xfId="4556"/>
    <cellStyle name="Normal 3 2 2 2 9 4" xfId="4557"/>
    <cellStyle name="Normal 3 2 2 3" xfId="4558"/>
    <cellStyle name="Normal 3 2 2 3 10" xfId="4559"/>
    <cellStyle name="Normal 3 2 2 3 10 2" xfId="4560"/>
    <cellStyle name="Normal 3 2 2 3 11" xfId="4561"/>
    <cellStyle name="Normal 3 2 2 3 2" xfId="4562"/>
    <cellStyle name="Normal 3 2 2 3 2 10" xfId="4563"/>
    <cellStyle name="Normal 3 2 2 3 2 2" xfId="4564"/>
    <cellStyle name="Normal 3 2 2 3 2 2 2" xfId="4565"/>
    <cellStyle name="Normal 3 2 2 3 2 2 2 2" xfId="4566"/>
    <cellStyle name="Normal 3 2 2 3 2 2 2 2 2" xfId="4567"/>
    <cellStyle name="Normal 3 2 2 3 2 2 2 2 2 2" xfId="4568"/>
    <cellStyle name="Normal 3 2 2 3 2 2 2 2 2 2 2" xfId="4569"/>
    <cellStyle name="Normal 3 2 2 3 2 2 2 2 2 2 2 2" xfId="4570"/>
    <cellStyle name="Normal 3 2 2 3 2 2 2 2 2 2 2 2 2" xfId="4571"/>
    <cellStyle name="Normal 3 2 2 3 2 2 2 2 2 2 2 2 2 2" xfId="4572"/>
    <cellStyle name="Normal 3 2 2 3 2 2 2 2 2 2 2 2 3" xfId="4573"/>
    <cellStyle name="Normal 3 2 2 3 2 2 2 2 2 2 2 3" xfId="4574"/>
    <cellStyle name="Normal 3 2 2 3 2 2 2 2 2 2 2 3 2" xfId="4575"/>
    <cellStyle name="Normal 3 2 2 3 2 2 2 2 2 2 2 4" xfId="4576"/>
    <cellStyle name="Normal 3 2 2 3 2 2 2 2 2 2 3" xfId="4577"/>
    <cellStyle name="Normal 3 2 2 3 2 2 2 2 2 2 3 2" xfId="4578"/>
    <cellStyle name="Normal 3 2 2 3 2 2 2 2 2 2 3 2 2" xfId="4579"/>
    <cellStyle name="Normal 3 2 2 3 2 2 2 2 2 2 3 3" xfId="4580"/>
    <cellStyle name="Normal 3 2 2 3 2 2 2 2 2 2 4" xfId="4581"/>
    <cellStyle name="Normal 3 2 2 3 2 2 2 2 2 2 4 2" xfId="4582"/>
    <cellStyle name="Normal 3 2 2 3 2 2 2 2 2 2 5" xfId="4583"/>
    <cellStyle name="Normal 3 2 2 3 2 2 2 2 2 3" xfId="4584"/>
    <cellStyle name="Normal 3 2 2 3 2 2 2 2 2 3 2" xfId="4585"/>
    <cellStyle name="Normal 3 2 2 3 2 2 2 2 2 3 2 2" xfId="4586"/>
    <cellStyle name="Normal 3 2 2 3 2 2 2 2 2 3 2 2 2" xfId="4587"/>
    <cellStyle name="Normal 3 2 2 3 2 2 2 2 2 3 2 3" xfId="4588"/>
    <cellStyle name="Normal 3 2 2 3 2 2 2 2 2 3 3" xfId="4589"/>
    <cellStyle name="Normal 3 2 2 3 2 2 2 2 2 3 3 2" xfId="4590"/>
    <cellStyle name="Normal 3 2 2 3 2 2 2 2 2 3 4" xfId="4591"/>
    <cellStyle name="Normal 3 2 2 3 2 2 2 2 2 4" xfId="4592"/>
    <cellStyle name="Normal 3 2 2 3 2 2 2 2 2 4 2" xfId="4593"/>
    <cellStyle name="Normal 3 2 2 3 2 2 2 2 2 4 2 2" xfId="4594"/>
    <cellStyle name="Normal 3 2 2 3 2 2 2 2 2 4 3" xfId="4595"/>
    <cellStyle name="Normal 3 2 2 3 2 2 2 2 2 5" xfId="4596"/>
    <cellStyle name="Normal 3 2 2 3 2 2 2 2 2 5 2" xfId="4597"/>
    <cellStyle name="Normal 3 2 2 3 2 2 2 2 2 6" xfId="4598"/>
    <cellStyle name="Normal 3 2 2 3 2 2 2 2 3" xfId="4599"/>
    <cellStyle name="Normal 3 2 2 3 2 2 2 2 3 2" xfId="4600"/>
    <cellStyle name="Normal 3 2 2 3 2 2 2 2 3 2 2" xfId="4601"/>
    <cellStyle name="Normal 3 2 2 3 2 2 2 2 3 2 2 2" xfId="4602"/>
    <cellStyle name="Normal 3 2 2 3 2 2 2 2 3 2 2 2 2" xfId="4603"/>
    <cellStyle name="Normal 3 2 2 3 2 2 2 2 3 2 2 3" xfId="4604"/>
    <cellStyle name="Normal 3 2 2 3 2 2 2 2 3 2 3" xfId="4605"/>
    <cellStyle name="Normal 3 2 2 3 2 2 2 2 3 2 3 2" xfId="4606"/>
    <cellStyle name="Normal 3 2 2 3 2 2 2 2 3 2 4" xfId="4607"/>
    <cellStyle name="Normal 3 2 2 3 2 2 2 2 3 3" xfId="4608"/>
    <cellStyle name="Normal 3 2 2 3 2 2 2 2 3 3 2" xfId="4609"/>
    <cellStyle name="Normal 3 2 2 3 2 2 2 2 3 3 2 2" xfId="4610"/>
    <cellStyle name="Normal 3 2 2 3 2 2 2 2 3 3 3" xfId="4611"/>
    <cellStyle name="Normal 3 2 2 3 2 2 2 2 3 4" xfId="4612"/>
    <cellStyle name="Normal 3 2 2 3 2 2 2 2 3 4 2" xfId="4613"/>
    <cellStyle name="Normal 3 2 2 3 2 2 2 2 3 5" xfId="4614"/>
    <cellStyle name="Normal 3 2 2 3 2 2 2 2 4" xfId="4615"/>
    <cellStyle name="Normal 3 2 2 3 2 2 2 2 4 2" xfId="4616"/>
    <cellStyle name="Normal 3 2 2 3 2 2 2 2 4 2 2" xfId="4617"/>
    <cellStyle name="Normal 3 2 2 3 2 2 2 2 4 2 2 2" xfId="4618"/>
    <cellStyle name="Normal 3 2 2 3 2 2 2 2 4 2 3" xfId="4619"/>
    <cellStyle name="Normal 3 2 2 3 2 2 2 2 4 3" xfId="4620"/>
    <cellStyle name="Normal 3 2 2 3 2 2 2 2 4 3 2" xfId="4621"/>
    <cellStyle name="Normal 3 2 2 3 2 2 2 2 4 4" xfId="4622"/>
    <cellStyle name="Normal 3 2 2 3 2 2 2 2 5" xfId="4623"/>
    <cellStyle name="Normal 3 2 2 3 2 2 2 2 5 2" xfId="4624"/>
    <cellStyle name="Normal 3 2 2 3 2 2 2 2 5 2 2" xfId="4625"/>
    <cellStyle name="Normal 3 2 2 3 2 2 2 2 5 3" xfId="4626"/>
    <cellStyle name="Normal 3 2 2 3 2 2 2 2 6" xfId="4627"/>
    <cellStyle name="Normal 3 2 2 3 2 2 2 2 6 2" xfId="4628"/>
    <cellStyle name="Normal 3 2 2 3 2 2 2 2 7" xfId="4629"/>
    <cellStyle name="Normal 3 2 2 3 2 2 2 3" xfId="4630"/>
    <cellStyle name="Normal 3 2 2 3 2 2 2 3 2" xfId="4631"/>
    <cellStyle name="Normal 3 2 2 3 2 2 2 3 2 2" xfId="4632"/>
    <cellStyle name="Normal 3 2 2 3 2 2 2 3 2 2 2" xfId="4633"/>
    <cellStyle name="Normal 3 2 2 3 2 2 2 3 2 2 2 2" xfId="4634"/>
    <cellStyle name="Normal 3 2 2 3 2 2 2 3 2 2 2 2 2" xfId="4635"/>
    <cellStyle name="Normal 3 2 2 3 2 2 2 3 2 2 2 3" xfId="4636"/>
    <cellStyle name="Normal 3 2 2 3 2 2 2 3 2 2 3" xfId="4637"/>
    <cellStyle name="Normal 3 2 2 3 2 2 2 3 2 2 3 2" xfId="4638"/>
    <cellStyle name="Normal 3 2 2 3 2 2 2 3 2 2 4" xfId="4639"/>
    <cellStyle name="Normal 3 2 2 3 2 2 2 3 2 3" xfId="4640"/>
    <cellStyle name="Normal 3 2 2 3 2 2 2 3 2 3 2" xfId="4641"/>
    <cellStyle name="Normal 3 2 2 3 2 2 2 3 2 3 2 2" xfId="4642"/>
    <cellStyle name="Normal 3 2 2 3 2 2 2 3 2 3 3" xfId="4643"/>
    <cellStyle name="Normal 3 2 2 3 2 2 2 3 2 4" xfId="4644"/>
    <cellStyle name="Normal 3 2 2 3 2 2 2 3 2 4 2" xfId="4645"/>
    <cellStyle name="Normal 3 2 2 3 2 2 2 3 2 5" xfId="4646"/>
    <cellStyle name="Normal 3 2 2 3 2 2 2 3 3" xfId="4647"/>
    <cellStyle name="Normal 3 2 2 3 2 2 2 3 3 2" xfId="4648"/>
    <cellStyle name="Normal 3 2 2 3 2 2 2 3 3 2 2" xfId="4649"/>
    <cellStyle name="Normal 3 2 2 3 2 2 2 3 3 2 2 2" xfId="4650"/>
    <cellStyle name="Normal 3 2 2 3 2 2 2 3 3 2 3" xfId="4651"/>
    <cellStyle name="Normal 3 2 2 3 2 2 2 3 3 3" xfId="4652"/>
    <cellStyle name="Normal 3 2 2 3 2 2 2 3 3 3 2" xfId="4653"/>
    <cellStyle name="Normal 3 2 2 3 2 2 2 3 3 4" xfId="4654"/>
    <cellStyle name="Normal 3 2 2 3 2 2 2 3 4" xfId="4655"/>
    <cellStyle name="Normal 3 2 2 3 2 2 2 3 4 2" xfId="4656"/>
    <cellStyle name="Normal 3 2 2 3 2 2 2 3 4 2 2" xfId="4657"/>
    <cellStyle name="Normal 3 2 2 3 2 2 2 3 4 3" xfId="4658"/>
    <cellStyle name="Normal 3 2 2 3 2 2 2 3 5" xfId="4659"/>
    <cellStyle name="Normal 3 2 2 3 2 2 2 3 5 2" xfId="4660"/>
    <cellStyle name="Normal 3 2 2 3 2 2 2 3 6" xfId="4661"/>
    <cellStyle name="Normal 3 2 2 3 2 2 2 4" xfId="4662"/>
    <cellStyle name="Normal 3 2 2 3 2 2 2 4 2" xfId="4663"/>
    <cellStyle name="Normal 3 2 2 3 2 2 2 4 2 2" xfId="4664"/>
    <cellStyle name="Normal 3 2 2 3 2 2 2 4 2 2 2" xfId="4665"/>
    <cellStyle name="Normal 3 2 2 3 2 2 2 4 2 2 2 2" xfId="4666"/>
    <cellStyle name="Normal 3 2 2 3 2 2 2 4 2 2 3" xfId="4667"/>
    <cellStyle name="Normal 3 2 2 3 2 2 2 4 2 3" xfId="4668"/>
    <cellStyle name="Normal 3 2 2 3 2 2 2 4 2 3 2" xfId="4669"/>
    <cellStyle name="Normal 3 2 2 3 2 2 2 4 2 4" xfId="4670"/>
    <cellStyle name="Normal 3 2 2 3 2 2 2 4 3" xfId="4671"/>
    <cellStyle name="Normal 3 2 2 3 2 2 2 4 3 2" xfId="4672"/>
    <cellStyle name="Normal 3 2 2 3 2 2 2 4 3 2 2" xfId="4673"/>
    <cellStyle name="Normal 3 2 2 3 2 2 2 4 3 3" xfId="4674"/>
    <cellStyle name="Normal 3 2 2 3 2 2 2 4 4" xfId="4675"/>
    <cellStyle name="Normal 3 2 2 3 2 2 2 4 4 2" xfId="4676"/>
    <cellStyle name="Normal 3 2 2 3 2 2 2 4 5" xfId="4677"/>
    <cellStyle name="Normal 3 2 2 3 2 2 2 5" xfId="4678"/>
    <cellStyle name="Normal 3 2 2 3 2 2 2 5 2" xfId="4679"/>
    <cellStyle name="Normal 3 2 2 3 2 2 2 5 2 2" xfId="4680"/>
    <cellStyle name="Normal 3 2 2 3 2 2 2 5 2 2 2" xfId="4681"/>
    <cellStyle name="Normal 3 2 2 3 2 2 2 5 2 3" xfId="4682"/>
    <cellStyle name="Normal 3 2 2 3 2 2 2 5 3" xfId="4683"/>
    <cellStyle name="Normal 3 2 2 3 2 2 2 5 3 2" xfId="4684"/>
    <cellStyle name="Normal 3 2 2 3 2 2 2 5 4" xfId="4685"/>
    <cellStyle name="Normal 3 2 2 3 2 2 2 6" xfId="4686"/>
    <cellStyle name="Normal 3 2 2 3 2 2 2 6 2" xfId="4687"/>
    <cellStyle name="Normal 3 2 2 3 2 2 2 6 2 2" xfId="4688"/>
    <cellStyle name="Normal 3 2 2 3 2 2 2 6 3" xfId="4689"/>
    <cellStyle name="Normal 3 2 2 3 2 2 2 7" xfId="4690"/>
    <cellStyle name="Normal 3 2 2 3 2 2 2 7 2" xfId="4691"/>
    <cellStyle name="Normal 3 2 2 3 2 2 2 8" xfId="4692"/>
    <cellStyle name="Normal 3 2 2 3 2 2 3" xfId="4693"/>
    <cellStyle name="Normal 3 2 2 3 2 2 3 2" xfId="4694"/>
    <cellStyle name="Normal 3 2 2 3 2 2 3 2 2" xfId="4695"/>
    <cellStyle name="Normal 3 2 2 3 2 2 3 2 2 2" xfId="4696"/>
    <cellStyle name="Normal 3 2 2 3 2 2 3 2 2 2 2" xfId="4697"/>
    <cellStyle name="Normal 3 2 2 3 2 2 3 2 2 2 2 2" xfId="4698"/>
    <cellStyle name="Normal 3 2 2 3 2 2 3 2 2 2 2 2 2" xfId="4699"/>
    <cellStyle name="Normal 3 2 2 3 2 2 3 2 2 2 2 3" xfId="4700"/>
    <cellStyle name="Normal 3 2 2 3 2 2 3 2 2 2 3" xfId="4701"/>
    <cellStyle name="Normal 3 2 2 3 2 2 3 2 2 2 3 2" xfId="4702"/>
    <cellStyle name="Normal 3 2 2 3 2 2 3 2 2 2 4" xfId="4703"/>
    <cellStyle name="Normal 3 2 2 3 2 2 3 2 2 3" xfId="4704"/>
    <cellStyle name="Normal 3 2 2 3 2 2 3 2 2 3 2" xfId="4705"/>
    <cellStyle name="Normal 3 2 2 3 2 2 3 2 2 3 2 2" xfId="4706"/>
    <cellStyle name="Normal 3 2 2 3 2 2 3 2 2 3 3" xfId="4707"/>
    <cellStyle name="Normal 3 2 2 3 2 2 3 2 2 4" xfId="4708"/>
    <cellStyle name="Normal 3 2 2 3 2 2 3 2 2 4 2" xfId="4709"/>
    <cellStyle name="Normal 3 2 2 3 2 2 3 2 2 5" xfId="4710"/>
    <cellStyle name="Normal 3 2 2 3 2 2 3 2 3" xfId="4711"/>
    <cellStyle name="Normal 3 2 2 3 2 2 3 2 3 2" xfId="4712"/>
    <cellStyle name="Normal 3 2 2 3 2 2 3 2 3 2 2" xfId="4713"/>
    <cellStyle name="Normal 3 2 2 3 2 2 3 2 3 2 2 2" xfId="4714"/>
    <cellStyle name="Normal 3 2 2 3 2 2 3 2 3 2 3" xfId="4715"/>
    <cellStyle name="Normal 3 2 2 3 2 2 3 2 3 3" xfId="4716"/>
    <cellStyle name="Normal 3 2 2 3 2 2 3 2 3 3 2" xfId="4717"/>
    <cellStyle name="Normal 3 2 2 3 2 2 3 2 3 4" xfId="4718"/>
    <cellStyle name="Normal 3 2 2 3 2 2 3 2 4" xfId="4719"/>
    <cellStyle name="Normal 3 2 2 3 2 2 3 2 4 2" xfId="4720"/>
    <cellStyle name="Normal 3 2 2 3 2 2 3 2 4 2 2" xfId="4721"/>
    <cellStyle name="Normal 3 2 2 3 2 2 3 2 4 3" xfId="4722"/>
    <cellStyle name="Normal 3 2 2 3 2 2 3 2 5" xfId="4723"/>
    <cellStyle name="Normal 3 2 2 3 2 2 3 2 5 2" xfId="4724"/>
    <cellStyle name="Normal 3 2 2 3 2 2 3 2 6" xfId="4725"/>
    <cellStyle name="Normal 3 2 2 3 2 2 3 3" xfId="4726"/>
    <cellStyle name="Normal 3 2 2 3 2 2 3 3 2" xfId="4727"/>
    <cellStyle name="Normal 3 2 2 3 2 2 3 3 2 2" xfId="4728"/>
    <cellStyle name="Normal 3 2 2 3 2 2 3 3 2 2 2" xfId="4729"/>
    <cellStyle name="Normal 3 2 2 3 2 2 3 3 2 2 2 2" xfId="4730"/>
    <cellStyle name="Normal 3 2 2 3 2 2 3 3 2 2 3" xfId="4731"/>
    <cellStyle name="Normal 3 2 2 3 2 2 3 3 2 3" xfId="4732"/>
    <cellStyle name="Normal 3 2 2 3 2 2 3 3 2 3 2" xfId="4733"/>
    <cellStyle name="Normal 3 2 2 3 2 2 3 3 2 4" xfId="4734"/>
    <cellStyle name="Normal 3 2 2 3 2 2 3 3 3" xfId="4735"/>
    <cellStyle name="Normal 3 2 2 3 2 2 3 3 3 2" xfId="4736"/>
    <cellStyle name="Normal 3 2 2 3 2 2 3 3 3 2 2" xfId="4737"/>
    <cellStyle name="Normal 3 2 2 3 2 2 3 3 3 3" xfId="4738"/>
    <cellStyle name="Normal 3 2 2 3 2 2 3 3 4" xfId="4739"/>
    <cellStyle name="Normal 3 2 2 3 2 2 3 3 4 2" xfId="4740"/>
    <cellStyle name="Normal 3 2 2 3 2 2 3 3 5" xfId="4741"/>
    <cellStyle name="Normal 3 2 2 3 2 2 3 4" xfId="4742"/>
    <cellStyle name="Normal 3 2 2 3 2 2 3 4 2" xfId="4743"/>
    <cellStyle name="Normal 3 2 2 3 2 2 3 4 2 2" xfId="4744"/>
    <cellStyle name="Normal 3 2 2 3 2 2 3 4 2 2 2" xfId="4745"/>
    <cellStyle name="Normal 3 2 2 3 2 2 3 4 2 3" xfId="4746"/>
    <cellStyle name="Normal 3 2 2 3 2 2 3 4 3" xfId="4747"/>
    <cellStyle name="Normal 3 2 2 3 2 2 3 4 3 2" xfId="4748"/>
    <cellStyle name="Normal 3 2 2 3 2 2 3 4 4" xfId="4749"/>
    <cellStyle name="Normal 3 2 2 3 2 2 3 5" xfId="4750"/>
    <cellStyle name="Normal 3 2 2 3 2 2 3 5 2" xfId="4751"/>
    <cellStyle name="Normal 3 2 2 3 2 2 3 5 2 2" xfId="4752"/>
    <cellStyle name="Normal 3 2 2 3 2 2 3 5 3" xfId="4753"/>
    <cellStyle name="Normal 3 2 2 3 2 2 3 6" xfId="4754"/>
    <cellStyle name="Normal 3 2 2 3 2 2 3 6 2" xfId="4755"/>
    <cellStyle name="Normal 3 2 2 3 2 2 3 7" xfId="4756"/>
    <cellStyle name="Normal 3 2 2 3 2 2 4" xfId="4757"/>
    <cellStyle name="Normal 3 2 2 3 2 2 4 2" xfId="4758"/>
    <cellStyle name="Normal 3 2 2 3 2 2 4 2 2" xfId="4759"/>
    <cellStyle name="Normal 3 2 2 3 2 2 4 2 2 2" xfId="4760"/>
    <cellStyle name="Normal 3 2 2 3 2 2 4 2 2 2 2" xfId="4761"/>
    <cellStyle name="Normal 3 2 2 3 2 2 4 2 2 2 2 2" xfId="4762"/>
    <cellStyle name="Normal 3 2 2 3 2 2 4 2 2 2 3" xfId="4763"/>
    <cellStyle name="Normal 3 2 2 3 2 2 4 2 2 3" xfId="4764"/>
    <cellStyle name="Normal 3 2 2 3 2 2 4 2 2 3 2" xfId="4765"/>
    <cellStyle name="Normal 3 2 2 3 2 2 4 2 2 4" xfId="4766"/>
    <cellStyle name="Normal 3 2 2 3 2 2 4 2 3" xfId="4767"/>
    <cellStyle name="Normal 3 2 2 3 2 2 4 2 3 2" xfId="4768"/>
    <cellStyle name="Normal 3 2 2 3 2 2 4 2 3 2 2" xfId="4769"/>
    <cellStyle name="Normal 3 2 2 3 2 2 4 2 3 3" xfId="4770"/>
    <cellStyle name="Normal 3 2 2 3 2 2 4 2 4" xfId="4771"/>
    <cellStyle name="Normal 3 2 2 3 2 2 4 2 4 2" xfId="4772"/>
    <cellStyle name="Normal 3 2 2 3 2 2 4 2 5" xfId="4773"/>
    <cellStyle name="Normal 3 2 2 3 2 2 4 3" xfId="4774"/>
    <cellStyle name="Normal 3 2 2 3 2 2 4 3 2" xfId="4775"/>
    <cellStyle name="Normal 3 2 2 3 2 2 4 3 2 2" xfId="4776"/>
    <cellStyle name="Normal 3 2 2 3 2 2 4 3 2 2 2" xfId="4777"/>
    <cellStyle name="Normal 3 2 2 3 2 2 4 3 2 3" xfId="4778"/>
    <cellStyle name="Normal 3 2 2 3 2 2 4 3 3" xfId="4779"/>
    <cellStyle name="Normal 3 2 2 3 2 2 4 3 3 2" xfId="4780"/>
    <cellStyle name="Normal 3 2 2 3 2 2 4 3 4" xfId="4781"/>
    <cellStyle name="Normal 3 2 2 3 2 2 4 4" xfId="4782"/>
    <cellStyle name="Normal 3 2 2 3 2 2 4 4 2" xfId="4783"/>
    <cellStyle name="Normal 3 2 2 3 2 2 4 4 2 2" xfId="4784"/>
    <cellStyle name="Normal 3 2 2 3 2 2 4 4 3" xfId="4785"/>
    <cellStyle name="Normal 3 2 2 3 2 2 4 5" xfId="4786"/>
    <cellStyle name="Normal 3 2 2 3 2 2 4 5 2" xfId="4787"/>
    <cellStyle name="Normal 3 2 2 3 2 2 4 6" xfId="4788"/>
    <cellStyle name="Normal 3 2 2 3 2 2 5" xfId="4789"/>
    <cellStyle name="Normal 3 2 2 3 2 2 5 2" xfId="4790"/>
    <cellStyle name="Normal 3 2 2 3 2 2 5 2 2" xfId="4791"/>
    <cellStyle name="Normal 3 2 2 3 2 2 5 2 2 2" xfId="4792"/>
    <cellStyle name="Normal 3 2 2 3 2 2 5 2 2 2 2" xfId="4793"/>
    <cellStyle name="Normal 3 2 2 3 2 2 5 2 2 3" xfId="4794"/>
    <cellStyle name="Normal 3 2 2 3 2 2 5 2 3" xfId="4795"/>
    <cellStyle name="Normal 3 2 2 3 2 2 5 2 3 2" xfId="4796"/>
    <cellStyle name="Normal 3 2 2 3 2 2 5 2 4" xfId="4797"/>
    <cellStyle name="Normal 3 2 2 3 2 2 5 3" xfId="4798"/>
    <cellStyle name="Normal 3 2 2 3 2 2 5 3 2" xfId="4799"/>
    <cellStyle name="Normal 3 2 2 3 2 2 5 3 2 2" xfId="4800"/>
    <cellStyle name="Normal 3 2 2 3 2 2 5 3 3" xfId="4801"/>
    <cellStyle name="Normal 3 2 2 3 2 2 5 4" xfId="4802"/>
    <cellStyle name="Normal 3 2 2 3 2 2 5 4 2" xfId="4803"/>
    <cellStyle name="Normal 3 2 2 3 2 2 5 5" xfId="4804"/>
    <cellStyle name="Normal 3 2 2 3 2 2 6" xfId="4805"/>
    <cellStyle name="Normal 3 2 2 3 2 2 6 2" xfId="4806"/>
    <cellStyle name="Normal 3 2 2 3 2 2 6 2 2" xfId="4807"/>
    <cellStyle name="Normal 3 2 2 3 2 2 6 2 2 2" xfId="4808"/>
    <cellStyle name="Normal 3 2 2 3 2 2 6 2 3" xfId="4809"/>
    <cellStyle name="Normal 3 2 2 3 2 2 6 3" xfId="4810"/>
    <cellStyle name="Normal 3 2 2 3 2 2 6 3 2" xfId="4811"/>
    <cellStyle name="Normal 3 2 2 3 2 2 6 4" xfId="4812"/>
    <cellStyle name="Normal 3 2 2 3 2 2 7" xfId="4813"/>
    <cellStyle name="Normal 3 2 2 3 2 2 7 2" xfId="4814"/>
    <cellStyle name="Normal 3 2 2 3 2 2 7 2 2" xfId="4815"/>
    <cellStyle name="Normal 3 2 2 3 2 2 7 3" xfId="4816"/>
    <cellStyle name="Normal 3 2 2 3 2 2 8" xfId="4817"/>
    <cellStyle name="Normal 3 2 2 3 2 2 8 2" xfId="4818"/>
    <cellStyle name="Normal 3 2 2 3 2 2 9" xfId="4819"/>
    <cellStyle name="Normal 3 2 2 3 2 3" xfId="4820"/>
    <cellStyle name="Normal 3 2 2 3 2 3 2" xfId="4821"/>
    <cellStyle name="Normal 3 2 2 3 2 3 2 2" xfId="4822"/>
    <cellStyle name="Normal 3 2 2 3 2 3 2 2 2" xfId="4823"/>
    <cellStyle name="Normal 3 2 2 3 2 3 2 2 2 2" xfId="4824"/>
    <cellStyle name="Normal 3 2 2 3 2 3 2 2 2 2 2" xfId="4825"/>
    <cellStyle name="Normal 3 2 2 3 2 3 2 2 2 2 2 2" xfId="4826"/>
    <cellStyle name="Normal 3 2 2 3 2 3 2 2 2 2 2 2 2" xfId="4827"/>
    <cellStyle name="Normal 3 2 2 3 2 3 2 2 2 2 2 3" xfId="4828"/>
    <cellStyle name="Normal 3 2 2 3 2 3 2 2 2 2 3" xfId="4829"/>
    <cellStyle name="Normal 3 2 2 3 2 3 2 2 2 2 3 2" xfId="4830"/>
    <cellStyle name="Normal 3 2 2 3 2 3 2 2 2 2 4" xfId="4831"/>
    <cellStyle name="Normal 3 2 2 3 2 3 2 2 2 3" xfId="4832"/>
    <cellStyle name="Normal 3 2 2 3 2 3 2 2 2 3 2" xfId="4833"/>
    <cellStyle name="Normal 3 2 2 3 2 3 2 2 2 3 2 2" xfId="4834"/>
    <cellStyle name="Normal 3 2 2 3 2 3 2 2 2 3 3" xfId="4835"/>
    <cellStyle name="Normal 3 2 2 3 2 3 2 2 2 4" xfId="4836"/>
    <cellStyle name="Normal 3 2 2 3 2 3 2 2 2 4 2" xfId="4837"/>
    <cellStyle name="Normal 3 2 2 3 2 3 2 2 2 5" xfId="4838"/>
    <cellStyle name="Normal 3 2 2 3 2 3 2 2 3" xfId="4839"/>
    <cellStyle name="Normal 3 2 2 3 2 3 2 2 3 2" xfId="4840"/>
    <cellStyle name="Normal 3 2 2 3 2 3 2 2 3 2 2" xfId="4841"/>
    <cellStyle name="Normal 3 2 2 3 2 3 2 2 3 2 2 2" xfId="4842"/>
    <cellStyle name="Normal 3 2 2 3 2 3 2 2 3 2 3" xfId="4843"/>
    <cellStyle name="Normal 3 2 2 3 2 3 2 2 3 3" xfId="4844"/>
    <cellStyle name="Normal 3 2 2 3 2 3 2 2 3 3 2" xfId="4845"/>
    <cellStyle name="Normal 3 2 2 3 2 3 2 2 3 4" xfId="4846"/>
    <cellStyle name="Normal 3 2 2 3 2 3 2 2 4" xfId="4847"/>
    <cellStyle name="Normal 3 2 2 3 2 3 2 2 4 2" xfId="4848"/>
    <cellStyle name="Normal 3 2 2 3 2 3 2 2 4 2 2" xfId="4849"/>
    <cellStyle name="Normal 3 2 2 3 2 3 2 2 4 3" xfId="4850"/>
    <cellStyle name="Normal 3 2 2 3 2 3 2 2 5" xfId="4851"/>
    <cellStyle name="Normal 3 2 2 3 2 3 2 2 5 2" xfId="4852"/>
    <cellStyle name="Normal 3 2 2 3 2 3 2 2 6" xfId="4853"/>
    <cellStyle name="Normal 3 2 2 3 2 3 2 3" xfId="4854"/>
    <cellStyle name="Normal 3 2 2 3 2 3 2 3 2" xfId="4855"/>
    <cellStyle name="Normal 3 2 2 3 2 3 2 3 2 2" xfId="4856"/>
    <cellStyle name="Normal 3 2 2 3 2 3 2 3 2 2 2" xfId="4857"/>
    <cellStyle name="Normal 3 2 2 3 2 3 2 3 2 2 2 2" xfId="4858"/>
    <cellStyle name="Normal 3 2 2 3 2 3 2 3 2 2 3" xfId="4859"/>
    <cellStyle name="Normal 3 2 2 3 2 3 2 3 2 3" xfId="4860"/>
    <cellStyle name="Normal 3 2 2 3 2 3 2 3 2 3 2" xfId="4861"/>
    <cellStyle name="Normal 3 2 2 3 2 3 2 3 2 4" xfId="4862"/>
    <cellStyle name="Normal 3 2 2 3 2 3 2 3 3" xfId="4863"/>
    <cellStyle name="Normal 3 2 2 3 2 3 2 3 3 2" xfId="4864"/>
    <cellStyle name="Normal 3 2 2 3 2 3 2 3 3 2 2" xfId="4865"/>
    <cellStyle name="Normal 3 2 2 3 2 3 2 3 3 3" xfId="4866"/>
    <cellStyle name="Normal 3 2 2 3 2 3 2 3 4" xfId="4867"/>
    <cellStyle name="Normal 3 2 2 3 2 3 2 3 4 2" xfId="4868"/>
    <cellStyle name="Normal 3 2 2 3 2 3 2 3 5" xfId="4869"/>
    <cellStyle name="Normal 3 2 2 3 2 3 2 4" xfId="4870"/>
    <cellStyle name="Normal 3 2 2 3 2 3 2 4 2" xfId="4871"/>
    <cellStyle name="Normal 3 2 2 3 2 3 2 4 2 2" xfId="4872"/>
    <cellStyle name="Normal 3 2 2 3 2 3 2 4 2 2 2" xfId="4873"/>
    <cellStyle name="Normal 3 2 2 3 2 3 2 4 2 3" xfId="4874"/>
    <cellStyle name="Normal 3 2 2 3 2 3 2 4 3" xfId="4875"/>
    <cellStyle name="Normal 3 2 2 3 2 3 2 4 3 2" xfId="4876"/>
    <cellStyle name="Normal 3 2 2 3 2 3 2 4 4" xfId="4877"/>
    <cellStyle name="Normal 3 2 2 3 2 3 2 5" xfId="4878"/>
    <cellStyle name="Normal 3 2 2 3 2 3 2 5 2" xfId="4879"/>
    <cellStyle name="Normal 3 2 2 3 2 3 2 5 2 2" xfId="4880"/>
    <cellStyle name="Normal 3 2 2 3 2 3 2 5 3" xfId="4881"/>
    <cellStyle name="Normal 3 2 2 3 2 3 2 6" xfId="4882"/>
    <cellStyle name="Normal 3 2 2 3 2 3 2 6 2" xfId="4883"/>
    <cellStyle name="Normal 3 2 2 3 2 3 2 7" xfId="4884"/>
    <cellStyle name="Normal 3 2 2 3 2 3 3" xfId="4885"/>
    <cellStyle name="Normal 3 2 2 3 2 3 3 2" xfId="4886"/>
    <cellStyle name="Normal 3 2 2 3 2 3 3 2 2" xfId="4887"/>
    <cellStyle name="Normal 3 2 2 3 2 3 3 2 2 2" xfId="4888"/>
    <cellStyle name="Normal 3 2 2 3 2 3 3 2 2 2 2" xfId="4889"/>
    <cellStyle name="Normal 3 2 2 3 2 3 3 2 2 2 2 2" xfId="4890"/>
    <cellStyle name="Normal 3 2 2 3 2 3 3 2 2 2 3" xfId="4891"/>
    <cellStyle name="Normal 3 2 2 3 2 3 3 2 2 3" xfId="4892"/>
    <cellStyle name="Normal 3 2 2 3 2 3 3 2 2 3 2" xfId="4893"/>
    <cellStyle name="Normal 3 2 2 3 2 3 3 2 2 4" xfId="4894"/>
    <cellStyle name="Normal 3 2 2 3 2 3 3 2 3" xfId="4895"/>
    <cellStyle name="Normal 3 2 2 3 2 3 3 2 3 2" xfId="4896"/>
    <cellStyle name="Normal 3 2 2 3 2 3 3 2 3 2 2" xfId="4897"/>
    <cellStyle name="Normal 3 2 2 3 2 3 3 2 3 3" xfId="4898"/>
    <cellStyle name="Normal 3 2 2 3 2 3 3 2 4" xfId="4899"/>
    <cellStyle name="Normal 3 2 2 3 2 3 3 2 4 2" xfId="4900"/>
    <cellStyle name="Normal 3 2 2 3 2 3 3 2 5" xfId="4901"/>
    <cellStyle name="Normal 3 2 2 3 2 3 3 3" xfId="4902"/>
    <cellStyle name="Normal 3 2 2 3 2 3 3 3 2" xfId="4903"/>
    <cellStyle name="Normal 3 2 2 3 2 3 3 3 2 2" xfId="4904"/>
    <cellStyle name="Normal 3 2 2 3 2 3 3 3 2 2 2" xfId="4905"/>
    <cellStyle name="Normal 3 2 2 3 2 3 3 3 2 3" xfId="4906"/>
    <cellStyle name="Normal 3 2 2 3 2 3 3 3 3" xfId="4907"/>
    <cellStyle name="Normal 3 2 2 3 2 3 3 3 3 2" xfId="4908"/>
    <cellStyle name="Normal 3 2 2 3 2 3 3 3 4" xfId="4909"/>
    <cellStyle name="Normal 3 2 2 3 2 3 3 4" xfId="4910"/>
    <cellStyle name="Normal 3 2 2 3 2 3 3 4 2" xfId="4911"/>
    <cellStyle name="Normal 3 2 2 3 2 3 3 4 2 2" xfId="4912"/>
    <cellStyle name="Normal 3 2 2 3 2 3 3 4 3" xfId="4913"/>
    <cellStyle name="Normal 3 2 2 3 2 3 3 5" xfId="4914"/>
    <cellStyle name="Normal 3 2 2 3 2 3 3 5 2" xfId="4915"/>
    <cellStyle name="Normal 3 2 2 3 2 3 3 6" xfId="4916"/>
    <cellStyle name="Normal 3 2 2 3 2 3 4" xfId="4917"/>
    <cellStyle name="Normal 3 2 2 3 2 3 4 2" xfId="4918"/>
    <cellStyle name="Normal 3 2 2 3 2 3 4 2 2" xfId="4919"/>
    <cellStyle name="Normal 3 2 2 3 2 3 4 2 2 2" xfId="4920"/>
    <cellStyle name="Normal 3 2 2 3 2 3 4 2 2 2 2" xfId="4921"/>
    <cellStyle name="Normal 3 2 2 3 2 3 4 2 2 3" xfId="4922"/>
    <cellStyle name="Normal 3 2 2 3 2 3 4 2 3" xfId="4923"/>
    <cellStyle name="Normal 3 2 2 3 2 3 4 2 3 2" xfId="4924"/>
    <cellStyle name="Normal 3 2 2 3 2 3 4 2 4" xfId="4925"/>
    <cellStyle name="Normal 3 2 2 3 2 3 4 3" xfId="4926"/>
    <cellStyle name="Normal 3 2 2 3 2 3 4 3 2" xfId="4927"/>
    <cellStyle name="Normal 3 2 2 3 2 3 4 3 2 2" xfId="4928"/>
    <cellStyle name="Normal 3 2 2 3 2 3 4 3 3" xfId="4929"/>
    <cellStyle name="Normal 3 2 2 3 2 3 4 4" xfId="4930"/>
    <cellStyle name="Normal 3 2 2 3 2 3 4 4 2" xfId="4931"/>
    <cellStyle name="Normal 3 2 2 3 2 3 4 5" xfId="4932"/>
    <cellStyle name="Normal 3 2 2 3 2 3 5" xfId="4933"/>
    <cellStyle name="Normal 3 2 2 3 2 3 5 2" xfId="4934"/>
    <cellStyle name="Normal 3 2 2 3 2 3 5 2 2" xfId="4935"/>
    <cellStyle name="Normal 3 2 2 3 2 3 5 2 2 2" xfId="4936"/>
    <cellStyle name="Normal 3 2 2 3 2 3 5 2 3" xfId="4937"/>
    <cellStyle name="Normal 3 2 2 3 2 3 5 3" xfId="4938"/>
    <cellStyle name="Normal 3 2 2 3 2 3 5 3 2" xfId="4939"/>
    <cellStyle name="Normal 3 2 2 3 2 3 5 4" xfId="4940"/>
    <cellStyle name="Normal 3 2 2 3 2 3 6" xfId="4941"/>
    <cellStyle name="Normal 3 2 2 3 2 3 6 2" xfId="4942"/>
    <cellStyle name="Normal 3 2 2 3 2 3 6 2 2" xfId="4943"/>
    <cellStyle name="Normal 3 2 2 3 2 3 6 3" xfId="4944"/>
    <cellStyle name="Normal 3 2 2 3 2 3 7" xfId="4945"/>
    <cellStyle name="Normal 3 2 2 3 2 3 7 2" xfId="4946"/>
    <cellStyle name="Normal 3 2 2 3 2 3 8" xfId="4947"/>
    <cellStyle name="Normal 3 2 2 3 2 4" xfId="4948"/>
    <cellStyle name="Normal 3 2 2 3 2 4 2" xfId="4949"/>
    <cellStyle name="Normal 3 2 2 3 2 4 2 2" xfId="4950"/>
    <cellStyle name="Normal 3 2 2 3 2 4 2 2 2" xfId="4951"/>
    <cellStyle name="Normal 3 2 2 3 2 4 2 2 2 2" xfId="4952"/>
    <cellStyle name="Normal 3 2 2 3 2 4 2 2 2 2 2" xfId="4953"/>
    <cellStyle name="Normal 3 2 2 3 2 4 2 2 2 2 2 2" xfId="4954"/>
    <cellStyle name="Normal 3 2 2 3 2 4 2 2 2 2 3" xfId="4955"/>
    <cellStyle name="Normal 3 2 2 3 2 4 2 2 2 3" xfId="4956"/>
    <cellStyle name="Normal 3 2 2 3 2 4 2 2 2 3 2" xfId="4957"/>
    <cellStyle name="Normal 3 2 2 3 2 4 2 2 2 4" xfId="4958"/>
    <cellStyle name="Normal 3 2 2 3 2 4 2 2 3" xfId="4959"/>
    <cellStyle name="Normal 3 2 2 3 2 4 2 2 3 2" xfId="4960"/>
    <cellStyle name="Normal 3 2 2 3 2 4 2 2 3 2 2" xfId="4961"/>
    <cellStyle name="Normal 3 2 2 3 2 4 2 2 3 3" xfId="4962"/>
    <cellStyle name="Normal 3 2 2 3 2 4 2 2 4" xfId="4963"/>
    <cellStyle name="Normal 3 2 2 3 2 4 2 2 4 2" xfId="4964"/>
    <cellStyle name="Normal 3 2 2 3 2 4 2 2 5" xfId="4965"/>
    <cellStyle name="Normal 3 2 2 3 2 4 2 3" xfId="4966"/>
    <cellStyle name="Normal 3 2 2 3 2 4 2 3 2" xfId="4967"/>
    <cellStyle name="Normal 3 2 2 3 2 4 2 3 2 2" xfId="4968"/>
    <cellStyle name="Normal 3 2 2 3 2 4 2 3 2 2 2" xfId="4969"/>
    <cellStyle name="Normal 3 2 2 3 2 4 2 3 2 3" xfId="4970"/>
    <cellStyle name="Normal 3 2 2 3 2 4 2 3 3" xfId="4971"/>
    <cellStyle name="Normal 3 2 2 3 2 4 2 3 3 2" xfId="4972"/>
    <cellStyle name="Normal 3 2 2 3 2 4 2 3 4" xfId="4973"/>
    <cellStyle name="Normal 3 2 2 3 2 4 2 4" xfId="4974"/>
    <cellStyle name="Normal 3 2 2 3 2 4 2 4 2" xfId="4975"/>
    <cellStyle name="Normal 3 2 2 3 2 4 2 4 2 2" xfId="4976"/>
    <cellStyle name="Normal 3 2 2 3 2 4 2 4 3" xfId="4977"/>
    <cellStyle name="Normal 3 2 2 3 2 4 2 5" xfId="4978"/>
    <cellStyle name="Normal 3 2 2 3 2 4 2 5 2" xfId="4979"/>
    <cellStyle name="Normal 3 2 2 3 2 4 2 6" xfId="4980"/>
    <cellStyle name="Normal 3 2 2 3 2 4 3" xfId="4981"/>
    <cellStyle name="Normal 3 2 2 3 2 4 3 2" xfId="4982"/>
    <cellStyle name="Normal 3 2 2 3 2 4 3 2 2" xfId="4983"/>
    <cellStyle name="Normal 3 2 2 3 2 4 3 2 2 2" xfId="4984"/>
    <cellStyle name="Normal 3 2 2 3 2 4 3 2 2 2 2" xfId="4985"/>
    <cellStyle name="Normal 3 2 2 3 2 4 3 2 2 3" xfId="4986"/>
    <cellStyle name="Normal 3 2 2 3 2 4 3 2 3" xfId="4987"/>
    <cellStyle name="Normal 3 2 2 3 2 4 3 2 3 2" xfId="4988"/>
    <cellStyle name="Normal 3 2 2 3 2 4 3 2 4" xfId="4989"/>
    <cellStyle name="Normal 3 2 2 3 2 4 3 3" xfId="4990"/>
    <cellStyle name="Normal 3 2 2 3 2 4 3 3 2" xfId="4991"/>
    <cellStyle name="Normal 3 2 2 3 2 4 3 3 2 2" xfId="4992"/>
    <cellStyle name="Normal 3 2 2 3 2 4 3 3 3" xfId="4993"/>
    <cellStyle name="Normal 3 2 2 3 2 4 3 4" xfId="4994"/>
    <cellStyle name="Normal 3 2 2 3 2 4 3 4 2" xfId="4995"/>
    <cellStyle name="Normal 3 2 2 3 2 4 3 5" xfId="4996"/>
    <cellStyle name="Normal 3 2 2 3 2 4 4" xfId="4997"/>
    <cellStyle name="Normal 3 2 2 3 2 4 4 2" xfId="4998"/>
    <cellStyle name="Normal 3 2 2 3 2 4 4 2 2" xfId="4999"/>
    <cellStyle name="Normal 3 2 2 3 2 4 4 2 2 2" xfId="5000"/>
    <cellStyle name="Normal 3 2 2 3 2 4 4 2 3" xfId="5001"/>
    <cellStyle name="Normal 3 2 2 3 2 4 4 3" xfId="5002"/>
    <cellStyle name="Normal 3 2 2 3 2 4 4 3 2" xfId="5003"/>
    <cellStyle name="Normal 3 2 2 3 2 4 4 4" xfId="5004"/>
    <cellStyle name="Normal 3 2 2 3 2 4 5" xfId="5005"/>
    <cellStyle name="Normal 3 2 2 3 2 4 5 2" xfId="5006"/>
    <cellStyle name="Normal 3 2 2 3 2 4 5 2 2" xfId="5007"/>
    <cellStyle name="Normal 3 2 2 3 2 4 5 3" xfId="5008"/>
    <cellStyle name="Normal 3 2 2 3 2 4 6" xfId="5009"/>
    <cellStyle name="Normal 3 2 2 3 2 4 6 2" xfId="5010"/>
    <cellStyle name="Normal 3 2 2 3 2 4 7" xfId="5011"/>
    <cellStyle name="Normal 3 2 2 3 2 5" xfId="5012"/>
    <cellStyle name="Normal 3 2 2 3 2 5 2" xfId="5013"/>
    <cellStyle name="Normal 3 2 2 3 2 5 2 2" xfId="5014"/>
    <cellStyle name="Normal 3 2 2 3 2 5 2 2 2" xfId="5015"/>
    <cellStyle name="Normal 3 2 2 3 2 5 2 2 2 2" xfId="5016"/>
    <cellStyle name="Normal 3 2 2 3 2 5 2 2 2 2 2" xfId="5017"/>
    <cellStyle name="Normal 3 2 2 3 2 5 2 2 2 3" xfId="5018"/>
    <cellStyle name="Normal 3 2 2 3 2 5 2 2 3" xfId="5019"/>
    <cellStyle name="Normal 3 2 2 3 2 5 2 2 3 2" xfId="5020"/>
    <cellStyle name="Normal 3 2 2 3 2 5 2 2 4" xfId="5021"/>
    <cellStyle name="Normal 3 2 2 3 2 5 2 3" xfId="5022"/>
    <cellStyle name="Normal 3 2 2 3 2 5 2 3 2" xfId="5023"/>
    <cellStyle name="Normal 3 2 2 3 2 5 2 3 2 2" xfId="5024"/>
    <cellStyle name="Normal 3 2 2 3 2 5 2 3 3" xfId="5025"/>
    <cellStyle name="Normal 3 2 2 3 2 5 2 4" xfId="5026"/>
    <cellStyle name="Normal 3 2 2 3 2 5 2 4 2" xfId="5027"/>
    <cellStyle name="Normal 3 2 2 3 2 5 2 5" xfId="5028"/>
    <cellStyle name="Normal 3 2 2 3 2 5 3" xfId="5029"/>
    <cellStyle name="Normal 3 2 2 3 2 5 3 2" xfId="5030"/>
    <cellStyle name="Normal 3 2 2 3 2 5 3 2 2" xfId="5031"/>
    <cellStyle name="Normal 3 2 2 3 2 5 3 2 2 2" xfId="5032"/>
    <cellStyle name="Normal 3 2 2 3 2 5 3 2 3" xfId="5033"/>
    <cellStyle name="Normal 3 2 2 3 2 5 3 3" xfId="5034"/>
    <cellStyle name="Normal 3 2 2 3 2 5 3 3 2" xfId="5035"/>
    <cellStyle name="Normal 3 2 2 3 2 5 3 4" xfId="5036"/>
    <cellStyle name="Normal 3 2 2 3 2 5 4" xfId="5037"/>
    <cellStyle name="Normal 3 2 2 3 2 5 4 2" xfId="5038"/>
    <cellStyle name="Normal 3 2 2 3 2 5 4 2 2" xfId="5039"/>
    <cellStyle name="Normal 3 2 2 3 2 5 4 3" xfId="5040"/>
    <cellStyle name="Normal 3 2 2 3 2 5 5" xfId="5041"/>
    <cellStyle name="Normal 3 2 2 3 2 5 5 2" xfId="5042"/>
    <cellStyle name="Normal 3 2 2 3 2 5 6" xfId="5043"/>
    <cellStyle name="Normal 3 2 2 3 2 6" xfId="5044"/>
    <cellStyle name="Normal 3 2 2 3 2 6 2" xfId="5045"/>
    <cellStyle name="Normal 3 2 2 3 2 6 2 2" xfId="5046"/>
    <cellStyle name="Normal 3 2 2 3 2 6 2 2 2" xfId="5047"/>
    <cellStyle name="Normal 3 2 2 3 2 6 2 2 2 2" xfId="5048"/>
    <cellStyle name="Normal 3 2 2 3 2 6 2 2 3" xfId="5049"/>
    <cellStyle name="Normal 3 2 2 3 2 6 2 3" xfId="5050"/>
    <cellStyle name="Normal 3 2 2 3 2 6 2 3 2" xfId="5051"/>
    <cellStyle name="Normal 3 2 2 3 2 6 2 4" xfId="5052"/>
    <cellStyle name="Normal 3 2 2 3 2 6 3" xfId="5053"/>
    <cellStyle name="Normal 3 2 2 3 2 6 3 2" xfId="5054"/>
    <cellStyle name="Normal 3 2 2 3 2 6 3 2 2" xfId="5055"/>
    <cellStyle name="Normal 3 2 2 3 2 6 3 3" xfId="5056"/>
    <cellStyle name="Normal 3 2 2 3 2 6 4" xfId="5057"/>
    <cellStyle name="Normal 3 2 2 3 2 6 4 2" xfId="5058"/>
    <cellStyle name="Normal 3 2 2 3 2 6 5" xfId="5059"/>
    <cellStyle name="Normal 3 2 2 3 2 7" xfId="5060"/>
    <cellStyle name="Normal 3 2 2 3 2 7 2" xfId="5061"/>
    <cellStyle name="Normal 3 2 2 3 2 7 2 2" xfId="5062"/>
    <cellStyle name="Normal 3 2 2 3 2 7 2 2 2" xfId="5063"/>
    <cellStyle name="Normal 3 2 2 3 2 7 2 3" xfId="5064"/>
    <cellStyle name="Normal 3 2 2 3 2 7 3" xfId="5065"/>
    <cellStyle name="Normal 3 2 2 3 2 7 3 2" xfId="5066"/>
    <cellStyle name="Normal 3 2 2 3 2 7 4" xfId="5067"/>
    <cellStyle name="Normal 3 2 2 3 2 8" xfId="5068"/>
    <cellStyle name="Normal 3 2 2 3 2 8 2" xfId="5069"/>
    <cellStyle name="Normal 3 2 2 3 2 8 2 2" xfId="5070"/>
    <cellStyle name="Normal 3 2 2 3 2 8 3" xfId="5071"/>
    <cellStyle name="Normal 3 2 2 3 2 9" xfId="5072"/>
    <cellStyle name="Normal 3 2 2 3 2 9 2" xfId="5073"/>
    <cellStyle name="Normal 3 2 2 3 3" xfId="5074"/>
    <cellStyle name="Normal 3 2 2 3 3 2" xfId="5075"/>
    <cellStyle name="Normal 3 2 2 3 3 2 2" xfId="5076"/>
    <cellStyle name="Normal 3 2 2 3 3 2 2 2" xfId="5077"/>
    <cellStyle name="Normal 3 2 2 3 3 2 2 2 2" xfId="5078"/>
    <cellStyle name="Normal 3 2 2 3 3 2 2 2 2 2" xfId="5079"/>
    <cellStyle name="Normal 3 2 2 3 3 2 2 2 2 2 2" xfId="5080"/>
    <cellStyle name="Normal 3 2 2 3 3 2 2 2 2 2 2 2" xfId="5081"/>
    <cellStyle name="Normal 3 2 2 3 3 2 2 2 2 2 2 2 2" xfId="5082"/>
    <cellStyle name="Normal 3 2 2 3 3 2 2 2 2 2 2 3" xfId="5083"/>
    <cellStyle name="Normal 3 2 2 3 3 2 2 2 2 2 3" xfId="5084"/>
    <cellStyle name="Normal 3 2 2 3 3 2 2 2 2 2 3 2" xfId="5085"/>
    <cellStyle name="Normal 3 2 2 3 3 2 2 2 2 2 4" xfId="5086"/>
    <cellStyle name="Normal 3 2 2 3 3 2 2 2 2 3" xfId="5087"/>
    <cellStyle name="Normal 3 2 2 3 3 2 2 2 2 3 2" xfId="5088"/>
    <cellStyle name="Normal 3 2 2 3 3 2 2 2 2 3 2 2" xfId="5089"/>
    <cellStyle name="Normal 3 2 2 3 3 2 2 2 2 3 3" xfId="5090"/>
    <cellStyle name="Normal 3 2 2 3 3 2 2 2 2 4" xfId="5091"/>
    <cellStyle name="Normal 3 2 2 3 3 2 2 2 2 4 2" xfId="5092"/>
    <cellStyle name="Normal 3 2 2 3 3 2 2 2 2 5" xfId="5093"/>
    <cellStyle name="Normal 3 2 2 3 3 2 2 2 3" xfId="5094"/>
    <cellStyle name="Normal 3 2 2 3 3 2 2 2 3 2" xfId="5095"/>
    <cellStyle name="Normal 3 2 2 3 3 2 2 2 3 2 2" xfId="5096"/>
    <cellStyle name="Normal 3 2 2 3 3 2 2 2 3 2 2 2" xfId="5097"/>
    <cellStyle name="Normal 3 2 2 3 3 2 2 2 3 2 3" xfId="5098"/>
    <cellStyle name="Normal 3 2 2 3 3 2 2 2 3 3" xfId="5099"/>
    <cellStyle name="Normal 3 2 2 3 3 2 2 2 3 3 2" xfId="5100"/>
    <cellStyle name="Normal 3 2 2 3 3 2 2 2 3 4" xfId="5101"/>
    <cellStyle name="Normal 3 2 2 3 3 2 2 2 4" xfId="5102"/>
    <cellStyle name="Normal 3 2 2 3 3 2 2 2 4 2" xfId="5103"/>
    <cellStyle name="Normal 3 2 2 3 3 2 2 2 4 2 2" xfId="5104"/>
    <cellStyle name="Normal 3 2 2 3 3 2 2 2 4 3" xfId="5105"/>
    <cellStyle name="Normal 3 2 2 3 3 2 2 2 5" xfId="5106"/>
    <cellStyle name="Normal 3 2 2 3 3 2 2 2 5 2" xfId="5107"/>
    <cellStyle name="Normal 3 2 2 3 3 2 2 2 6" xfId="5108"/>
    <cellStyle name="Normal 3 2 2 3 3 2 2 3" xfId="5109"/>
    <cellStyle name="Normal 3 2 2 3 3 2 2 3 2" xfId="5110"/>
    <cellStyle name="Normal 3 2 2 3 3 2 2 3 2 2" xfId="5111"/>
    <cellStyle name="Normal 3 2 2 3 3 2 2 3 2 2 2" xfId="5112"/>
    <cellStyle name="Normal 3 2 2 3 3 2 2 3 2 2 2 2" xfId="5113"/>
    <cellStyle name="Normal 3 2 2 3 3 2 2 3 2 2 3" xfId="5114"/>
    <cellStyle name="Normal 3 2 2 3 3 2 2 3 2 3" xfId="5115"/>
    <cellStyle name="Normal 3 2 2 3 3 2 2 3 2 3 2" xfId="5116"/>
    <cellStyle name="Normal 3 2 2 3 3 2 2 3 2 4" xfId="5117"/>
    <cellStyle name="Normal 3 2 2 3 3 2 2 3 3" xfId="5118"/>
    <cellStyle name="Normal 3 2 2 3 3 2 2 3 3 2" xfId="5119"/>
    <cellStyle name="Normal 3 2 2 3 3 2 2 3 3 2 2" xfId="5120"/>
    <cellStyle name="Normal 3 2 2 3 3 2 2 3 3 3" xfId="5121"/>
    <cellStyle name="Normal 3 2 2 3 3 2 2 3 4" xfId="5122"/>
    <cellStyle name="Normal 3 2 2 3 3 2 2 3 4 2" xfId="5123"/>
    <cellStyle name="Normal 3 2 2 3 3 2 2 3 5" xfId="5124"/>
    <cellStyle name="Normal 3 2 2 3 3 2 2 4" xfId="5125"/>
    <cellStyle name="Normal 3 2 2 3 3 2 2 4 2" xfId="5126"/>
    <cellStyle name="Normal 3 2 2 3 3 2 2 4 2 2" xfId="5127"/>
    <cellStyle name="Normal 3 2 2 3 3 2 2 4 2 2 2" xfId="5128"/>
    <cellStyle name="Normal 3 2 2 3 3 2 2 4 2 3" xfId="5129"/>
    <cellStyle name="Normal 3 2 2 3 3 2 2 4 3" xfId="5130"/>
    <cellStyle name="Normal 3 2 2 3 3 2 2 4 3 2" xfId="5131"/>
    <cellStyle name="Normal 3 2 2 3 3 2 2 4 4" xfId="5132"/>
    <cellStyle name="Normal 3 2 2 3 3 2 2 5" xfId="5133"/>
    <cellStyle name="Normal 3 2 2 3 3 2 2 5 2" xfId="5134"/>
    <cellStyle name="Normal 3 2 2 3 3 2 2 5 2 2" xfId="5135"/>
    <cellStyle name="Normal 3 2 2 3 3 2 2 5 3" xfId="5136"/>
    <cellStyle name="Normal 3 2 2 3 3 2 2 6" xfId="5137"/>
    <cellStyle name="Normal 3 2 2 3 3 2 2 6 2" xfId="5138"/>
    <cellStyle name="Normal 3 2 2 3 3 2 2 7" xfId="5139"/>
    <cellStyle name="Normal 3 2 2 3 3 2 3" xfId="5140"/>
    <cellStyle name="Normal 3 2 2 3 3 2 3 2" xfId="5141"/>
    <cellStyle name="Normal 3 2 2 3 3 2 3 2 2" xfId="5142"/>
    <cellStyle name="Normal 3 2 2 3 3 2 3 2 2 2" xfId="5143"/>
    <cellStyle name="Normal 3 2 2 3 3 2 3 2 2 2 2" xfId="5144"/>
    <cellStyle name="Normal 3 2 2 3 3 2 3 2 2 2 2 2" xfId="5145"/>
    <cellStyle name="Normal 3 2 2 3 3 2 3 2 2 2 3" xfId="5146"/>
    <cellStyle name="Normal 3 2 2 3 3 2 3 2 2 3" xfId="5147"/>
    <cellStyle name="Normal 3 2 2 3 3 2 3 2 2 3 2" xfId="5148"/>
    <cellStyle name="Normal 3 2 2 3 3 2 3 2 2 4" xfId="5149"/>
    <cellStyle name="Normal 3 2 2 3 3 2 3 2 3" xfId="5150"/>
    <cellStyle name="Normal 3 2 2 3 3 2 3 2 3 2" xfId="5151"/>
    <cellStyle name="Normal 3 2 2 3 3 2 3 2 3 2 2" xfId="5152"/>
    <cellStyle name="Normal 3 2 2 3 3 2 3 2 3 3" xfId="5153"/>
    <cellStyle name="Normal 3 2 2 3 3 2 3 2 4" xfId="5154"/>
    <cellStyle name="Normal 3 2 2 3 3 2 3 2 4 2" xfId="5155"/>
    <cellStyle name="Normal 3 2 2 3 3 2 3 2 5" xfId="5156"/>
    <cellStyle name="Normal 3 2 2 3 3 2 3 3" xfId="5157"/>
    <cellStyle name="Normal 3 2 2 3 3 2 3 3 2" xfId="5158"/>
    <cellStyle name="Normal 3 2 2 3 3 2 3 3 2 2" xfId="5159"/>
    <cellStyle name="Normal 3 2 2 3 3 2 3 3 2 2 2" xfId="5160"/>
    <cellStyle name="Normal 3 2 2 3 3 2 3 3 2 3" xfId="5161"/>
    <cellStyle name="Normal 3 2 2 3 3 2 3 3 3" xfId="5162"/>
    <cellStyle name="Normal 3 2 2 3 3 2 3 3 3 2" xfId="5163"/>
    <cellStyle name="Normal 3 2 2 3 3 2 3 3 4" xfId="5164"/>
    <cellStyle name="Normal 3 2 2 3 3 2 3 4" xfId="5165"/>
    <cellStyle name="Normal 3 2 2 3 3 2 3 4 2" xfId="5166"/>
    <cellStyle name="Normal 3 2 2 3 3 2 3 4 2 2" xfId="5167"/>
    <cellStyle name="Normal 3 2 2 3 3 2 3 4 3" xfId="5168"/>
    <cellStyle name="Normal 3 2 2 3 3 2 3 5" xfId="5169"/>
    <cellStyle name="Normal 3 2 2 3 3 2 3 5 2" xfId="5170"/>
    <cellStyle name="Normal 3 2 2 3 3 2 3 6" xfId="5171"/>
    <cellStyle name="Normal 3 2 2 3 3 2 4" xfId="5172"/>
    <cellStyle name="Normal 3 2 2 3 3 2 4 2" xfId="5173"/>
    <cellStyle name="Normal 3 2 2 3 3 2 4 2 2" xfId="5174"/>
    <cellStyle name="Normal 3 2 2 3 3 2 4 2 2 2" xfId="5175"/>
    <cellStyle name="Normal 3 2 2 3 3 2 4 2 2 2 2" xfId="5176"/>
    <cellStyle name="Normal 3 2 2 3 3 2 4 2 2 3" xfId="5177"/>
    <cellStyle name="Normal 3 2 2 3 3 2 4 2 3" xfId="5178"/>
    <cellStyle name="Normal 3 2 2 3 3 2 4 2 3 2" xfId="5179"/>
    <cellStyle name="Normal 3 2 2 3 3 2 4 2 4" xfId="5180"/>
    <cellStyle name="Normal 3 2 2 3 3 2 4 3" xfId="5181"/>
    <cellStyle name="Normal 3 2 2 3 3 2 4 3 2" xfId="5182"/>
    <cellStyle name="Normal 3 2 2 3 3 2 4 3 2 2" xfId="5183"/>
    <cellStyle name="Normal 3 2 2 3 3 2 4 3 3" xfId="5184"/>
    <cellStyle name="Normal 3 2 2 3 3 2 4 4" xfId="5185"/>
    <cellStyle name="Normal 3 2 2 3 3 2 4 4 2" xfId="5186"/>
    <cellStyle name="Normal 3 2 2 3 3 2 4 5" xfId="5187"/>
    <cellStyle name="Normal 3 2 2 3 3 2 5" xfId="5188"/>
    <cellStyle name="Normal 3 2 2 3 3 2 5 2" xfId="5189"/>
    <cellStyle name="Normal 3 2 2 3 3 2 5 2 2" xfId="5190"/>
    <cellStyle name="Normal 3 2 2 3 3 2 5 2 2 2" xfId="5191"/>
    <cellStyle name="Normal 3 2 2 3 3 2 5 2 3" xfId="5192"/>
    <cellStyle name="Normal 3 2 2 3 3 2 5 3" xfId="5193"/>
    <cellStyle name="Normal 3 2 2 3 3 2 5 3 2" xfId="5194"/>
    <cellStyle name="Normal 3 2 2 3 3 2 5 4" xfId="5195"/>
    <cellStyle name="Normal 3 2 2 3 3 2 6" xfId="5196"/>
    <cellStyle name="Normal 3 2 2 3 3 2 6 2" xfId="5197"/>
    <cellStyle name="Normal 3 2 2 3 3 2 6 2 2" xfId="5198"/>
    <cellStyle name="Normal 3 2 2 3 3 2 6 3" xfId="5199"/>
    <cellStyle name="Normal 3 2 2 3 3 2 7" xfId="5200"/>
    <cellStyle name="Normal 3 2 2 3 3 2 7 2" xfId="5201"/>
    <cellStyle name="Normal 3 2 2 3 3 2 8" xfId="5202"/>
    <cellStyle name="Normal 3 2 2 3 3 3" xfId="5203"/>
    <cellStyle name="Normal 3 2 2 3 3 3 2" xfId="5204"/>
    <cellStyle name="Normal 3 2 2 3 3 3 2 2" xfId="5205"/>
    <cellStyle name="Normal 3 2 2 3 3 3 2 2 2" xfId="5206"/>
    <cellStyle name="Normal 3 2 2 3 3 3 2 2 2 2" xfId="5207"/>
    <cellStyle name="Normal 3 2 2 3 3 3 2 2 2 2 2" xfId="5208"/>
    <cellStyle name="Normal 3 2 2 3 3 3 2 2 2 2 2 2" xfId="5209"/>
    <cellStyle name="Normal 3 2 2 3 3 3 2 2 2 2 3" xfId="5210"/>
    <cellStyle name="Normal 3 2 2 3 3 3 2 2 2 3" xfId="5211"/>
    <cellStyle name="Normal 3 2 2 3 3 3 2 2 2 3 2" xfId="5212"/>
    <cellStyle name="Normal 3 2 2 3 3 3 2 2 2 4" xfId="5213"/>
    <cellStyle name="Normal 3 2 2 3 3 3 2 2 3" xfId="5214"/>
    <cellStyle name="Normal 3 2 2 3 3 3 2 2 3 2" xfId="5215"/>
    <cellStyle name="Normal 3 2 2 3 3 3 2 2 3 2 2" xfId="5216"/>
    <cellStyle name="Normal 3 2 2 3 3 3 2 2 3 3" xfId="5217"/>
    <cellStyle name="Normal 3 2 2 3 3 3 2 2 4" xfId="5218"/>
    <cellStyle name="Normal 3 2 2 3 3 3 2 2 4 2" xfId="5219"/>
    <cellStyle name="Normal 3 2 2 3 3 3 2 2 5" xfId="5220"/>
    <cellStyle name="Normal 3 2 2 3 3 3 2 3" xfId="5221"/>
    <cellStyle name="Normal 3 2 2 3 3 3 2 3 2" xfId="5222"/>
    <cellStyle name="Normal 3 2 2 3 3 3 2 3 2 2" xfId="5223"/>
    <cellStyle name="Normal 3 2 2 3 3 3 2 3 2 2 2" xfId="5224"/>
    <cellStyle name="Normal 3 2 2 3 3 3 2 3 2 3" xfId="5225"/>
    <cellStyle name="Normal 3 2 2 3 3 3 2 3 3" xfId="5226"/>
    <cellStyle name="Normal 3 2 2 3 3 3 2 3 3 2" xfId="5227"/>
    <cellStyle name="Normal 3 2 2 3 3 3 2 3 4" xfId="5228"/>
    <cellStyle name="Normal 3 2 2 3 3 3 2 4" xfId="5229"/>
    <cellStyle name="Normal 3 2 2 3 3 3 2 4 2" xfId="5230"/>
    <cellStyle name="Normal 3 2 2 3 3 3 2 4 2 2" xfId="5231"/>
    <cellStyle name="Normal 3 2 2 3 3 3 2 4 3" xfId="5232"/>
    <cellStyle name="Normal 3 2 2 3 3 3 2 5" xfId="5233"/>
    <cellStyle name="Normal 3 2 2 3 3 3 2 5 2" xfId="5234"/>
    <cellStyle name="Normal 3 2 2 3 3 3 2 6" xfId="5235"/>
    <cellStyle name="Normal 3 2 2 3 3 3 3" xfId="5236"/>
    <cellStyle name="Normal 3 2 2 3 3 3 3 2" xfId="5237"/>
    <cellStyle name="Normal 3 2 2 3 3 3 3 2 2" xfId="5238"/>
    <cellStyle name="Normal 3 2 2 3 3 3 3 2 2 2" xfId="5239"/>
    <cellStyle name="Normal 3 2 2 3 3 3 3 2 2 2 2" xfId="5240"/>
    <cellStyle name="Normal 3 2 2 3 3 3 3 2 2 3" xfId="5241"/>
    <cellStyle name="Normal 3 2 2 3 3 3 3 2 3" xfId="5242"/>
    <cellStyle name="Normal 3 2 2 3 3 3 3 2 3 2" xfId="5243"/>
    <cellStyle name="Normal 3 2 2 3 3 3 3 2 4" xfId="5244"/>
    <cellStyle name="Normal 3 2 2 3 3 3 3 3" xfId="5245"/>
    <cellStyle name="Normal 3 2 2 3 3 3 3 3 2" xfId="5246"/>
    <cellStyle name="Normal 3 2 2 3 3 3 3 3 2 2" xfId="5247"/>
    <cellStyle name="Normal 3 2 2 3 3 3 3 3 3" xfId="5248"/>
    <cellStyle name="Normal 3 2 2 3 3 3 3 4" xfId="5249"/>
    <cellStyle name="Normal 3 2 2 3 3 3 3 4 2" xfId="5250"/>
    <cellStyle name="Normal 3 2 2 3 3 3 3 5" xfId="5251"/>
    <cellStyle name="Normal 3 2 2 3 3 3 4" xfId="5252"/>
    <cellStyle name="Normal 3 2 2 3 3 3 4 2" xfId="5253"/>
    <cellStyle name="Normal 3 2 2 3 3 3 4 2 2" xfId="5254"/>
    <cellStyle name="Normal 3 2 2 3 3 3 4 2 2 2" xfId="5255"/>
    <cellStyle name="Normal 3 2 2 3 3 3 4 2 3" xfId="5256"/>
    <cellStyle name="Normal 3 2 2 3 3 3 4 3" xfId="5257"/>
    <cellStyle name="Normal 3 2 2 3 3 3 4 3 2" xfId="5258"/>
    <cellStyle name="Normal 3 2 2 3 3 3 4 4" xfId="5259"/>
    <cellStyle name="Normal 3 2 2 3 3 3 5" xfId="5260"/>
    <cellStyle name="Normal 3 2 2 3 3 3 5 2" xfId="5261"/>
    <cellStyle name="Normal 3 2 2 3 3 3 5 2 2" xfId="5262"/>
    <cellStyle name="Normal 3 2 2 3 3 3 5 3" xfId="5263"/>
    <cellStyle name="Normal 3 2 2 3 3 3 6" xfId="5264"/>
    <cellStyle name="Normal 3 2 2 3 3 3 6 2" xfId="5265"/>
    <cellStyle name="Normal 3 2 2 3 3 3 7" xfId="5266"/>
    <cellStyle name="Normal 3 2 2 3 3 4" xfId="5267"/>
    <cellStyle name="Normal 3 2 2 3 3 4 2" xfId="5268"/>
    <cellStyle name="Normal 3 2 2 3 3 4 2 2" xfId="5269"/>
    <cellStyle name="Normal 3 2 2 3 3 4 2 2 2" xfId="5270"/>
    <cellStyle name="Normal 3 2 2 3 3 4 2 2 2 2" xfId="5271"/>
    <cellStyle name="Normal 3 2 2 3 3 4 2 2 2 2 2" xfId="5272"/>
    <cellStyle name="Normal 3 2 2 3 3 4 2 2 2 3" xfId="5273"/>
    <cellStyle name="Normal 3 2 2 3 3 4 2 2 3" xfId="5274"/>
    <cellStyle name="Normal 3 2 2 3 3 4 2 2 3 2" xfId="5275"/>
    <cellStyle name="Normal 3 2 2 3 3 4 2 2 4" xfId="5276"/>
    <cellStyle name="Normal 3 2 2 3 3 4 2 3" xfId="5277"/>
    <cellStyle name="Normal 3 2 2 3 3 4 2 3 2" xfId="5278"/>
    <cellStyle name="Normal 3 2 2 3 3 4 2 3 2 2" xfId="5279"/>
    <cellStyle name="Normal 3 2 2 3 3 4 2 3 3" xfId="5280"/>
    <cellStyle name="Normal 3 2 2 3 3 4 2 4" xfId="5281"/>
    <cellStyle name="Normal 3 2 2 3 3 4 2 4 2" xfId="5282"/>
    <cellStyle name="Normal 3 2 2 3 3 4 2 5" xfId="5283"/>
    <cellStyle name="Normal 3 2 2 3 3 4 3" xfId="5284"/>
    <cellStyle name="Normal 3 2 2 3 3 4 3 2" xfId="5285"/>
    <cellStyle name="Normal 3 2 2 3 3 4 3 2 2" xfId="5286"/>
    <cellStyle name="Normal 3 2 2 3 3 4 3 2 2 2" xfId="5287"/>
    <cellStyle name="Normal 3 2 2 3 3 4 3 2 3" xfId="5288"/>
    <cellStyle name="Normal 3 2 2 3 3 4 3 3" xfId="5289"/>
    <cellStyle name="Normal 3 2 2 3 3 4 3 3 2" xfId="5290"/>
    <cellStyle name="Normal 3 2 2 3 3 4 3 4" xfId="5291"/>
    <cellStyle name="Normal 3 2 2 3 3 4 4" xfId="5292"/>
    <cellStyle name="Normal 3 2 2 3 3 4 4 2" xfId="5293"/>
    <cellStyle name="Normal 3 2 2 3 3 4 4 2 2" xfId="5294"/>
    <cellStyle name="Normal 3 2 2 3 3 4 4 3" xfId="5295"/>
    <cellStyle name="Normal 3 2 2 3 3 4 5" xfId="5296"/>
    <cellStyle name="Normal 3 2 2 3 3 4 5 2" xfId="5297"/>
    <cellStyle name="Normal 3 2 2 3 3 4 6" xfId="5298"/>
    <cellStyle name="Normal 3 2 2 3 3 5" xfId="5299"/>
    <cellStyle name="Normal 3 2 2 3 3 5 2" xfId="5300"/>
    <cellStyle name="Normal 3 2 2 3 3 5 2 2" xfId="5301"/>
    <cellStyle name="Normal 3 2 2 3 3 5 2 2 2" xfId="5302"/>
    <cellStyle name="Normal 3 2 2 3 3 5 2 2 2 2" xfId="5303"/>
    <cellStyle name="Normal 3 2 2 3 3 5 2 2 3" xfId="5304"/>
    <cellStyle name="Normal 3 2 2 3 3 5 2 3" xfId="5305"/>
    <cellStyle name="Normal 3 2 2 3 3 5 2 3 2" xfId="5306"/>
    <cellStyle name="Normal 3 2 2 3 3 5 2 4" xfId="5307"/>
    <cellStyle name="Normal 3 2 2 3 3 5 3" xfId="5308"/>
    <cellStyle name="Normal 3 2 2 3 3 5 3 2" xfId="5309"/>
    <cellStyle name="Normal 3 2 2 3 3 5 3 2 2" xfId="5310"/>
    <cellStyle name="Normal 3 2 2 3 3 5 3 3" xfId="5311"/>
    <cellStyle name="Normal 3 2 2 3 3 5 4" xfId="5312"/>
    <cellStyle name="Normal 3 2 2 3 3 5 4 2" xfId="5313"/>
    <cellStyle name="Normal 3 2 2 3 3 5 5" xfId="5314"/>
    <cellStyle name="Normal 3 2 2 3 3 6" xfId="5315"/>
    <cellStyle name="Normal 3 2 2 3 3 6 2" xfId="5316"/>
    <cellStyle name="Normal 3 2 2 3 3 6 2 2" xfId="5317"/>
    <cellStyle name="Normal 3 2 2 3 3 6 2 2 2" xfId="5318"/>
    <cellStyle name="Normal 3 2 2 3 3 6 2 3" xfId="5319"/>
    <cellStyle name="Normal 3 2 2 3 3 6 3" xfId="5320"/>
    <cellStyle name="Normal 3 2 2 3 3 6 3 2" xfId="5321"/>
    <cellStyle name="Normal 3 2 2 3 3 6 4" xfId="5322"/>
    <cellStyle name="Normal 3 2 2 3 3 7" xfId="5323"/>
    <cellStyle name="Normal 3 2 2 3 3 7 2" xfId="5324"/>
    <cellStyle name="Normal 3 2 2 3 3 7 2 2" xfId="5325"/>
    <cellStyle name="Normal 3 2 2 3 3 7 3" xfId="5326"/>
    <cellStyle name="Normal 3 2 2 3 3 8" xfId="5327"/>
    <cellStyle name="Normal 3 2 2 3 3 8 2" xfId="5328"/>
    <cellStyle name="Normal 3 2 2 3 3 9" xfId="5329"/>
    <cellStyle name="Normal 3 2 2 3 4" xfId="5330"/>
    <cellStyle name="Normal 3 2 2 3 4 2" xfId="5331"/>
    <cellStyle name="Normal 3 2 2 3 4 2 2" xfId="5332"/>
    <cellStyle name="Normal 3 2 2 3 4 2 2 2" xfId="5333"/>
    <cellStyle name="Normal 3 2 2 3 4 2 2 2 2" xfId="5334"/>
    <cellStyle name="Normal 3 2 2 3 4 2 2 2 2 2" xfId="5335"/>
    <cellStyle name="Normal 3 2 2 3 4 2 2 2 2 2 2" xfId="5336"/>
    <cellStyle name="Normal 3 2 2 3 4 2 2 2 2 2 2 2" xfId="5337"/>
    <cellStyle name="Normal 3 2 2 3 4 2 2 2 2 2 3" xfId="5338"/>
    <cellStyle name="Normal 3 2 2 3 4 2 2 2 2 3" xfId="5339"/>
    <cellStyle name="Normal 3 2 2 3 4 2 2 2 2 3 2" xfId="5340"/>
    <cellStyle name="Normal 3 2 2 3 4 2 2 2 2 4" xfId="5341"/>
    <cellStyle name="Normal 3 2 2 3 4 2 2 2 3" xfId="5342"/>
    <cellStyle name="Normal 3 2 2 3 4 2 2 2 3 2" xfId="5343"/>
    <cellStyle name="Normal 3 2 2 3 4 2 2 2 3 2 2" xfId="5344"/>
    <cellStyle name="Normal 3 2 2 3 4 2 2 2 3 3" xfId="5345"/>
    <cellStyle name="Normal 3 2 2 3 4 2 2 2 4" xfId="5346"/>
    <cellStyle name="Normal 3 2 2 3 4 2 2 2 4 2" xfId="5347"/>
    <cellStyle name="Normal 3 2 2 3 4 2 2 2 5" xfId="5348"/>
    <cellStyle name="Normal 3 2 2 3 4 2 2 3" xfId="5349"/>
    <cellStyle name="Normal 3 2 2 3 4 2 2 3 2" xfId="5350"/>
    <cellStyle name="Normal 3 2 2 3 4 2 2 3 2 2" xfId="5351"/>
    <cellStyle name="Normal 3 2 2 3 4 2 2 3 2 2 2" xfId="5352"/>
    <cellStyle name="Normal 3 2 2 3 4 2 2 3 2 3" xfId="5353"/>
    <cellStyle name="Normal 3 2 2 3 4 2 2 3 3" xfId="5354"/>
    <cellStyle name="Normal 3 2 2 3 4 2 2 3 3 2" xfId="5355"/>
    <cellStyle name="Normal 3 2 2 3 4 2 2 3 4" xfId="5356"/>
    <cellStyle name="Normal 3 2 2 3 4 2 2 4" xfId="5357"/>
    <cellStyle name="Normal 3 2 2 3 4 2 2 4 2" xfId="5358"/>
    <cellStyle name="Normal 3 2 2 3 4 2 2 4 2 2" xfId="5359"/>
    <cellStyle name="Normal 3 2 2 3 4 2 2 4 3" xfId="5360"/>
    <cellStyle name="Normal 3 2 2 3 4 2 2 5" xfId="5361"/>
    <cellStyle name="Normal 3 2 2 3 4 2 2 5 2" xfId="5362"/>
    <cellStyle name="Normal 3 2 2 3 4 2 2 6" xfId="5363"/>
    <cellStyle name="Normal 3 2 2 3 4 2 3" xfId="5364"/>
    <cellStyle name="Normal 3 2 2 3 4 2 3 2" xfId="5365"/>
    <cellStyle name="Normal 3 2 2 3 4 2 3 2 2" xfId="5366"/>
    <cellStyle name="Normal 3 2 2 3 4 2 3 2 2 2" xfId="5367"/>
    <cellStyle name="Normal 3 2 2 3 4 2 3 2 2 2 2" xfId="5368"/>
    <cellStyle name="Normal 3 2 2 3 4 2 3 2 2 3" xfId="5369"/>
    <cellStyle name="Normal 3 2 2 3 4 2 3 2 3" xfId="5370"/>
    <cellStyle name="Normal 3 2 2 3 4 2 3 2 3 2" xfId="5371"/>
    <cellStyle name="Normal 3 2 2 3 4 2 3 2 4" xfId="5372"/>
    <cellStyle name="Normal 3 2 2 3 4 2 3 3" xfId="5373"/>
    <cellStyle name="Normal 3 2 2 3 4 2 3 3 2" xfId="5374"/>
    <cellStyle name="Normal 3 2 2 3 4 2 3 3 2 2" xfId="5375"/>
    <cellStyle name="Normal 3 2 2 3 4 2 3 3 3" xfId="5376"/>
    <cellStyle name="Normal 3 2 2 3 4 2 3 4" xfId="5377"/>
    <cellStyle name="Normal 3 2 2 3 4 2 3 4 2" xfId="5378"/>
    <cellStyle name="Normal 3 2 2 3 4 2 3 5" xfId="5379"/>
    <cellStyle name="Normal 3 2 2 3 4 2 4" xfId="5380"/>
    <cellStyle name="Normal 3 2 2 3 4 2 4 2" xfId="5381"/>
    <cellStyle name="Normal 3 2 2 3 4 2 4 2 2" xfId="5382"/>
    <cellStyle name="Normal 3 2 2 3 4 2 4 2 2 2" xfId="5383"/>
    <cellStyle name="Normal 3 2 2 3 4 2 4 2 3" xfId="5384"/>
    <cellStyle name="Normal 3 2 2 3 4 2 4 3" xfId="5385"/>
    <cellStyle name="Normal 3 2 2 3 4 2 4 3 2" xfId="5386"/>
    <cellStyle name="Normal 3 2 2 3 4 2 4 4" xfId="5387"/>
    <cellStyle name="Normal 3 2 2 3 4 2 5" xfId="5388"/>
    <cellStyle name="Normal 3 2 2 3 4 2 5 2" xfId="5389"/>
    <cellStyle name="Normal 3 2 2 3 4 2 5 2 2" xfId="5390"/>
    <cellStyle name="Normal 3 2 2 3 4 2 5 3" xfId="5391"/>
    <cellStyle name="Normal 3 2 2 3 4 2 6" xfId="5392"/>
    <cellStyle name="Normal 3 2 2 3 4 2 6 2" xfId="5393"/>
    <cellStyle name="Normal 3 2 2 3 4 2 7" xfId="5394"/>
    <cellStyle name="Normal 3 2 2 3 4 3" xfId="5395"/>
    <cellStyle name="Normal 3 2 2 3 4 3 2" xfId="5396"/>
    <cellStyle name="Normal 3 2 2 3 4 3 2 2" xfId="5397"/>
    <cellStyle name="Normal 3 2 2 3 4 3 2 2 2" xfId="5398"/>
    <cellStyle name="Normal 3 2 2 3 4 3 2 2 2 2" xfId="5399"/>
    <cellStyle name="Normal 3 2 2 3 4 3 2 2 2 2 2" xfId="5400"/>
    <cellStyle name="Normal 3 2 2 3 4 3 2 2 2 3" xfId="5401"/>
    <cellStyle name="Normal 3 2 2 3 4 3 2 2 3" xfId="5402"/>
    <cellStyle name="Normal 3 2 2 3 4 3 2 2 3 2" xfId="5403"/>
    <cellStyle name="Normal 3 2 2 3 4 3 2 2 4" xfId="5404"/>
    <cellStyle name="Normal 3 2 2 3 4 3 2 3" xfId="5405"/>
    <cellStyle name="Normal 3 2 2 3 4 3 2 3 2" xfId="5406"/>
    <cellStyle name="Normal 3 2 2 3 4 3 2 3 2 2" xfId="5407"/>
    <cellStyle name="Normal 3 2 2 3 4 3 2 3 3" xfId="5408"/>
    <cellStyle name="Normal 3 2 2 3 4 3 2 4" xfId="5409"/>
    <cellStyle name="Normal 3 2 2 3 4 3 2 4 2" xfId="5410"/>
    <cellStyle name="Normal 3 2 2 3 4 3 2 5" xfId="5411"/>
    <cellStyle name="Normal 3 2 2 3 4 3 3" xfId="5412"/>
    <cellStyle name="Normal 3 2 2 3 4 3 3 2" xfId="5413"/>
    <cellStyle name="Normal 3 2 2 3 4 3 3 2 2" xfId="5414"/>
    <cellStyle name="Normal 3 2 2 3 4 3 3 2 2 2" xfId="5415"/>
    <cellStyle name="Normal 3 2 2 3 4 3 3 2 3" xfId="5416"/>
    <cellStyle name="Normal 3 2 2 3 4 3 3 3" xfId="5417"/>
    <cellStyle name="Normal 3 2 2 3 4 3 3 3 2" xfId="5418"/>
    <cellStyle name="Normal 3 2 2 3 4 3 3 4" xfId="5419"/>
    <cellStyle name="Normal 3 2 2 3 4 3 4" xfId="5420"/>
    <cellStyle name="Normal 3 2 2 3 4 3 4 2" xfId="5421"/>
    <cellStyle name="Normal 3 2 2 3 4 3 4 2 2" xfId="5422"/>
    <cellStyle name="Normal 3 2 2 3 4 3 4 3" xfId="5423"/>
    <cellStyle name="Normal 3 2 2 3 4 3 5" xfId="5424"/>
    <cellStyle name="Normal 3 2 2 3 4 3 5 2" xfId="5425"/>
    <cellStyle name="Normal 3 2 2 3 4 3 6" xfId="5426"/>
    <cellStyle name="Normal 3 2 2 3 4 4" xfId="5427"/>
    <cellStyle name="Normal 3 2 2 3 4 4 2" xfId="5428"/>
    <cellStyle name="Normal 3 2 2 3 4 4 2 2" xfId="5429"/>
    <cellStyle name="Normal 3 2 2 3 4 4 2 2 2" xfId="5430"/>
    <cellStyle name="Normal 3 2 2 3 4 4 2 2 2 2" xfId="5431"/>
    <cellStyle name="Normal 3 2 2 3 4 4 2 2 3" xfId="5432"/>
    <cellStyle name="Normal 3 2 2 3 4 4 2 3" xfId="5433"/>
    <cellStyle name="Normal 3 2 2 3 4 4 2 3 2" xfId="5434"/>
    <cellStyle name="Normal 3 2 2 3 4 4 2 4" xfId="5435"/>
    <cellStyle name="Normal 3 2 2 3 4 4 3" xfId="5436"/>
    <cellStyle name="Normal 3 2 2 3 4 4 3 2" xfId="5437"/>
    <cellStyle name="Normal 3 2 2 3 4 4 3 2 2" xfId="5438"/>
    <cellStyle name="Normal 3 2 2 3 4 4 3 3" xfId="5439"/>
    <cellStyle name="Normal 3 2 2 3 4 4 4" xfId="5440"/>
    <cellStyle name="Normal 3 2 2 3 4 4 4 2" xfId="5441"/>
    <cellStyle name="Normal 3 2 2 3 4 4 5" xfId="5442"/>
    <cellStyle name="Normal 3 2 2 3 4 5" xfId="5443"/>
    <cellStyle name="Normal 3 2 2 3 4 5 2" xfId="5444"/>
    <cellStyle name="Normal 3 2 2 3 4 5 2 2" xfId="5445"/>
    <cellStyle name="Normal 3 2 2 3 4 5 2 2 2" xfId="5446"/>
    <cellStyle name="Normal 3 2 2 3 4 5 2 3" xfId="5447"/>
    <cellStyle name="Normal 3 2 2 3 4 5 3" xfId="5448"/>
    <cellStyle name="Normal 3 2 2 3 4 5 3 2" xfId="5449"/>
    <cellStyle name="Normal 3 2 2 3 4 5 4" xfId="5450"/>
    <cellStyle name="Normal 3 2 2 3 4 6" xfId="5451"/>
    <cellStyle name="Normal 3 2 2 3 4 6 2" xfId="5452"/>
    <cellStyle name="Normal 3 2 2 3 4 6 2 2" xfId="5453"/>
    <cellStyle name="Normal 3 2 2 3 4 6 3" xfId="5454"/>
    <cellStyle name="Normal 3 2 2 3 4 7" xfId="5455"/>
    <cellStyle name="Normal 3 2 2 3 4 7 2" xfId="5456"/>
    <cellStyle name="Normal 3 2 2 3 4 8" xfId="5457"/>
    <cellStyle name="Normal 3 2 2 3 5" xfId="5458"/>
    <cellStyle name="Normal 3 2 2 3 5 2" xfId="5459"/>
    <cellStyle name="Normal 3 2 2 3 5 2 2" xfId="5460"/>
    <cellStyle name="Normal 3 2 2 3 5 2 2 2" xfId="5461"/>
    <cellStyle name="Normal 3 2 2 3 5 2 2 2 2" xfId="5462"/>
    <cellStyle name="Normal 3 2 2 3 5 2 2 2 2 2" xfId="5463"/>
    <cellStyle name="Normal 3 2 2 3 5 2 2 2 2 2 2" xfId="5464"/>
    <cellStyle name="Normal 3 2 2 3 5 2 2 2 2 3" xfId="5465"/>
    <cellStyle name="Normal 3 2 2 3 5 2 2 2 3" xfId="5466"/>
    <cellStyle name="Normal 3 2 2 3 5 2 2 2 3 2" xfId="5467"/>
    <cellStyle name="Normal 3 2 2 3 5 2 2 2 4" xfId="5468"/>
    <cellStyle name="Normal 3 2 2 3 5 2 2 3" xfId="5469"/>
    <cellStyle name="Normal 3 2 2 3 5 2 2 3 2" xfId="5470"/>
    <cellStyle name="Normal 3 2 2 3 5 2 2 3 2 2" xfId="5471"/>
    <cellStyle name="Normal 3 2 2 3 5 2 2 3 3" xfId="5472"/>
    <cellStyle name="Normal 3 2 2 3 5 2 2 4" xfId="5473"/>
    <cellStyle name="Normal 3 2 2 3 5 2 2 4 2" xfId="5474"/>
    <cellStyle name="Normal 3 2 2 3 5 2 2 5" xfId="5475"/>
    <cellStyle name="Normal 3 2 2 3 5 2 3" xfId="5476"/>
    <cellStyle name="Normal 3 2 2 3 5 2 3 2" xfId="5477"/>
    <cellStyle name="Normal 3 2 2 3 5 2 3 2 2" xfId="5478"/>
    <cellStyle name="Normal 3 2 2 3 5 2 3 2 2 2" xfId="5479"/>
    <cellStyle name="Normal 3 2 2 3 5 2 3 2 3" xfId="5480"/>
    <cellStyle name="Normal 3 2 2 3 5 2 3 3" xfId="5481"/>
    <cellStyle name="Normal 3 2 2 3 5 2 3 3 2" xfId="5482"/>
    <cellStyle name="Normal 3 2 2 3 5 2 3 4" xfId="5483"/>
    <cellStyle name="Normal 3 2 2 3 5 2 4" xfId="5484"/>
    <cellStyle name="Normal 3 2 2 3 5 2 4 2" xfId="5485"/>
    <cellStyle name="Normal 3 2 2 3 5 2 4 2 2" xfId="5486"/>
    <cellStyle name="Normal 3 2 2 3 5 2 4 3" xfId="5487"/>
    <cellStyle name="Normal 3 2 2 3 5 2 5" xfId="5488"/>
    <cellStyle name="Normal 3 2 2 3 5 2 5 2" xfId="5489"/>
    <cellStyle name="Normal 3 2 2 3 5 2 6" xfId="5490"/>
    <cellStyle name="Normal 3 2 2 3 5 3" xfId="5491"/>
    <cellStyle name="Normal 3 2 2 3 5 3 2" xfId="5492"/>
    <cellStyle name="Normal 3 2 2 3 5 3 2 2" xfId="5493"/>
    <cellStyle name="Normal 3 2 2 3 5 3 2 2 2" xfId="5494"/>
    <cellStyle name="Normal 3 2 2 3 5 3 2 2 2 2" xfId="5495"/>
    <cellStyle name="Normal 3 2 2 3 5 3 2 2 3" xfId="5496"/>
    <cellStyle name="Normal 3 2 2 3 5 3 2 3" xfId="5497"/>
    <cellStyle name="Normal 3 2 2 3 5 3 2 3 2" xfId="5498"/>
    <cellStyle name="Normal 3 2 2 3 5 3 2 4" xfId="5499"/>
    <cellStyle name="Normal 3 2 2 3 5 3 3" xfId="5500"/>
    <cellStyle name="Normal 3 2 2 3 5 3 3 2" xfId="5501"/>
    <cellStyle name="Normal 3 2 2 3 5 3 3 2 2" xfId="5502"/>
    <cellStyle name="Normal 3 2 2 3 5 3 3 3" xfId="5503"/>
    <cellStyle name="Normal 3 2 2 3 5 3 4" xfId="5504"/>
    <cellStyle name="Normal 3 2 2 3 5 3 4 2" xfId="5505"/>
    <cellStyle name="Normal 3 2 2 3 5 3 5" xfId="5506"/>
    <cellStyle name="Normal 3 2 2 3 5 4" xfId="5507"/>
    <cellStyle name="Normal 3 2 2 3 5 4 2" xfId="5508"/>
    <cellStyle name="Normal 3 2 2 3 5 4 2 2" xfId="5509"/>
    <cellStyle name="Normal 3 2 2 3 5 4 2 2 2" xfId="5510"/>
    <cellStyle name="Normal 3 2 2 3 5 4 2 3" xfId="5511"/>
    <cellStyle name="Normal 3 2 2 3 5 4 3" xfId="5512"/>
    <cellStyle name="Normal 3 2 2 3 5 4 3 2" xfId="5513"/>
    <cellStyle name="Normal 3 2 2 3 5 4 4" xfId="5514"/>
    <cellStyle name="Normal 3 2 2 3 5 5" xfId="5515"/>
    <cellStyle name="Normal 3 2 2 3 5 5 2" xfId="5516"/>
    <cellStyle name="Normal 3 2 2 3 5 5 2 2" xfId="5517"/>
    <cellStyle name="Normal 3 2 2 3 5 5 3" xfId="5518"/>
    <cellStyle name="Normal 3 2 2 3 5 6" xfId="5519"/>
    <cellStyle name="Normal 3 2 2 3 5 6 2" xfId="5520"/>
    <cellStyle name="Normal 3 2 2 3 5 7" xfId="5521"/>
    <cellStyle name="Normal 3 2 2 3 6" xfId="5522"/>
    <cellStyle name="Normal 3 2 2 3 6 2" xfId="5523"/>
    <cellStyle name="Normal 3 2 2 3 6 2 2" xfId="5524"/>
    <cellStyle name="Normal 3 2 2 3 6 2 2 2" xfId="5525"/>
    <cellStyle name="Normal 3 2 2 3 6 2 2 2 2" xfId="5526"/>
    <cellStyle name="Normal 3 2 2 3 6 2 2 2 2 2" xfId="5527"/>
    <cellStyle name="Normal 3 2 2 3 6 2 2 2 3" xfId="5528"/>
    <cellStyle name="Normal 3 2 2 3 6 2 2 3" xfId="5529"/>
    <cellStyle name="Normal 3 2 2 3 6 2 2 3 2" xfId="5530"/>
    <cellStyle name="Normal 3 2 2 3 6 2 2 4" xfId="5531"/>
    <cellStyle name="Normal 3 2 2 3 6 2 3" xfId="5532"/>
    <cellStyle name="Normal 3 2 2 3 6 2 3 2" xfId="5533"/>
    <cellStyle name="Normal 3 2 2 3 6 2 3 2 2" xfId="5534"/>
    <cellStyle name="Normal 3 2 2 3 6 2 3 3" xfId="5535"/>
    <cellStyle name="Normal 3 2 2 3 6 2 4" xfId="5536"/>
    <cellStyle name="Normal 3 2 2 3 6 2 4 2" xfId="5537"/>
    <cellStyle name="Normal 3 2 2 3 6 2 5" xfId="5538"/>
    <cellStyle name="Normal 3 2 2 3 6 3" xfId="5539"/>
    <cellStyle name="Normal 3 2 2 3 6 3 2" xfId="5540"/>
    <cellStyle name="Normal 3 2 2 3 6 3 2 2" xfId="5541"/>
    <cellStyle name="Normal 3 2 2 3 6 3 2 2 2" xfId="5542"/>
    <cellStyle name="Normal 3 2 2 3 6 3 2 3" xfId="5543"/>
    <cellStyle name="Normal 3 2 2 3 6 3 3" xfId="5544"/>
    <cellStyle name="Normal 3 2 2 3 6 3 3 2" xfId="5545"/>
    <cellStyle name="Normal 3 2 2 3 6 3 4" xfId="5546"/>
    <cellStyle name="Normal 3 2 2 3 6 4" xfId="5547"/>
    <cellStyle name="Normal 3 2 2 3 6 4 2" xfId="5548"/>
    <cellStyle name="Normal 3 2 2 3 6 4 2 2" xfId="5549"/>
    <cellStyle name="Normal 3 2 2 3 6 4 3" xfId="5550"/>
    <cellStyle name="Normal 3 2 2 3 6 5" xfId="5551"/>
    <cellStyle name="Normal 3 2 2 3 6 5 2" xfId="5552"/>
    <cellStyle name="Normal 3 2 2 3 6 6" xfId="5553"/>
    <cellStyle name="Normal 3 2 2 3 7" xfId="5554"/>
    <cellStyle name="Normal 3 2 2 3 7 2" xfId="5555"/>
    <cellStyle name="Normal 3 2 2 3 7 2 2" xfId="5556"/>
    <cellStyle name="Normal 3 2 2 3 7 2 2 2" xfId="5557"/>
    <cellStyle name="Normal 3 2 2 3 7 2 2 2 2" xfId="5558"/>
    <cellStyle name="Normal 3 2 2 3 7 2 2 3" xfId="5559"/>
    <cellStyle name="Normal 3 2 2 3 7 2 3" xfId="5560"/>
    <cellStyle name="Normal 3 2 2 3 7 2 3 2" xfId="5561"/>
    <cellStyle name="Normal 3 2 2 3 7 2 4" xfId="5562"/>
    <cellStyle name="Normal 3 2 2 3 7 3" xfId="5563"/>
    <cellStyle name="Normal 3 2 2 3 7 3 2" xfId="5564"/>
    <cellStyle name="Normal 3 2 2 3 7 3 2 2" xfId="5565"/>
    <cellStyle name="Normal 3 2 2 3 7 3 3" xfId="5566"/>
    <cellStyle name="Normal 3 2 2 3 7 4" xfId="5567"/>
    <cellStyle name="Normal 3 2 2 3 7 4 2" xfId="5568"/>
    <cellStyle name="Normal 3 2 2 3 7 5" xfId="5569"/>
    <cellStyle name="Normal 3 2 2 3 8" xfId="5570"/>
    <cellStyle name="Normal 3 2 2 3 8 2" xfId="5571"/>
    <cellStyle name="Normal 3 2 2 3 8 2 2" xfId="5572"/>
    <cellStyle name="Normal 3 2 2 3 8 2 2 2" xfId="5573"/>
    <cellStyle name="Normal 3 2 2 3 8 2 3" xfId="5574"/>
    <cellStyle name="Normal 3 2 2 3 8 3" xfId="5575"/>
    <cellStyle name="Normal 3 2 2 3 8 3 2" xfId="5576"/>
    <cellStyle name="Normal 3 2 2 3 8 4" xfId="5577"/>
    <cellStyle name="Normal 3 2 2 3 9" xfId="5578"/>
    <cellStyle name="Normal 3 2 2 3 9 2" xfId="5579"/>
    <cellStyle name="Normal 3 2 2 3 9 2 2" xfId="5580"/>
    <cellStyle name="Normal 3 2 2 3 9 3" xfId="5581"/>
    <cellStyle name="Normal 3 2 2 4" xfId="5582"/>
    <cellStyle name="Normal 3 2 2 4 10" xfId="5583"/>
    <cellStyle name="Normal 3 2 2 4 2" xfId="5584"/>
    <cellStyle name="Normal 3 2 2 4 2 2" xfId="5585"/>
    <cellStyle name="Normal 3 2 2 4 2 2 2" xfId="5586"/>
    <cellStyle name="Normal 3 2 2 4 2 2 2 2" xfId="5587"/>
    <cellStyle name="Normal 3 2 2 4 2 2 2 2 2" xfId="5588"/>
    <cellStyle name="Normal 3 2 2 4 2 2 2 2 2 2" xfId="5589"/>
    <cellStyle name="Normal 3 2 2 4 2 2 2 2 2 2 2" xfId="5590"/>
    <cellStyle name="Normal 3 2 2 4 2 2 2 2 2 2 2 2" xfId="5591"/>
    <cellStyle name="Normal 3 2 2 4 2 2 2 2 2 2 2 2 2" xfId="5592"/>
    <cellStyle name="Normal 3 2 2 4 2 2 2 2 2 2 2 3" xfId="5593"/>
    <cellStyle name="Normal 3 2 2 4 2 2 2 2 2 2 3" xfId="5594"/>
    <cellStyle name="Normal 3 2 2 4 2 2 2 2 2 2 3 2" xfId="5595"/>
    <cellStyle name="Normal 3 2 2 4 2 2 2 2 2 2 4" xfId="5596"/>
    <cellStyle name="Normal 3 2 2 4 2 2 2 2 2 3" xfId="5597"/>
    <cellStyle name="Normal 3 2 2 4 2 2 2 2 2 3 2" xfId="5598"/>
    <cellStyle name="Normal 3 2 2 4 2 2 2 2 2 3 2 2" xfId="5599"/>
    <cellStyle name="Normal 3 2 2 4 2 2 2 2 2 3 3" xfId="5600"/>
    <cellStyle name="Normal 3 2 2 4 2 2 2 2 2 4" xfId="5601"/>
    <cellStyle name="Normal 3 2 2 4 2 2 2 2 2 4 2" xfId="5602"/>
    <cellStyle name="Normal 3 2 2 4 2 2 2 2 2 5" xfId="5603"/>
    <cellStyle name="Normal 3 2 2 4 2 2 2 2 3" xfId="5604"/>
    <cellStyle name="Normal 3 2 2 4 2 2 2 2 3 2" xfId="5605"/>
    <cellStyle name="Normal 3 2 2 4 2 2 2 2 3 2 2" xfId="5606"/>
    <cellStyle name="Normal 3 2 2 4 2 2 2 2 3 2 2 2" xfId="5607"/>
    <cellStyle name="Normal 3 2 2 4 2 2 2 2 3 2 3" xfId="5608"/>
    <cellStyle name="Normal 3 2 2 4 2 2 2 2 3 3" xfId="5609"/>
    <cellStyle name="Normal 3 2 2 4 2 2 2 2 3 3 2" xfId="5610"/>
    <cellStyle name="Normal 3 2 2 4 2 2 2 2 3 4" xfId="5611"/>
    <cellStyle name="Normal 3 2 2 4 2 2 2 2 4" xfId="5612"/>
    <cellStyle name="Normal 3 2 2 4 2 2 2 2 4 2" xfId="5613"/>
    <cellStyle name="Normal 3 2 2 4 2 2 2 2 4 2 2" xfId="5614"/>
    <cellStyle name="Normal 3 2 2 4 2 2 2 2 4 3" xfId="5615"/>
    <cellStyle name="Normal 3 2 2 4 2 2 2 2 5" xfId="5616"/>
    <cellStyle name="Normal 3 2 2 4 2 2 2 2 5 2" xfId="5617"/>
    <cellStyle name="Normal 3 2 2 4 2 2 2 2 6" xfId="5618"/>
    <cellStyle name="Normal 3 2 2 4 2 2 2 3" xfId="5619"/>
    <cellStyle name="Normal 3 2 2 4 2 2 2 3 2" xfId="5620"/>
    <cellStyle name="Normal 3 2 2 4 2 2 2 3 2 2" xfId="5621"/>
    <cellStyle name="Normal 3 2 2 4 2 2 2 3 2 2 2" xfId="5622"/>
    <cellStyle name="Normal 3 2 2 4 2 2 2 3 2 2 2 2" xfId="5623"/>
    <cellStyle name="Normal 3 2 2 4 2 2 2 3 2 2 3" xfId="5624"/>
    <cellStyle name="Normal 3 2 2 4 2 2 2 3 2 3" xfId="5625"/>
    <cellStyle name="Normal 3 2 2 4 2 2 2 3 2 3 2" xfId="5626"/>
    <cellStyle name="Normal 3 2 2 4 2 2 2 3 2 4" xfId="5627"/>
    <cellStyle name="Normal 3 2 2 4 2 2 2 3 3" xfId="5628"/>
    <cellStyle name="Normal 3 2 2 4 2 2 2 3 3 2" xfId="5629"/>
    <cellStyle name="Normal 3 2 2 4 2 2 2 3 3 2 2" xfId="5630"/>
    <cellStyle name="Normal 3 2 2 4 2 2 2 3 3 3" xfId="5631"/>
    <cellStyle name="Normal 3 2 2 4 2 2 2 3 4" xfId="5632"/>
    <cellStyle name="Normal 3 2 2 4 2 2 2 3 4 2" xfId="5633"/>
    <cellStyle name="Normal 3 2 2 4 2 2 2 3 5" xfId="5634"/>
    <cellStyle name="Normal 3 2 2 4 2 2 2 4" xfId="5635"/>
    <cellStyle name="Normal 3 2 2 4 2 2 2 4 2" xfId="5636"/>
    <cellStyle name="Normal 3 2 2 4 2 2 2 4 2 2" xfId="5637"/>
    <cellStyle name="Normal 3 2 2 4 2 2 2 4 2 2 2" xfId="5638"/>
    <cellStyle name="Normal 3 2 2 4 2 2 2 4 2 3" xfId="5639"/>
    <cellStyle name="Normal 3 2 2 4 2 2 2 4 3" xfId="5640"/>
    <cellStyle name="Normal 3 2 2 4 2 2 2 4 3 2" xfId="5641"/>
    <cellStyle name="Normal 3 2 2 4 2 2 2 4 4" xfId="5642"/>
    <cellStyle name="Normal 3 2 2 4 2 2 2 5" xfId="5643"/>
    <cellStyle name="Normal 3 2 2 4 2 2 2 5 2" xfId="5644"/>
    <cellStyle name="Normal 3 2 2 4 2 2 2 5 2 2" xfId="5645"/>
    <cellStyle name="Normal 3 2 2 4 2 2 2 5 3" xfId="5646"/>
    <cellStyle name="Normal 3 2 2 4 2 2 2 6" xfId="5647"/>
    <cellStyle name="Normal 3 2 2 4 2 2 2 6 2" xfId="5648"/>
    <cellStyle name="Normal 3 2 2 4 2 2 2 7" xfId="5649"/>
    <cellStyle name="Normal 3 2 2 4 2 2 3" xfId="5650"/>
    <cellStyle name="Normal 3 2 2 4 2 2 3 2" xfId="5651"/>
    <cellStyle name="Normal 3 2 2 4 2 2 3 2 2" xfId="5652"/>
    <cellStyle name="Normal 3 2 2 4 2 2 3 2 2 2" xfId="5653"/>
    <cellStyle name="Normal 3 2 2 4 2 2 3 2 2 2 2" xfId="5654"/>
    <cellStyle name="Normal 3 2 2 4 2 2 3 2 2 2 2 2" xfId="5655"/>
    <cellStyle name="Normal 3 2 2 4 2 2 3 2 2 2 3" xfId="5656"/>
    <cellStyle name="Normal 3 2 2 4 2 2 3 2 2 3" xfId="5657"/>
    <cellStyle name="Normal 3 2 2 4 2 2 3 2 2 3 2" xfId="5658"/>
    <cellStyle name="Normal 3 2 2 4 2 2 3 2 2 4" xfId="5659"/>
    <cellStyle name="Normal 3 2 2 4 2 2 3 2 3" xfId="5660"/>
    <cellStyle name="Normal 3 2 2 4 2 2 3 2 3 2" xfId="5661"/>
    <cellStyle name="Normal 3 2 2 4 2 2 3 2 3 2 2" xfId="5662"/>
    <cellStyle name="Normal 3 2 2 4 2 2 3 2 3 3" xfId="5663"/>
    <cellStyle name="Normal 3 2 2 4 2 2 3 2 4" xfId="5664"/>
    <cellStyle name="Normal 3 2 2 4 2 2 3 2 4 2" xfId="5665"/>
    <cellStyle name="Normal 3 2 2 4 2 2 3 2 5" xfId="5666"/>
    <cellStyle name="Normal 3 2 2 4 2 2 3 3" xfId="5667"/>
    <cellStyle name="Normal 3 2 2 4 2 2 3 3 2" xfId="5668"/>
    <cellStyle name="Normal 3 2 2 4 2 2 3 3 2 2" xfId="5669"/>
    <cellStyle name="Normal 3 2 2 4 2 2 3 3 2 2 2" xfId="5670"/>
    <cellStyle name="Normal 3 2 2 4 2 2 3 3 2 3" xfId="5671"/>
    <cellStyle name="Normal 3 2 2 4 2 2 3 3 3" xfId="5672"/>
    <cellStyle name="Normal 3 2 2 4 2 2 3 3 3 2" xfId="5673"/>
    <cellStyle name="Normal 3 2 2 4 2 2 3 3 4" xfId="5674"/>
    <cellStyle name="Normal 3 2 2 4 2 2 3 4" xfId="5675"/>
    <cellStyle name="Normal 3 2 2 4 2 2 3 4 2" xfId="5676"/>
    <cellStyle name="Normal 3 2 2 4 2 2 3 4 2 2" xfId="5677"/>
    <cellStyle name="Normal 3 2 2 4 2 2 3 4 3" xfId="5678"/>
    <cellStyle name="Normal 3 2 2 4 2 2 3 5" xfId="5679"/>
    <cellStyle name="Normal 3 2 2 4 2 2 3 5 2" xfId="5680"/>
    <cellStyle name="Normal 3 2 2 4 2 2 3 6" xfId="5681"/>
    <cellStyle name="Normal 3 2 2 4 2 2 4" xfId="5682"/>
    <cellStyle name="Normal 3 2 2 4 2 2 4 2" xfId="5683"/>
    <cellStyle name="Normal 3 2 2 4 2 2 4 2 2" xfId="5684"/>
    <cellStyle name="Normal 3 2 2 4 2 2 4 2 2 2" xfId="5685"/>
    <cellStyle name="Normal 3 2 2 4 2 2 4 2 2 2 2" xfId="5686"/>
    <cellStyle name="Normal 3 2 2 4 2 2 4 2 2 3" xfId="5687"/>
    <cellStyle name="Normal 3 2 2 4 2 2 4 2 3" xfId="5688"/>
    <cellStyle name="Normal 3 2 2 4 2 2 4 2 3 2" xfId="5689"/>
    <cellStyle name="Normal 3 2 2 4 2 2 4 2 4" xfId="5690"/>
    <cellStyle name="Normal 3 2 2 4 2 2 4 3" xfId="5691"/>
    <cellStyle name="Normal 3 2 2 4 2 2 4 3 2" xfId="5692"/>
    <cellStyle name="Normal 3 2 2 4 2 2 4 3 2 2" xfId="5693"/>
    <cellStyle name="Normal 3 2 2 4 2 2 4 3 3" xfId="5694"/>
    <cellStyle name="Normal 3 2 2 4 2 2 4 4" xfId="5695"/>
    <cellStyle name="Normal 3 2 2 4 2 2 4 4 2" xfId="5696"/>
    <cellStyle name="Normal 3 2 2 4 2 2 4 5" xfId="5697"/>
    <cellStyle name="Normal 3 2 2 4 2 2 5" xfId="5698"/>
    <cellStyle name="Normal 3 2 2 4 2 2 5 2" xfId="5699"/>
    <cellStyle name="Normal 3 2 2 4 2 2 5 2 2" xfId="5700"/>
    <cellStyle name="Normal 3 2 2 4 2 2 5 2 2 2" xfId="5701"/>
    <cellStyle name="Normal 3 2 2 4 2 2 5 2 3" xfId="5702"/>
    <cellStyle name="Normal 3 2 2 4 2 2 5 3" xfId="5703"/>
    <cellStyle name="Normal 3 2 2 4 2 2 5 3 2" xfId="5704"/>
    <cellStyle name="Normal 3 2 2 4 2 2 5 4" xfId="5705"/>
    <cellStyle name="Normal 3 2 2 4 2 2 6" xfId="5706"/>
    <cellStyle name="Normal 3 2 2 4 2 2 6 2" xfId="5707"/>
    <cellStyle name="Normal 3 2 2 4 2 2 6 2 2" xfId="5708"/>
    <cellStyle name="Normal 3 2 2 4 2 2 6 3" xfId="5709"/>
    <cellStyle name="Normal 3 2 2 4 2 2 7" xfId="5710"/>
    <cellStyle name="Normal 3 2 2 4 2 2 7 2" xfId="5711"/>
    <cellStyle name="Normal 3 2 2 4 2 2 8" xfId="5712"/>
    <cellStyle name="Normal 3 2 2 4 2 3" xfId="5713"/>
    <cellStyle name="Normal 3 2 2 4 2 3 2" xfId="5714"/>
    <cellStyle name="Normal 3 2 2 4 2 3 2 2" xfId="5715"/>
    <cellStyle name="Normal 3 2 2 4 2 3 2 2 2" xfId="5716"/>
    <cellStyle name="Normal 3 2 2 4 2 3 2 2 2 2" xfId="5717"/>
    <cellStyle name="Normal 3 2 2 4 2 3 2 2 2 2 2" xfId="5718"/>
    <cellStyle name="Normal 3 2 2 4 2 3 2 2 2 2 2 2" xfId="5719"/>
    <cellStyle name="Normal 3 2 2 4 2 3 2 2 2 2 3" xfId="5720"/>
    <cellStyle name="Normal 3 2 2 4 2 3 2 2 2 3" xfId="5721"/>
    <cellStyle name="Normal 3 2 2 4 2 3 2 2 2 3 2" xfId="5722"/>
    <cellStyle name="Normal 3 2 2 4 2 3 2 2 2 4" xfId="5723"/>
    <cellStyle name="Normal 3 2 2 4 2 3 2 2 3" xfId="5724"/>
    <cellStyle name="Normal 3 2 2 4 2 3 2 2 3 2" xfId="5725"/>
    <cellStyle name="Normal 3 2 2 4 2 3 2 2 3 2 2" xfId="5726"/>
    <cellStyle name="Normal 3 2 2 4 2 3 2 2 3 3" xfId="5727"/>
    <cellStyle name="Normal 3 2 2 4 2 3 2 2 4" xfId="5728"/>
    <cellStyle name="Normal 3 2 2 4 2 3 2 2 4 2" xfId="5729"/>
    <cellStyle name="Normal 3 2 2 4 2 3 2 2 5" xfId="5730"/>
    <cellStyle name="Normal 3 2 2 4 2 3 2 3" xfId="5731"/>
    <cellStyle name="Normal 3 2 2 4 2 3 2 3 2" xfId="5732"/>
    <cellStyle name="Normal 3 2 2 4 2 3 2 3 2 2" xfId="5733"/>
    <cellStyle name="Normal 3 2 2 4 2 3 2 3 2 2 2" xfId="5734"/>
    <cellStyle name="Normal 3 2 2 4 2 3 2 3 2 3" xfId="5735"/>
    <cellStyle name="Normal 3 2 2 4 2 3 2 3 3" xfId="5736"/>
    <cellStyle name="Normal 3 2 2 4 2 3 2 3 3 2" xfId="5737"/>
    <cellStyle name="Normal 3 2 2 4 2 3 2 3 4" xfId="5738"/>
    <cellStyle name="Normal 3 2 2 4 2 3 2 4" xfId="5739"/>
    <cellStyle name="Normal 3 2 2 4 2 3 2 4 2" xfId="5740"/>
    <cellStyle name="Normal 3 2 2 4 2 3 2 4 2 2" xfId="5741"/>
    <cellStyle name="Normal 3 2 2 4 2 3 2 4 3" xfId="5742"/>
    <cellStyle name="Normal 3 2 2 4 2 3 2 5" xfId="5743"/>
    <cellStyle name="Normal 3 2 2 4 2 3 2 5 2" xfId="5744"/>
    <cellStyle name="Normal 3 2 2 4 2 3 2 6" xfId="5745"/>
    <cellStyle name="Normal 3 2 2 4 2 3 3" xfId="5746"/>
    <cellStyle name="Normal 3 2 2 4 2 3 3 2" xfId="5747"/>
    <cellStyle name="Normal 3 2 2 4 2 3 3 2 2" xfId="5748"/>
    <cellStyle name="Normal 3 2 2 4 2 3 3 2 2 2" xfId="5749"/>
    <cellStyle name="Normal 3 2 2 4 2 3 3 2 2 2 2" xfId="5750"/>
    <cellStyle name="Normal 3 2 2 4 2 3 3 2 2 3" xfId="5751"/>
    <cellStyle name="Normal 3 2 2 4 2 3 3 2 3" xfId="5752"/>
    <cellStyle name="Normal 3 2 2 4 2 3 3 2 3 2" xfId="5753"/>
    <cellStyle name="Normal 3 2 2 4 2 3 3 2 4" xfId="5754"/>
    <cellStyle name="Normal 3 2 2 4 2 3 3 3" xfId="5755"/>
    <cellStyle name="Normal 3 2 2 4 2 3 3 3 2" xfId="5756"/>
    <cellStyle name="Normal 3 2 2 4 2 3 3 3 2 2" xfId="5757"/>
    <cellStyle name="Normal 3 2 2 4 2 3 3 3 3" xfId="5758"/>
    <cellStyle name="Normal 3 2 2 4 2 3 3 4" xfId="5759"/>
    <cellStyle name="Normal 3 2 2 4 2 3 3 4 2" xfId="5760"/>
    <cellStyle name="Normal 3 2 2 4 2 3 3 5" xfId="5761"/>
    <cellStyle name="Normal 3 2 2 4 2 3 4" xfId="5762"/>
    <cellStyle name="Normal 3 2 2 4 2 3 4 2" xfId="5763"/>
    <cellStyle name="Normal 3 2 2 4 2 3 4 2 2" xfId="5764"/>
    <cellStyle name="Normal 3 2 2 4 2 3 4 2 2 2" xfId="5765"/>
    <cellStyle name="Normal 3 2 2 4 2 3 4 2 3" xfId="5766"/>
    <cellStyle name="Normal 3 2 2 4 2 3 4 3" xfId="5767"/>
    <cellStyle name="Normal 3 2 2 4 2 3 4 3 2" xfId="5768"/>
    <cellStyle name="Normal 3 2 2 4 2 3 4 4" xfId="5769"/>
    <cellStyle name="Normal 3 2 2 4 2 3 5" xfId="5770"/>
    <cellStyle name="Normal 3 2 2 4 2 3 5 2" xfId="5771"/>
    <cellStyle name="Normal 3 2 2 4 2 3 5 2 2" xfId="5772"/>
    <cellStyle name="Normal 3 2 2 4 2 3 5 3" xfId="5773"/>
    <cellStyle name="Normal 3 2 2 4 2 3 6" xfId="5774"/>
    <cellStyle name="Normal 3 2 2 4 2 3 6 2" xfId="5775"/>
    <cellStyle name="Normal 3 2 2 4 2 3 7" xfId="5776"/>
    <cellStyle name="Normal 3 2 2 4 2 4" xfId="5777"/>
    <cellStyle name="Normal 3 2 2 4 2 4 2" xfId="5778"/>
    <cellStyle name="Normal 3 2 2 4 2 4 2 2" xfId="5779"/>
    <cellStyle name="Normal 3 2 2 4 2 4 2 2 2" xfId="5780"/>
    <cellStyle name="Normal 3 2 2 4 2 4 2 2 2 2" xfId="5781"/>
    <cellStyle name="Normal 3 2 2 4 2 4 2 2 2 2 2" xfId="5782"/>
    <cellStyle name="Normal 3 2 2 4 2 4 2 2 2 3" xfId="5783"/>
    <cellStyle name="Normal 3 2 2 4 2 4 2 2 3" xfId="5784"/>
    <cellStyle name="Normal 3 2 2 4 2 4 2 2 3 2" xfId="5785"/>
    <cellStyle name="Normal 3 2 2 4 2 4 2 2 4" xfId="5786"/>
    <cellStyle name="Normal 3 2 2 4 2 4 2 3" xfId="5787"/>
    <cellStyle name="Normal 3 2 2 4 2 4 2 3 2" xfId="5788"/>
    <cellStyle name="Normal 3 2 2 4 2 4 2 3 2 2" xfId="5789"/>
    <cellStyle name="Normal 3 2 2 4 2 4 2 3 3" xfId="5790"/>
    <cellStyle name="Normal 3 2 2 4 2 4 2 4" xfId="5791"/>
    <cellStyle name="Normal 3 2 2 4 2 4 2 4 2" xfId="5792"/>
    <cellStyle name="Normal 3 2 2 4 2 4 2 5" xfId="5793"/>
    <cellStyle name="Normal 3 2 2 4 2 4 3" xfId="5794"/>
    <cellStyle name="Normal 3 2 2 4 2 4 3 2" xfId="5795"/>
    <cellStyle name="Normal 3 2 2 4 2 4 3 2 2" xfId="5796"/>
    <cellStyle name="Normal 3 2 2 4 2 4 3 2 2 2" xfId="5797"/>
    <cellStyle name="Normal 3 2 2 4 2 4 3 2 3" xfId="5798"/>
    <cellStyle name="Normal 3 2 2 4 2 4 3 3" xfId="5799"/>
    <cellStyle name="Normal 3 2 2 4 2 4 3 3 2" xfId="5800"/>
    <cellStyle name="Normal 3 2 2 4 2 4 3 4" xfId="5801"/>
    <cellStyle name="Normal 3 2 2 4 2 4 4" xfId="5802"/>
    <cellStyle name="Normal 3 2 2 4 2 4 4 2" xfId="5803"/>
    <cellStyle name="Normal 3 2 2 4 2 4 4 2 2" xfId="5804"/>
    <cellStyle name="Normal 3 2 2 4 2 4 4 3" xfId="5805"/>
    <cellStyle name="Normal 3 2 2 4 2 4 5" xfId="5806"/>
    <cellStyle name="Normal 3 2 2 4 2 4 5 2" xfId="5807"/>
    <cellStyle name="Normal 3 2 2 4 2 4 6" xfId="5808"/>
    <cellStyle name="Normal 3 2 2 4 2 5" xfId="5809"/>
    <cellStyle name="Normal 3 2 2 4 2 5 2" xfId="5810"/>
    <cellStyle name="Normal 3 2 2 4 2 5 2 2" xfId="5811"/>
    <cellStyle name="Normal 3 2 2 4 2 5 2 2 2" xfId="5812"/>
    <cellStyle name="Normal 3 2 2 4 2 5 2 2 2 2" xfId="5813"/>
    <cellStyle name="Normal 3 2 2 4 2 5 2 2 3" xfId="5814"/>
    <cellStyle name="Normal 3 2 2 4 2 5 2 3" xfId="5815"/>
    <cellStyle name="Normal 3 2 2 4 2 5 2 3 2" xfId="5816"/>
    <cellStyle name="Normal 3 2 2 4 2 5 2 4" xfId="5817"/>
    <cellStyle name="Normal 3 2 2 4 2 5 3" xfId="5818"/>
    <cellStyle name="Normal 3 2 2 4 2 5 3 2" xfId="5819"/>
    <cellStyle name="Normal 3 2 2 4 2 5 3 2 2" xfId="5820"/>
    <cellStyle name="Normal 3 2 2 4 2 5 3 3" xfId="5821"/>
    <cellStyle name="Normal 3 2 2 4 2 5 4" xfId="5822"/>
    <cellStyle name="Normal 3 2 2 4 2 5 4 2" xfId="5823"/>
    <cellStyle name="Normal 3 2 2 4 2 5 5" xfId="5824"/>
    <cellStyle name="Normal 3 2 2 4 2 6" xfId="5825"/>
    <cellStyle name="Normal 3 2 2 4 2 6 2" xfId="5826"/>
    <cellStyle name="Normal 3 2 2 4 2 6 2 2" xfId="5827"/>
    <cellStyle name="Normal 3 2 2 4 2 6 2 2 2" xfId="5828"/>
    <cellStyle name="Normal 3 2 2 4 2 6 2 3" xfId="5829"/>
    <cellStyle name="Normal 3 2 2 4 2 6 3" xfId="5830"/>
    <cellStyle name="Normal 3 2 2 4 2 6 3 2" xfId="5831"/>
    <cellStyle name="Normal 3 2 2 4 2 6 4" xfId="5832"/>
    <cellStyle name="Normal 3 2 2 4 2 7" xfId="5833"/>
    <cellStyle name="Normal 3 2 2 4 2 7 2" xfId="5834"/>
    <cellStyle name="Normal 3 2 2 4 2 7 2 2" xfId="5835"/>
    <cellStyle name="Normal 3 2 2 4 2 7 3" xfId="5836"/>
    <cellStyle name="Normal 3 2 2 4 2 8" xfId="5837"/>
    <cellStyle name="Normal 3 2 2 4 2 8 2" xfId="5838"/>
    <cellStyle name="Normal 3 2 2 4 2 9" xfId="5839"/>
    <cellStyle name="Normal 3 2 2 4 3" xfId="5840"/>
    <cellStyle name="Normal 3 2 2 4 3 2" xfId="5841"/>
    <cellStyle name="Normal 3 2 2 4 3 2 2" xfId="5842"/>
    <cellStyle name="Normal 3 2 2 4 3 2 2 2" xfId="5843"/>
    <cellStyle name="Normal 3 2 2 4 3 2 2 2 2" xfId="5844"/>
    <cellStyle name="Normal 3 2 2 4 3 2 2 2 2 2" xfId="5845"/>
    <cellStyle name="Normal 3 2 2 4 3 2 2 2 2 2 2" xfId="5846"/>
    <cellStyle name="Normal 3 2 2 4 3 2 2 2 2 2 2 2" xfId="5847"/>
    <cellStyle name="Normal 3 2 2 4 3 2 2 2 2 2 3" xfId="5848"/>
    <cellStyle name="Normal 3 2 2 4 3 2 2 2 2 3" xfId="5849"/>
    <cellStyle name="Normal 3 2 2 4 3 2 2 2 2 3 2" xfId="5850"/>
    <cellStyle name="Normal 3 2 2 4 3 2 2 2 2 4" xfId="5851"/>
    <cellStyle name="Normal 3 2 2 4 3 2 2 2 3" xfId="5852"/>
    <cellStyle name="Normal 3 2 2 4 3 2 2 2 3 2" xfId="5853"/>
    <cellStyle name="Normal 3 2 2 4 3 2 2 2 3 2 2" xfId="5854"/>
    <cellStyle name="Normal 3 2 2 4 3 2 2 2 3 3" xfId="5855"/>
    <cellStyle name="Normal 3 2 2 4 3 2 2 2 4" xfId="5856"/>
    <cellStyle name="Normal 3 2 2 4 3 2 2 2 4 2" xfId="5857"/>
    <cellStyle name="Normal 3 2 2 4 3 2 2 2 5" xfId="5858"/>
    <cellStyle name="Normal 3 2 2 4 3 2 2 3" xfId="5859"/>
    <cellStyle name="Normal 3 2 2 4 3 2 2 3 2" xfId="5860"/>
    <cellStyle name="Normal 3 2 2 4 3 2 2 3 2 2" xfId="5861"/>
    <cellStyle name="Normal 3 2 2 4 3 2 2 3 2 2 2" xfId="5862"/>
    <cellStyle name="Normal 3 2 2 4 3 2 2 3 2 3" xfId="5863"/>
    <cellStyle name="Normal 3 2 2 4 3 2 2 3 3" xfId="5864"/>
    <cellStyle name="Normal 3 2 2 4 3 2 2 3 3 2" xfId="5865"/>
    <cellStyle name="Normal 3 2 2 4 3 2 2 3 4" xfId="5866"/>
    <cellStyle name="Normal 3 2 2 4 3 2 2 4" xfId="5867"/>
    <cellStyle name="Normal 3 2 2 4 3 2 2 4 2" xfId="5868"/>
    <cellStyle name="Normal 3 2 2 4 3 2 2 4 2 2" xfId="5869"/>
    <cellStyle name="Normal 3 2 2 4 3 2 2 4 3" xfId="5870"/>
    <cellStyle name="Normal 3 2 2 4 3 2 2 5" xfId="5871"/>
    <cellStyle name="Normal 3 2 2 4 3 2 2 5 2" xfId="5872"/>
    <cellStyle name="Normal 3 2 2 4 3 2 2 6" xfId="5873"/>
    <cellStyle name="Normal 3 2 2 4 3 2 3" xfId="5874"/>
    <cellStyle name="Normal 3 2 2 4 3 2 3 2" xfId="5875"/>
    <cellStyle name="Normal 3 2 2 4 3 2 3 2 2" xfId="5876"/>
    <cellStyle name="Normal 3 2 2 4 3 2 3 2 2 2" xfId="5877"/>
    <cellStyle name="Normal 3 2 2 4 3 2 3 2 2 2 2" xfId="5878"/>
    <cellStyle name="Normal 3 2 2 4 3 2 3 2 2 3" xfId="5879"/>
    <cellStyle name="Normal 3 2 2 4 3 2 3 2 3" xfId="5880"/>
    <cellStyle name="Normal 3 2 2 4 3 2 3 2 3 2" xfId="5881"/>
    <cellStyle name="Normal 3 2 2 4 3 2 3 2 4" xfId="5882"/>
    <cellStyle name="Normal 3 2 2 4 3 2 3 3" xfId="5883"/>
    <cellStyle name="Normal 3 2 2 4 3 2 3 3 2" xfId="5884"/>
    <cellStyle name="Normal 3 2 2 4 3 2 3 3 2 2" xfId="5885"/>
    <cellStyle name="Normal 3 2 2 4 3 2 3 3 3" xfId="5886"/>
    <cellStyle name="Normal 3 2 2 4 3 2 3 4" xfId="5887"/>
    <cellStyle name="Normal 3 2 2 4 3 2 3 4 2" xfId="5888"/>
    <cellStyle name="Normal 3 2 2 4 3 2 3 5" xfId="5889"/>
    <cellStyle name="Normal 3 2 2 4 3 2 4" xfId="5890"/>
    <cellStyle name="Normal 3 2 2 4 3 2 4 2" xfId="5891"/>
    <cellStyle name="Normal 3 2 2 4 3 2 4 2 2" xfId="5892"/>
    <cellStyle name="Normal 3 2 2 4 3 2 4 2 2 2" xfId="5893"/>
    <cellStyle name="Normal 3 2 2 4 3 2 4 2 3" xfId="5894"/>
    <cellStyle name="Normal 3 2 2 4 3 2 4 3" xfId="5895"/>
    <cellStyle name="Normal 3 2 2 4 3 2 4 3 2" xfId="5896"/>
    <cellStyle name="Normal 3 2 2 4 3 2 4 4" xfId="5897"/>
    <cellStyle name="Normal 3 2 2 4 3 2 5" xfId="5898"/>
    <cellStyle name="Normal 3 2 2 4 3 2 5 2" xfId="5899"/>
    <cellStyle name="Normal 3 2 2 4 3 2 5 2 2" xfId="5900"/>
    <cellStyle name="Normal 3 2 2 4 3 2 5 3" xfId="5901"/>
    <cellStyle name="Normal 3 2 2 4 3 2 6" xfId="5902"/>
    <cellStyle name="Normal 3 2 2 4 3 2 6 2" xfId="5903"/>
    <cellStyle name="Normal 3 2 2 4 3 2 7" xfId="5904"/>
    <cellStyle name="Normal 3 2 2 4 3 3" xfId="5905"/>
    <cellStyle name="Normal 3 2 2 4 3 3 2" xfId="5906"/>
    <cellStyle name="Normal 3 2 2 4 3 3 2 2" xfId="5907"/>
    <cellStyle name="Normal 3 2 2 4 3 3 2 2 2" xfId="5908"/>
    <cellStyle name="Normal 3 2 2 4 3 3 2 2 2 2" xfId="5909"/>
    <cellStyle name="Normal 3 2 2 4 3 3 2 2 2 2 2" xfId="5910"/>
    <cellStyle name="Normal 3 2 2 4 3 3 2 2 2 3" xfId="5911"/>
    <cellStyle name="Normal 3 2 2 4 3 3 2 2 3" xfId="5912"/>
    <cellStyle name="Normal 3 2 2 4 3 3 2 2 3 2" xfId="5913"/>
    <cellStyle name="Normal 3 2 2 4 3 3 2 2 4" xfId="5914"/>
    <cellStyle name="Normal 3 2 2 4 3 3 2 3" xfId="5915"/>
    <cellStyle name="Normal 3 2 2 4 3 3 2 3 2" xfId="5916"/>
    <cellStyle name="Normal 3 2 2 4 3 3 2 3 2 2" xfId="5917"/>
    <cellStyle name="Normal 3 2 2 4 3 3 2 3 3" xfId="5918"/>
    <cellStyle name="Normal 3 2 2 4 3 3 2 4" xfId="5919"/>
    <cellStyle name="Normal 3 2 2 4 3 3 2 4 2" xfId="5920"/>
    <cellStyle name="Normal 3 2 2 4 3 3 2 5" xfId="5921"/>
    <cellStyle name="Normal 3 2 2 4 3 3 3" xfId="5922"/>
    <cellStyle name="Normal 3 2 2 4 3 3 3 2" xfId="5923"/>
    <cellStyle name="Normal 3 2 2 4 3 3 3 2 2" xfId="5924"/>
    <cellStyle name="Normal 3 2 2 4 3 3 3 2 2 2" xfId="5925"/>
    <cellStyle name="Normal 3 2 2 4 3 3 3 2 3" xfId="5926"/>
    <cellStyle name="Normal 3 2 2 4 3 3 3 3" xfId="5927"/>
    <cellStyle name="Normal 3 2 2 4 3 3 3 3 2" xfId="5928"/>
    <cellStyle name="Normal 3 2 2 4 3 3 3 4" xfId="5929"/>
    <cellStyle name="Normal 3 2 2 4 3 3 4" xfId="5930"/>
    <cellStyle name="Normal 3 2 2 4 3 3 4 2" xfId="5931"/>
    <cellStyle name="Normal 3 2 2 4 3 3 4 2 2" xfId="5932"/>
    <cellStyle name="Normal 3 2 2 4 3 3 4 3" xfId="5933"/>
    <cellStyle name="Normal 3 2 2 4 3 3 5" xfId="5934"/>
    <cellStyle name="Normal 3 2 2 4 3 3 5 2" xfId="5935"/>
    <cellStyle name="Normal 3 2 2 4 3 3 6" xfId="5936"/>
    <cellStyle name="Normal 3 2 2 4 3 4" xfId="5937"/>
    <cellStyle name="Normal 3 2 2 4 3 4 2" xfId="5938"/>
    <cellStyle name="Normal 3 2 2 4 3 4 2 2" xfId="5939"/>
    <cellStyle name="Normal 3 2 2 4 3 4 2 2 2" xfId="5940"/>
    <cellStyle name="Normal 3 2 2 4 3 4 2 2 2 2" xfId="5941"/>
    <cellStyle name="Normal 3 2 2 4 3 4 2 2 3" xfId="5942"/>
    <cellStyle name="Normal 3 2 2 4 3 4 2 3" xfId="5943"/>
    <cellStyle name="Normal 3 2 2 4 3 4 2 3 2" xfId="5944"/>
    <cellStyle name="Normal 3 2 2 4 3 4 2 4" xfId="5945"/>
    <cellStyle name="Normal 3 2 2 4 3 4 3" xfId="5946"/>
    <cellStyle name="Normal 3 2 2 4 3 4 3 2" xfId="5947"/>
    <cellStyle name="Normal 3 2 2 4 3 4 3 2 2" xfId="5948"/>
    <cellStyle name="Normal 3 2 2 4 3 4 3 3" xfId="5949"/>
    <cellStyle name="Normal 3 2 2 4 3 4 4" xfId="5950"/>
    <cellStyle name="Normal 3 2 2 4 3 4 4 2" xfId="5951"/>
    <cellStyle name="Normal 3 2 2 4 3 4 5" xfId="5952"/>
    <cellStyle name="Normal 3 2 2 4 3 5" xfId="5953"/>
    <cellStyle name="Normal 3 2 2 4 3 5 2" xfId="5954"/>
    <cellStyle name="Normal 3 2 2 4 3 5 2 2" xfId="5955"/>
    <cellStyle name="Normal 3 2 2 4 3 5 2 2 2" xfId="5956"/>
    <cellStyle name="Normal 3 2 2 4 3 5 2 3" xfId="5957"/>
    <cellStyle name="Normal 3 2 2 4 3 5 3" xfId="5958"/>
    <cellStyle name="Normal 3 2 2 4 3 5 3 2" xfId="5959"/>
    <cellStyle name="Normal 3 2 2 4 3 5 4" xfId="5960"/>
    <cellStyle name="Normal 3 2 2 4 3 6" xfId="5961"/>
    <cellStyle name="Normal 3 2 2 4 3 6 2" xfId="5962"/>
    <cellStyle name="Normal 3 2 2 4 3 6 2 2" xfId="5963"/>
    <cellStyle name="Normal 3 2 2 4 3 6 3" xfId="5964"/>
    <cellStyle name="Normal 3 2 2 4 3 7" xfId="5965"/>
    <cellStyle name="Normal 3 2 2 4 3 7 2" xfId="5966"/>
    <cellStyle name="Normal 3 2 2 4 3 8" xfId="5967"/>
    <cellStyle name="Normal 3 2 2 4 4" xfId="5968"/>
    <cellStyle name="Normal 3 2 2 4 4 2" xfId="5969"/>
    <cellStyle name="Normal 3 2 2 4 4 2 2" xfId="5970"/>
    <cellStyle name="Normal 3 2 2 4 4 2 2 2" xfId="5971"/>
    <cellStyle name="Normal 3 2 2 4 4 2 2 2 2" xfId="5972"/>
    <cellStyle name="Normal 3 2 2 4 4 2 2 2 2 2" xfId="5973"/>
    <cellStyle name="Normal 3 2 2 4 4 2 2 2 2 2 2" xfId="5974"/>
    <cellStyle name="Normal 3 2 2 4 4 2 2 2 2 3" xfId="5975"/>
    <cellStyle name="Normal 3 2 2 4 4 2 2 2 3" xfId="5976"/>
    <cellStyle name="Normal 3 2 2 4 4 2 2 2 3 2" xfId="5977"/>
    <cellStyle name="Normal 3 2 2 4 4 2 2 2 4" xfId="5978"/>
    <cellStyle name="Normal 3 2 2 4 4 2 2 3" xfId="5979"/>
    <cellStyle name="Normal 3 2 2 4 4 2 2 3 2" xfId="5980"/>
    <cellStyle name="Normal 3 2 2 4 4 2 2 3 2 2" xfId="5981"/>
    <cellStyle name="Normal 3 2 2 4 4 2 2 3 3" xfId="5982"/>
    <cellStyle name="Normal 3 2 2 4 4 2 2 4" xfId="5983"/>
    <cellStyle name="Normal 3 2 2 4 4 2 2 4 2" xfId="5984"/>
    <cellStyle name="Normal 3 2 2 4 4 2 2 5" xfId="5985"/>
    <cellStyle name="Normal 3 2 2 4 4 2 3" xfId="5986"/>
    <cellStyle name="Normal 3 2 2 4 4 2 3 2" xfId="5987"/>
    <cellStyle name="Normal 3 2 2 4 4 2 3 2 2" xfId="5988"/>
    <cellStyle name="Normal 3 2 2 4 4 2 3 2 2 2" xfId="5989"/>
    <cellStyle name="Normal 3 2 2 4 4 2 3 2 3" xfId="5990"/>
    <cellStyle name="Normal 3 2 2 4 4 2 3 3" xfId="5991"/>
    <cellStyle name="Normal 3 2 2 4 4 2 3 3 2" xfId="5992"/>
    <cellStyle name="Normal 3 2 2 4 4 2 3 4" xfId="5993"/>
    <cellStyle name="Normal 3 2 2 4 4 2 4" xfId="5994"/>
    <cellStyle name="Normal 3 2 2 4 4 2 4 2" xfId="5995"/>
    <cellStyle name="Normal 3 2 2 4 4 2 4 2 2" xfId="5996"/>
    <cellStyle name="Normal 3 2 2 4 4 2 4 3" xfId="5997"/>
    <cellStyle name="Normal 3 2 2 4 4 2 5" xfId="5998"/>
    <cellStyle name="Normal 3 2 2 4 4 2 5 2" xfId="5999"/>
    <cellStyle name="Normal 3 2 2 4 4 2 6" xfId="6000"/>
    <cellStyle name="Normal 3 2 2 4 4 3" xfId="6001"/>
    <cellStyle name="Normal 3 2 2 4 4 3 2" xfId="6002"/>
    <cellStyle name="Normal 3 2 2 4 4 3 2 2" xfId="6003"/>
    <cellStyle name="Normal 3 2 2 4 4 3 2 2 2" xfId="6004"/>
    <cellStyle name="Normal 3 2 2 4 4 3 2 2 2 2" xfId="6005"/>
    <cellStyle name="Normal 3 2 2 4 4 3 2 2 3" xfId="6006"/>
    <cellStyle name="Normal 3 2 2 4 4 3 2 3" xfId="6007"/>
    <cellStyle name="Normal 3 2 2 4 4 3 2 3 2" xfId="6008"/>
    <cellStyle name="Normal 3 2 2 4 4 3 2 4" xfId="6009"/>
    <cellStyle name="Normal 3 2 2 4 4 3 3" xfId="6010"/>
    <cellStyle name="Normal 3 2 2 4 4 3 3 2" xfId="6011"/>
    <cellStyle name="Normal 3 2 2 4 4 3 3 2 2" xfId="6012"/>
    <cellStyle name="Normal 3 2 2 4 4 3 3 3" xfId="6013"/>
    <cellStyle name="Normal 3 2 2 4 4 3 4" xfId="6014"/>
    <cellStyle name="Normal 3 2 2 4 4 3 4 2" xfId="6015"/>
    <cellStyle name="Normal 3 2 2 4 4 3 5" xfId="6016"/>
    <cellStyle name="Normal 3 2 2 4 4 4" xfId="6017"/>
    <cellStyle name="Normal 3 2 2 4 4 4 2" xfId="6018"/>
    <cellStyle name="Normal 3 2 2 4 4 4 2 2" xfId="6019"/>
    <cellStyle name="Normal 3 2 2 4 4 4 2 2 2" xfId="6020"/>
    <cellStyle name="Normal 3 2 2 4 4 4 2 3" xfId="6021"/>
    <cellStyle name="Normal 3 2 2 4 4 4 3" xfId="6022"/>
    <cellStyle name="Normal 3 2 2 4 4 4 3 2" xfId="6023"/>
    <cellStyle name="Normal 3 2 2 4 4 4 4" xfId="6024"/>
    <cellStyle name="Normal 3 2 2 4 4 5" xfId="6025"/>
    <cellStyle name="Normal 3 2 2 4 4 5 2" xfId="6026"/>
    <cellStyle name="Normal 3 2 2 4 4 5 2 2" xfId="6027"/>
    <cellStyle name="Normal 3 2 2 4 4 5 3" xfId="6028"/>
    <cellStyle name="Normal 3 2 2 4 4 6" xfId="6029"/>
    <cellStyle name="Normal 3 2 2 4 4 6 2" xfId="6030"/>
    <cellStyle name="Normal 3 2 2 4 4 7" xfId="6031"/>
    <cellStyle name="Normal 3 2 2 4 5" xfId="6032"/>
    <cellStyle name="Normal 3 2 2 4 5 2" xfId="6033"/>
    <cellStyle name="Normal 3 2 2 4 5 2 2" xfId="6034"/>
    <cellStyle name="Normal 3 2 2 4 5 2 2 2" xfId="6035"/>
    <cellStyle name="Normal 3 2 2 4 5 2 2 2 2" xfId="6036"/>
    <cellStyle name="Normal 3 2 2 4 5 2 2 2 2 2" xfId="6037"/>
    <cellStyle name="Normal 3 2 2 4 5 2 2 2 3" xfId="6038"/>
    <cellStyle name="Normal 3 2 2 4 5 2 2 3" xfId="6039"/>
    <cellStyle name="Normal 3 2 2 4 5 2 2 3 2" xfId="6040"/>
    <cellStyle name="Normal 3 2 2 4 5 2 2 4" xfId="6041"/>
    <cellStyle name="Normal 3 2 2 4 5 2 3" xfId="6042"/>
    <cellStyle name="Normal 3 2 2 4 5 2 3 2" xfId="6043"/>
    <cellStyle name="Normal 3 2 2 4 5 2 3 2 2" xfId="6044"/>
    <cellStyle name="Normal 3 2 2 4 5 2 3 3" xfId="6045"/>
    <cellStyle name="Normal 3 2 2 4 5 2 4" xfId="6046"/>
    <cellStyle name="Normal 3 2 2 4 5 2 4 2" xfId="6047"/>
    <cellStyle name="Normal 3 2 2 4 5 2 5" xfId="6048"/>
    <cellStyle name="Normal 3 2 2 4 5 3" xfId="6049"/>
    <cellStyle name="Normal 3 2 2 4 5 3 2" xfId="6050"/>
    <cellStyle name="Normal 3 2 2 4 5 3 2 2" xfId="6051"/>
    <cellStyle name="Normal 3 2 2 4 5 3 2 2 2" xfId="6052"/>
    <cellStyle name="Normal 3 2 2 4 5 3 2 3" xfId="6053"/>
    <cellStyle name="Normal 3 2 2 4 5 3 3" xfId="6054"/>
    <cellStyle name="Normal 3 2 2 4 5 3 3 2" xfId="6055"/>
    <cellStyle name="Normal 3 2 2 4 5 3 4" xfId="6056"/>
    <cellStyle name="Normal 3 2 2 4 5 4" xfId="6057"/>
    <cellStyle name="Normal 3 2 2 4 5 4 2" xfId="6058"/>
    <cellStyle name="Normal 3 2 2 4 5 4 2 2" xfId="6059"/>
    <cellStyle name="Normal 3 2 2 4 5 4 3" xfId="6060"/>
    <cellStyle name="Normal 3 2 2 4 5 5" xfId="6061"/>
    <cellStyle name="Normal 3 2 2 4 5 5 2" xfId="6062"/>
    <cellStyle name="Normal 3 2 2 4 5 6" xfId="6063"/>
    <cellStyle name="Normal 3 2 2 4 6" xfId="6064"/>
    <cellStyle name="Normal 3 2 2 4 6 2" xfId="6065"/>
    <cellStyle name="Normal 3 2 2 4 6 2 2" xfId="6066"/>
    <cellStyle name="Normal 3 2 2 4 6 2 2 2" xfId="6067"/>
    <cellStyle name="Normal 3 2 2 4 6 2 2 2 2" xfId="6068"/>
    <cellStyle name="Normal 3 2 2 4 6 2 2 3" xfId="6069"/>
    <cellStyle name="Normal 3 2 2 4 6 2 3" xfId="6070"/>
    <cellStyle name="Normal 3 2 2 4 6 2 3 2" xfId="6071"/>
    <cellStyle name="Normal 3 2 2 4 6 2 4" xfId="6072"/>
    <cellStyle name="Normal 3 2 2 4 6 3" xfId="6073"/>
    <cellStyle name="Normal 3 2 2 4 6 3 2" xfId="6074"/>
    <cellStyle name="Normal 3 2 2 4 6 3 2 2" xfId="6075"/>
    <cellStyle name="Normal 3 2 2 4 6 3 3" xfId="6076"/>
    <cellStyle name="Normal 3 2 2 4 6 4" xfId="6077"/>
    <cellStyle name="Normal 3 2 2 4 6 4 2" xfId="6078"/>
    <cellStyle name="Normal 3 2 2 4 6 5" xfId="6079"/>
    <cellStyle name="Normal 3 2 2 4 7" xfId="6080"/>
    <cellStyle name="Normal 3 2 2 4 7 2" xfId="6081"/>
    <cellStyle name="Normal 3 2 2 4 7 2 2" xfId="6082"/>
    <cellStyle name="Normal 3 2 2 4 7 2 2 2" xfId="6083"/>
    <cellStyle name="Normal 3 2 2 4 7 2 3" xfId="6084"/>
    <cellStyle name="Normal 3 2 2 4 7 3" xfId="6085"/>
    <cellStyle name="Normal 3 2 2 4 7 3 2" xfId="6086"/>
    <cellStyle name="Normal 3 2 2 4 7 4" xfId="6087"/>
    <cellStyle name="Normal 3 2 2 4 8" xfId="6088"/>
    <cellStyle name="Normal 3 2 2 4 8 2" xfId="6089"/>
    <cellStyle name="Normal 3 2 2 4 8 2 2" xfId="6090"/>
    <cellStyle name="Normal 3 2 2 4 8 3" xfId="6091"/>
    <cellStyle name="Normal 3 2 2 4 9" xfId="6092"/>
    <cellStyle name="Normal 3 2 2 4 9 2" xfId="6093"/>
    <cellStyle name="Normal 3 2 2 5" xfId="6094"/>
    <cellStyle name="Normal 3 2 2 5 2" xfId="6095"/>
    <cellStyle name="Normal 3 2 2 5 2 2" xfId="6096"/>
    <cellStyle name="Normal 3 2 2 5 2 2 2" xfId="6097"/>
    <cellStyle name="Normal 3 2 2 5 2 2 2 2" xfId="6098"/>
    <cellStyle name="Normal 3 2 2 5 2 2 2 2 2" xfId="6099"/>
    <cellStyle name="Normal 3 2 2 5 2 2 2 2 2 2" xfId="6100"/>
    <cellStyle name="Normal 3 2 2 5 2 2 2 2 2 2 2" xfId="6101"/>
    <cellStyle name="Normal 3 2 2 5 2 2 2 2 2 2 2 2" xfId="6102"/>
    <cellStyle name="Normal 3 2 2 5 2 2 2 2 2 2 3" xfId="6103"/>
    <cellStyle name="Normal 3 2 2 5 2 2 2 2 2 3" xfId="6104"/>
    <cellStyle name="Normal 3 2 2 5 2 2 2 2 2 3 2" xfId="6105"/>
    <cellStyle name="Normal 3 2 2 5 2 2 2 2 2 4" xfId="6106"/>
    <cellStyle name="Normal 3 2 2 5 2 2 2 2 3" xfId="6107"/>
    <cellStyle name="Normal 3 2 2 5 2 2 2 2 3 2" xfId="6108"/>
    <cellStyle name="Normal 3 2 2 5 2 2 2 2 3 2 2" xfId="6109"/>
    <cellStyle name="Normal 3 2 2 5 2 2 2 2 3 3" xfId="6110"/>
    <cellStyle name="Normal 3 2 2 5 2 2 2 2 4" xfId="6111"/>
    <cellStyle name="Normal 3 2 2 5 2 2 2 2 4 2" xfId="6112"/>
    <cellStyle name="Normal 3 2 2 5 2 2 2 2 5" xfId="6113"/>
    <cellStyle name="Normal 3 2 2 5 2 2 2 3" xfId="6114"/>
    <cellStyle name="Normal 3 2 2 5 2 2 2 3 2" xfId="6115"/>
    <cellStyle name="Normal 3 2 2 5 2 2 2 3 2 2" xfId="6116"/>
    <cellStyle name="Normal 3 2 2 5 2 2 2 3 2 2 2" xfId="6117"/>
    <cellStyle name="Normal 3 2 2 5 2 2 2 3 2 3" xfId="6118"/>
    <cellStyle name="Normal 3 2 2 5 2 2 2 3 3" xfId="6119"/>
    <cellStyle name="Normal 3 2 2 5 2 2 2 3 3 2" xfId="6120"/>
    <cellStyle name="Normal 3 2 2 5 2 2 2 3 4" xfId="6121"/>
    <cellStyle name="Normal 3 2 2 5 2 2 2 4" xfId="6122"/>
    <cellStyle name="Normal 3 2 2 5 2 2 2 4 2" xfId="6123"/>
    <cellStyle name="Normal 3 2 2 5 2 2 2 4 2 2" xfId="6124"/>
    <cellStyle name="Normal 3 2 2 5 2 2 2 4 3" xfId="6125"/>
    <cellStyle name="Normal 3 2 2 5 2 2 2 5" xfId="6126"/>
    <cellStyle name="Normal 3 2 2 5 2 2 2 5 2" xfId="6127"/>
    <cellStyle name="Normal 3 2 2 5 2 2 2 6" xfId="6128"/>
    <cellStyle name="Normal 3 2 2 5 2 2 3" xfId="6129"/>
    <cellStyle name="Normal 3 2 2 5 2 2 3 2" xfId="6130"/>
    <cellStyle name="Normal 3 2 2 5 2 2 3 2 2" xfId="6131"/>
    <cellStyle name="Normal 3 2 2 5 2 2 3 2 2 2" xfId="6132"/>
    <cellStyle name="Normal 3 2 2 5 2 2 3 2 2 2 2" xfId="6133"/>
    <cellStyle name="Normal 3 2 2 5 2 2 3 2 2 3" xfId="6134"/>
    <cellStyle name="Normal 3 2 2 5 2 2 3 2 3" xfId="6135"/>
    <cellStyle name="Normal 3 2 2 5 2 2 3 2 3 2" xfId="6136"/>
    <cellStyle name="Normal 3 2 2 5 2 2 3 2 4" xfId="6137"/>
    <cellStyle name="Normal 3 2 2 5 2 2 3 3" xfId="6138"/>
    <cellStyle name="Normal 3 2 2 5 2 2 3 3 2" xfId="6139"/>
    <cellStyle name="Normal 3 2 2 5 2 2 3 3 2 2" xfId="6140"/>
    <cellStyle name="Normal 3 2 2 5 2 2 3 3 3" xfId="6141"/>
    <cellStyle name="Normal 3 2 2 5 2 2 3 4" xfId="6142"/>
    <cellStyle name="Normal 3 2 2 5 2 2 3 4 2" xfId="6143"/>
    <cellStyle name="Normal 3 2 2 5 2 2 3 5" xfId="6144"/>
    <cellStyle name="Normal 3 2 2 5 2 2 4" xfId="6145"/>
    <cellStyle name="Normal 3 2 2 5 2 2 4 2" xfId="6146"/>
    <cellStyle name="Normal 3 2 2 5 2 2 4 2 2" xfId="6147"/>
    <cellStyle name="Normal 3 2 2 5 2 2 4 2 2 2" xfId="6148"/>
    <cellStyle name="Normal 3 2 2 5 2 2 4 2 3" xfId="6149"/>
    <cellStyle name="Normal 3 2 2 5 2 2 4 3" xfId="6150"/>
    <cellStyle name="Normal 3 2 2 5 2 2 4 3 2" xfId="6151"/>
    <cellStyle name="Normal 3 2 2 5 2 2 4 4" xfId="6152"/>
    <cellStyle name="Normal 3 2 2 5 2 2 5" xfId="6153"/>
    <cellStyle name="Normal 3 2 2 5 2 2 5 2" xfId="6154"/>
    <cellStyle name="Normal 3 2 2 5 2 2 5 2 2" xfId="6155"/>
    <cellStyle name="Normal 3 2 2 5 2 2 5 3" xfId="6156"/>
    <cellStyle name="Normal 3 2 2 5 2 2 6" xfId="6157"/>
    <cellStyle name="Normal 3 2 2 5 2 2 6 2" xfId="6158"/>
    <cellStyle name="Normal 3 2 2 5 2 2 7" xfId="6159"/>
    <cellStyle name="Normal 3 2 2 5 2 3" xfId="6160"/>
    <cellStyle name="Normal 3 2 2 5 2 3 2" xfId="6161"/>
    <cellStyle name="Normal 3 2 2 5 2 3 2 2" xfId="6162"/>
    <cellStyle name="Normal 3 2 2 5 2 3 2 2 2" xfId="6163"/>
    <cellStyle name="Normal 3 2 2 5 2 3 2 2 2 2" xfId="6164"/>
    <cellStyle name="Normal 3 2 2 5 2 3 2 2 2 2 2" xfId="6165"/>
    <cellStyle name="Normal 3 2 2 5 2 3 2 2 2 3" xfId="6166"/>
    <cellStyle name="Normal 3 2 2 5 2 3 2 2 3" xfId="6167"/>
    <cellStyle name="Normal 3 2 2 5 2 3 2 2 3 2" xfId="6168"/>
    <cellStyle name="Normal 3 2 2 5 2 3 2 2 4" xfId="6169"/>
    <cellStyle name="Normal 3 2 2 5 2 3 2 3" xfId="6170"/>
    <cellStyle name="Normal 3 2 2 5 2 3 2 3 2" xfId="6171"/>
    <cellStyle name="Normal 3 2 2 5 2 3 2 3 2 2" xfId="6172"/>
    <cellStyle name="Normal 3 2 2 5 2 3 2 3 3" xfId="6173"/>
    <cellStyle name="Normal 3 2 2 5 2 3 2 4" xfId="6174"/>
    <cellStyle name="Normal 3 2 2 5 2 3 2 4 2" xfId="6175"/>
    <cellStyle name="Normal 3 2 2 5 2 3 2 5" xfId="6176"/>
    <cellStyle name="Normal 3 2 2 5 2 3 3" xfId="6177"/>
    <cellStyle name="Normal 3 2 2 5 2 3 3 2" xfId="6178"/>
    <cellStyle name="Normal 3 2 2 5 2 3 3 2 2" xfId="6179"/>
    <cellStyle name="Normal 3 2 2 5 2 3 3 2 2 2" xfId="6180"/>
    <cellStyle name="Normal 3 2 2 5 2 3 3 2 3" xfId="6181"/>
    <cellStyle name="Normal 3 2 2 5 2 3 3 3" xfId="6182"/>
    <cellStyle name="Normal 3 2 2 5 2 3 3 3 2" xfId="6183"/>
    <cellStyle name="Normal 3 2 2 5 2 3 3 4" xfId="6184"/>
    <cellStyle name="Normal 3 2 2 5 2 3 4" xfId="6185"/>
    <cellStyle name="Normal 3 2 2 5 2 3 4 2" xfId="6186"/>
    <cellStyle name="Normal 3 2 2 5 2 3 4 2 2" xfId="6187"/>
    <cellStyle name="Normal 3 2 2 5 2 3 4 3" xfId="6188"/>
    <cellStyle name="Normal 3 2 2 5 2 3 5" xfId="6189"/>
    <cellStyle name="Normal 3 2 2 5 2 3 5 2" xfId="6190"/>
    <cellStyle name="Normal 3 2 2 5 2 3 6" xfId="6191"/>
    <cellStyle name="Normal 3 2 2 5 2 4" xfId="6192"/>
    <cellStyle name="Normal 3 2 2 5 2 4 2" xfId="6193"/>
    <cellStyle name="Normal 3 2 2 5 2 4 2 2" xfId="6194"/>
    <cellStyle name="Normal 3 2 2 5 2 4 2 2 2" xfId="6195"/>
    <cellStyle name="Normal 3 2 2 5 2 4 2 2 2 2" xfId="6196"/>
    <cellStyle name="Normal 3 2 2 5 2 4 2 2 3" xfId="6197"/>
    <cellStyle name="Normal 3 2 2 5 2 4 2 3" xfId="6198"/>
    <cellStyle name="Normal 3 2 2 5 2 4 2 3 2" xfId="6199"/>
    <cellStyle name="Normal 3 2 2 5 2 4 2 4" xfId="6200"/>
    <cellStyle name="Normal 3 2 2 5 2 4 3" xfId="6201"/>
    <cellStyle name="Normal 3 2 2 5 2 4 3 2" xfId="6202"/>
    <cellStyle name="Normal 3 2 2 5 2 4 3 2 2" xfId="6203"/>
    <cellStyle name="Normal 3 2 2 5 2 4 3 3" xfId="6204"/>
    <cellStyle name="Normal 3 2 2 5 2 4 4" xfId="6205"/>
    <cellStyle name="Normal 3 2 2 5 2 4 4 2" xfId="6206"/>
    <cellStyle name="Normal 3 2 2 5 2 4 5" xfId="6207"/>
    <cellStyle name="Normal 3 2 2 5 2 5" xfId="6208"/>
    <cellStyle name="Normal 3 2 2 5 2 5 2" xfId="6209"/>
    <cellStyle name="Normal 3 2 2 5 2 5 2 2" xfId="6210"/>
    <cellStyle name="Normal 3 2 2 5 2 5 2 2 2" xfId="6211"/>
    <cellStyle name="Normal 3 2 2 5 2 5 2 3" xfId="6212"/>
    <cellStyle name="Normal 3 2 2 5 2 5 3" xfId="6213"/>
    <cellStyle name="Normal 3 2 2 5 2 5 3 2" xfId="6214"/>
    <cellStyle name="Normal 3 2 2 5 2 5 4" xfId="6215"/>
    <cellStyle name="Normal 3 2 2 5 2 6" xfId="6216"/>
    <cellStyle name="Normal 3 2 2 5 2 6 2" xfId="6217"/>
    <cellStyle name="Normal 3 2 2 5 2 6 2 2" xfId="6218"/>
    <cellStyle name="Normal 3 2 2 5 2 6 3" xfId="6219"/>
    <cellStyle name="Normal 3 2 2 5 2 7" xfId="6220"/>
    <cellStyle name="Normal 3 2 2 5 2 7 2" xfId="6221"/>
    <cellStyle name="Normal 3 2 2 5 2 8" xfId="6222"/>
    <cellStyle name="Normal 3 2 2 5 3" xfId="6223"/>
    <cellStyle name="Normal 3 2 2 5 3 2" xfId="6224"/>
    <cellStyle name="Normal 3 2 2 5 3 2 2" xfId="6225"/>
    <cellStyle name="Normal 3 2 2 5 3 2 2 2" xfId="6226"/>
    <cellStyle name="Normal 3 2 2 5 3 2 2 2 2" xfId="6227"/>
    <cellStyle name="Normal 3 2 2 5 3 2 2 2 2 2" xfId="6228"/>
    <cellStyle name="Normal 3 2 2 5 3 2 2 2 2 2 2" xfId="6229"/>
    <cellStyle name="Normal 3 2 2 5 3 2 2 2 2 3" xfId="6230"/>
    <cellStyle name="Normal 3 2 2 5 3 2 2 2 3" xfId="6231"/>
    <cellStyle name="Normal 3 2 2 5 3 2 2 2 3 2" xfId="6232"/>
    <cellStyle name="Normal 3 2 2 5 3 2 2 2 4" xfId="6233"/>
    <cellStyle name="Normal 3 2 2 5 3 2 2 3" xfId="6234"/>
    <cellStyle name="Normal 3 2 2 5 3 2 2 3 2" xfId="6235"/>
    <cellStyle name="Normal 3 2 2 5 3 2 2 3 2 2" xfId="6236"/>
    <cellStyle name="Normal 3 2 2 5 3 2 2 3 3" xfId="6237"/>
    <cellStyle name="Normal 3 2 2 5 3 2 2 4" xfId="6238"/>
    <cellStyle name="Normal 3 2 2 5 3 2 2 4 2" xfId="6239"/>
    <cellStyle name="Normal 3 2 2 5 3 2 2 5" xfId="6240"/>
    <cellStyle name="Normal 3 2 2 5 3 2 3" xfId="6241"/>
    <cellStyle name="Normal 3 2 2 5 3 2 3 2" xfId="6242"/>
    <cellStyle name="Normal 3 2 2 5 3 2 3 2 2" xfId="6243"/>
    <cellStyle name="Normal 3 2 2 5 3 2 3 2 2 2" xfId="6244"/>
    <cellStyle name="Normal 3 2 2 5 3 2 3 2 3" xfId="6245"/>
    <cellStyle name="Normal 3 2 2 5 3 2 3 3" xfId="6246"/>
    <cellStyle name="Normal 3 2 2 5 3 2 3 3 2" xfId="6247"/>
    <cellStyle name="Normal 3 2 2 5 3 2 3 4" xfId="6248"/>
    <cellStyle name="Normal 3 2 2 5 3 2 4" xfId="6249"/>
    <cellStyle name="Normal 3 2 2 5 3 2 4 2" xfId="6250"/>
    <cellStyle name="Normal 3 2 2 5 3 2 4 2 2" xfId="6251"/>
    <cellStyle name="Normal 3 2 2 5 3 2 4 3" xfId="6252"/>
    <cellStyle name="Normal 3 2 2 5 3 2 5" xfId="6253"/>
    <cellStyle name="Normal 3 2 2 5 3 2 5 2" xfId="6254"/>
    <cellStyle name="Normal 3 2 2 5 3 2 6" xfId="6255"/>
    <cellStyle name="Normal 3 2 2 5 3 3" xfId="6256"/>
    <cellStyle name="Normal 3 2 2 5 3 3 2" xfId="6257"/>
    <cellStyle name="Normal 3 2 2 5 3 3 2 2" xfId="6258"/>
    <cellStyle name="Normal 3 2 2 5 3 3 2 2 2" xfId="6259"/>
    <cellStyle name="Normal 3 2 2 5 3 3 2 2 2 2" xfId="6260"/>
    <cellStyle name="Normal 3 2 2 5 3 3 2 2 3" xfId="6261"/>
    <cellStyle name="Normal 3 2 2 5 3 3 2 3" xfId="6262"/>
    <cellStyle name="Normal 3 2 2 5 3 3 2 3 2" xfId="6263"/>
    <cellStyle name="Normal 3 2 2 5 3 3 2 4" xfId="6264"/>
    <cellStyle name="Normal 3 2 2 5 3 3 3" xfId="6265"/>
    <cellStyle name="Normal 3 2 2 5 3 3 3 2" xfId="6266"/>
    <cellStyle name="Normal 3 2 2 5 3 3 3 2 2" xfId="6267"/>
    <cellStyle name="Normal 3 2 2 5 3 3 3 3" xfId="6268"/>
    <cellStyle name="Normal 3 2 2 5 3 3 4" xfId="6269"/>
    <cellStyle name="Normal 3 2 2 5 3 3 4 2" xfId="6270"/>
    <cellStyle name="Normal 3 2 2 5 3 3 5" xfId="6271"/>
    <cellStyle name="Normal 3 2 2 5 3 4" xfId="6272"/>
    <cellStyle name="Normal 3 2 2 5 3 4 2" xfId="6273"/>
    <cellStyle name="Normal 3 2 2 5 3 4 2 2" xfId="6274"/>
    <cellStyle name="Normal 3 2 2 5 3 4 2 2 2" xfId="6275"/>
    <cellStyle name="Normal 3 2 2 5 3 4 2 3" xfId="6276"/>
    <cellStyle name="Normal 3 2 2 5 3 4 3" xfId="6277"/>
    <cellStyle name="Normal 3 2 2 5 3 4 3 2" xfId="6278"/>
    <cellStyle name="Normal 3 2 2 5 3 4 4" xfId="6279"/>
    <cellStyle name="Normal 3 2 2 5 3 5" xfId="6280"/>
    <cellStyle name="Normal 3 2 2 5 3 5 2" xfId="6281"/>
    <cellStyle name="Normal 3 2 2 5 3 5 2 2" xfId="6282"/>
    <cellStyle name="Normal 3 2 2 5 3 5 3" xfId="6283"/>
    <cellStyle name="Normal 3 2 2 5 3 6" xfId="6284"/>
    <cellStyle name="Normal 3 2 2 5 3 6 2" xfId="6285"/>
    <cellStyle name="Normal 3 2 2 5 3 7" xfId="6286"/>
    <cellStyle name="Normal 3 2 2 5 4" xfId="6287"/>
    <cellStyle name="Normal 3 2 2 5 4 2" xfId="6288"/>
    <cellStyle name="Normal 3 2 2 5 4 2 2" xfId="6289"/>
    <cellStyle name="Normal 3 2 2 5 4 2 2 2" xfId="6290"/>
    <cellStyle name="Normal 3 2 2 5 4 2 2 2 2" xfId="6291"/>
    <cellStyle name="Normal 3 2 2 5 4 2 2 2 2 2" xfId="6292"/>
    <cellStyle name="Normal 3 2 2 5 4 2 2 2 3" xfId="6293"/>
    <cellStyle name="Normal 3 2 2 5 4 2 2 3" xfId="6294"/>
    <cellStyle name="Normal 3 2 2 5 4 2 2 3 2" xfId="6295"/>
    <cellStyle name="Normal 3 2 2 5 4 2 2 4" xfId="6296"/>
    <cellStyle name="Normal 3 2 2 5 4 2 3" xfId="6297"/>
    <cellStyle name="Normal 3 2 2 5 4 2 3 2" xfId="6298"/>
    <cellStyle name="Normal 3 2 2 5 4 2 3 2 2" xfId="6299"/>
    <cellStyle name="Normal 3 2 2 5 4 2 3 3" xfId="6300"/>
    <cellStyle name="Normal 3 2 2 5 4 2 4" xfId="6301"/>
    <cellStyle name="Normal 3 2 2 5 4 2 4 2" xfId="6302"/>
    <cellStyle name="Normal 3 2 2 5 4 2 5" xfId="6303"/>
    <cellStyle name="Normal 3 2 2 5 4 3" xfId="6304"/>
    <cellStyle name="Normal 3 2 2 5 4 3 2" xfId="6305"/>
    <cellStyle name="Normal 3 2 2 5 4 3 2 2" xfId="6306"/>
    <cellStyle name="Normal 3 2 2 5 4 3 2 2 2" xfId="6307"/>
    <cellStyle name="Normal 3 2 2 5 4 3 2 3" xfId="6308"/>
    <cellStyle name="Normal 3 2 2 5 4 3 3" xfId="6309"/>
    <cellStyle name="Normal 3 2 2 5 4 3 3 2" xfId="6310"/>
    <cellStyle name="Normal 3 2 2 5 4 3 4" xfId="6311"/>
    <cellStyle name="Normal 3 2 2 5 4 4" xfId="6312"/>
    <cellStyle name="Normal 3 2 2 5 4 4 2" xfId="6313"/>
    <cellStyle name="Normal 3 2 2 5 4 4 2 2" xfId="6314"/>
    <cellStyle name="Normal 3 2 2 5 4 4 3" xfId="6315"/>
    <cellStyle name="Normal 3 2 2 5 4 5" xfId="6316"/>
    <cellStyle name="Normal 3 2 2 5 4 5 2" xfId="6317"/>
    <cellStyle name="Normal 3 2 2 5 4 6" xfId="6318"/>
    <cellStyle name="Normal 3 2 2 5 5" xfId="6319"/>
    <cellStyle name="Normal 3 2 2 5 5 2" xfId="6320"/>
    <cellStyle name="Normal 3 2 2 5 5 2 2" xfId="6321"/>
    <cellStyle name="Normal 3 2 2 5 5 2 2 2" xfId="6322"/>
    <cellStyle name="Normal 3 2 2 5 5 2 2 2 2" xfId="6323"/>
    <cellStyle name="Normal 3 2 2 5 5 2 2 3" xfId="6324"/>
    <cellStyle name="Normal 3 2 2 5 5 2 3" xfId="6325"/>
    <cellStyle name="Normal 3 2 2 5 5 2 3 2" xfId="6326"/>
    <cellStyle name="Normal 3 2 2 5 5 2 4" xfId="6327"/>
    <cellStyle name="Normal 3 2 2 5 5 3" xfId="6328"/>
    <cellStyle name="Normal 3 2 2 5 5 3 2" xfId="6329"/>
    <cellStyle name="Normal 3 2 2 5 5 3 2 2" xfId="6330"/>
    <cellStyle name="Normal 3 2 2 5 5 3 3" xfId="6331"/>
    <cellStyle name="Normal 3 2 2 5 5 4" xfId="6332"/>
    <cellStyle name="Normal 3 2 2 5 5 4 2" xfId="6333"/>
    <cellStyle name="Normal 3 2 2 5 5 5" xfId="6334"/>
    <cellStyle name="Normal 3 2 2 5 6" xfId="6335"/>
    <cellStyle name="Normal 3 2 2 5 6 2" xfId="6336"/>
    <cellStyle name="Normal 3 2 2 5 6 2 2" xfId="6337"/>
    <cellStyle name="Normal 3 2 2 5 6 2 2 2" xfId="6338"/>
    <cellStyle name="Normal 3 2 2 5 6 2 3" xfId="6339"/>
    <cellStyle name="Normal 3 2 2 5 6 3" xfId="6340"/>
    <cellStyle name="Normal 3 2 2 5 6 3 2" xfId="6341"/>
    <cellStyle name="Normal 3 2 2 5 6 4" xfId="6342"/>
    <cellStyle name="Normal 3 2 2 5 7" xfId="6343"/>
    <cellStyle name="Normal 3 2 2 5 7 2" xfId="6344"/>
    <cellStyle name="Normal 3 2 2 5 7 2 2" xfId="6345"/>
    <cellStyle name="Normal 3 2 2 5 7 3" xfId="6346"/>
    <cellStyle name="Normal 3 2 2 5 8" xfId="6347"/>
    <cellStyle name="Normal 3 2 2 5 8 2" xfId="6348"/>
    <cellStyle name="Normal 3 2 2 5 9" xfId="6349"/>
    <cellStyle name="Normal 3 2 2 6" xfId="6350"/>
    <cellStyle name="Normal 3 2 2 6 2" xfId="6351"/>
    <cellStyle name="Normal 3 2 2 6 2 2" xfId="6352"/>
    <cellStyle name="Normal 3 2 2 6 2 2 2" xfId="6353"/>
    <cellStyle name="Normal 3 2 2 6 2 2 2 2" xfId="6354"/>
    <cellStyle name="Normal 3 2 2 6 2 2 2 2 2" xfId="6355"/>
    <cellStyle name="Normal 3 2 2 6 2 2 2 2 2 2" xfId="6356"/>
    <cellStyle name="Normal 3 2 2 6 2 2 2 2 2 2 2" xfId="6357"/>
    <cellStyle name="Normal 3 2 2 6 2 2 2 2 2 3" xfId="6358"/>
    <cellStyle name="Normal 3 2 2 6 2 2 2 2 3" xfId="6359"/>
    <cellStyle name="Normal 3 2 2 6 2 2 2 2 3 2" xfId="6360"/>
    <cellStyle name="Normal 3 2 2 6 2 2 2 2 4" xfId="6361"/>
    <cellStyle name="Normal 3 2 2 6 2 2 2 3" xfId="6362"/>
    <cellStyle name="Normal 3 2 2 6 2 2 2 3 2" xfId="6363"/>
    <cellStyle name="Normal 3 2 2 6 2 2 2 3 2 2" xfId="6364"/>
    <cellStyle name="Normal 3 2 2 6 2 2 2 3 3" xfId="6365"/>
    <cellStyle name="Normal 3 2 2 6 2 2 2 4" xfId="6366"/>
    <cellStyle name="Normal 3 2 2 6 2 2 2 4 2" xfId="6367"/>
    <cellStyle name="Normal 3 2 2 6 2 2 2 5" xfId="6368"/>
    <cellStyle name="Normal 3 2 2 6 2 2 3" xfId="6369"/>
    <cellStyle name="Normal 3 2 2 6 2 2 3 2" xfId="6370"/>
    <cellStyle name="Normal 3 2 2 6 2 2 3 2 2" xfId="6371"/>
    <cellStyle name="Normal 3 2 2 6 2 2 3 2 2 2" xfId="6372"/>
    <cellStyle name="Normal 3 2 2 6 2 2 3 2 3" xfId="6373"/>
    <cellStyle name="Normal 3 2 2 6 2 2 3 3" xfId="6374"/>
    <cellStyle name="Normal 3 2 2 6 2 2 3 3 2" xfId="6375"/>
    <cellStyle name="Normal 3 2 2 6 2 2 3 4" xfId="6376"/>
    <cellStyle name="Normal 3 2 2 6 2 2 4" xfId="6377"/>
    <cellStyle name="Normal 3 2 2 6 2 2 4 2" xfId="6378"/>
    <cellStyle name="Normal 3 2 2 6 2 2 4 2 2" xfId="6379"/>
    <cellStyle name="Normal 3 2 2 6 2 2 4 3" xfId="6380"/>
    <cellStyle name="Normal 3 2 2 6 2 2 5" xfId="6381"/>
    <cellStyle name="Normal 3 2 2 6 2 2 5 2" xfId="6382"/>
    <cellStyle name="Normal 3 2 2 6 2 2 6" xfId="6383"/>
    <cellStyle name="Normal 3 2 2 6 2 3" xfId="6384"/>
    <cellStyle name="Normal 3 2 2 6 2 3 2" xfId="6385"/>
    <cellStyle name="Normal 3 2 2 6 2 3 2 2" xfId="6386"/>
    <cellStyle name="Normal 3 2 2 6 2 3 2 2 2" xfId="6387"/>
    <cellStyle name="Normal 3 2 2 6 2 3 2 2 2 2" xfId="6388"/>
    <cellStyle name="Normal 3 2 2 6 2 3 2 2 3" xfId="6389"/>
    <cellStyle name="Normal 3 2 2 6 2 3 2 3" xfId="6390"/>
    <cellStyle name="Normal 3 2 2 6 2 3 2 3 2" xfId="6391"/>
    <cellStyle name="Normal 3 2 2 6 2 3 2 4" xfId="6392"/>
    <cellStyle name="Normal 3 2 2 6 2 3 3" xfId="6393"/>
    <cellStyle name="Normal 3 2 2 6 2 3 3 2" xfId="6394"/>
    <cellStyle name="Normal 3 2 2 6 2 3 3 2 2" xfId="6395"/>
    <cellStyle name="Normal 3 2 2 6 2 3 3 3" xfId="6396"/>
    <cellStyle name="Normal 3 2 2 6 2 3 4" xfId="6397"/>
    <cellStyle name="Normal 3 2 2 6 2 3 4 2" xfId="6398"/>
    <cellStyle name="Normal 3 2 2 6 2 3 5" xfId="6399"/>
    <cellStyle name="Normal 3 2 2 6 2 4" xfId="6400"/>
    <cellStyle name="Normal 3 2 2 6 2 4 2" xfId="6401"/>
    <cellStyle name="Normal 3 2 2 6 2 4 2 2" xfId="6402"/>
    <cellStyle name="Normal 3 2 2 6 2 4 2 2 2" xfId="6403"/>
    <cellStyle name="Normal 3 2 2 6 2 4 2 3" xfId="6404"/>
    <cellStyle name="Normal 3 2 2 6 2 4 3" xfId="6405"/>
    <cellStyle name="Normal 3 2 2 6 2 4 3 2" xfId="6406"/>
    <cellStyle name="Normal 3 2 2 6 2 4 4" xfId="6407"/>
    <cellStyle name="Normal 3 2 2 6 2 5" xfId="6408"/>
    <cellStyle name="Normal 3 2 2 6 2 5 2" xfId="6409"/>
    <cellStyle name="Normal 3 2 2 6 2 5 2 2" xfId="6410"/>
    <cellStyle name="Normal 3 2 2 6 2 5 3" xfId="6411"/>
    <cellStyle name="Normal 3 2 2 6 2 6" xfId="6412"/>
    <cellStyle name="Normal 3 2 2 6 2 6 2" xfId="6413"/>
    <cellStyle name="Normal 3 2 2 6 2 7" xfId="6414"/>
    <cellStyle name="Normal 3 2 2 6 3" xfId="6415"/>
    <cellStyle name="Normal 3 2 2 6 3 2" xfId="6416"/>
    <cellStyle name="Normal 3 2 2 6 3 2 2" xfId="6417"/>
    <cellStyle name="Normal 3 2 2 6 3 2 2 2" xfId="6418"/>
    <cellStyle name="Normal 3 2 2 6 3 2 2 2 2" xfId="6419"/>
    <cellStyle name="Normal 3 2 2 6 3 2 2 2 2 2" xfId="6420"/>
    <cellStyle name="Normal 3 2 2 6 3 2 2 2 3" xfId="6421"/>
    <cellStyle name="Normal 3 2 2 6 3 2 2 3" xfId="6422"/>
    <cellStyle name="Normal 3 2 2 6 3 2 2 3 2" xfId="6423"/>
    <cellStyle name="Normal 3 2 2 6 3 2 2 4" xfId="6424"/>
    <cellStyle name="Normal 3 2 2 6 3 2 3" xfId="6425"/>
    <cellStyle name="Normal 3 2 2 6 3 2 3 2" xfId="6426"/>
    <cellStyle name="Normal 3 2 2 6 3 2 3 2 2" xfId="6427"/>
    <cellStyle name="Normal 3 2 2 6 3 2 3 3" xfId="6428"/>
    <cellStyle name="Normal 3 2 2 6 3 2 4" xfId="6429"/>
    <cellStyle name="Normal 3 2 2 6 3 2 4 2" xfId="6430"/>
    <cellStyle name="Normal 3 2 2 6 3 2 5" xfId="6431"/>
    <cellStyle name="Normal 3 2 2 6 3 3" xfId="6432"/>
    <cellStyle name="Normal 3 2 2 6 3 3 2" xfId="6433"/>
    <cellStyle name="Normal 3 2 2 6 3 3 2 2" xfId="6434"/>
    <cellStyle name="Normal 3 2 2 6 3 3 2 2 2" xfId="6435"/>
    <cellStyle name="Normal 3 2 2 6 3 3 2 3" xfId="6436"/>
    <cellStyle name="Normal 3 2 2 6 3 3 3" xfId="6437"/>
    <cellStyle name="Normal 3 2 2 6 3 3 3 2" xfId="6438"/>
    <cellStyle name="Normal 3 2 2 6 3 3 4" xfId="6439"/>
    <cellStyle name="Normal 3 2 2 6 3 4" xfId="6440"/>
    <cellStyle name="Normal 3 2 2 6 3 4 2" xfId="6441"/>
    <cellStyle name="Normal 3 2 2 6 3 4 2 2" xfId="6442"/>
    <cellStyle name="Normal 3 2 2 6 3 4 3" xfId="6443"/>
    <cellStyle name="Normal 3 2 2 6 3 5" xfId="6444"/>
    <cellStyle name="Normal 3 2 2 6 3 5 2" xfId="6445"/>
    <cellStyle name="Normal 3 2 2 6 3 6" xfId="6446"/>
    <cellStyle name="Normal 3 2 2 6 4" xfId="6447"/>
    <cellStyle name="Normal 3 2 2 6 4 2" xfId="6448"/>
    <cellStyle name="Normal 3 2 2 6 4 2 2" xfId="6449"/>
    <cellStyle name="Normal 3 2 2 6 4 2 2 2" xfId="6450"/>
    <cellStyle name="Normal 3 2 2 6 4 2 2 2 2" xfId="6451"/>
    <cellStyle name="Normal 3 2 2 6 4 2 2 3" xfId="6452"/>
    <cellStyle name="Normal 3 2 2 6 4 2 3" xfId="6453"/>
    <cellStyle name="Normal 3 2 2 6 4 2 3 2" xfId="6454"/>
    <cellStyle name="Normal 3 2 2 6 4 2 4" xfId="6455"/>
    <cellStyle name="Normal 3 2 2 6 4 3" xfId="6456"/>
    <cellStyle name="Normal 3 2 2 6 4 3 2" xfId="6457"/>
    <cellStyle name="Normal 3 2 2 6 4 3 2 2" xfId="6458"/>
    <cellStyle name="Normal 3 2 2 6 4 3 3" xfId="6459"/>
    <cellStyle name="Normal 3 2 2 6 4 4" xfId="6460"/>
    <cellStyle name="Normal 3 2 2 6 4 4 2" xfId="6461"/>
    <cellStyle name="Normal 3 2 2 6 4 5" xfId="6462"/>
    <cellStyle name="Normal 3 2 2 6 5" xfId="6463"/>
    <cellStyle name="Normal 3 2 2 6 5 2" xfId="6464"/>
    <cellStyle name="Normal 3 2 2 6 5 2 2" xfId="6465"/>
    <cellStyle name="Normal 3 2 2 6 5 2 2 2" xfId="6466"/>
    <cellStyle name="Normal 3 2 2 6 5 2 3" xfId="6467"/>
    <cellStyle name="Normal 3 2 2 6 5 3" xfId="6468"/>
    <cellStyle name="Normal 3 2 2 6 5 3 2" xfId="6469"/>
    <cellStyle name="Normal 3 2 2 6 5 4" xfId="6470"/>
    <cellStyle name="Normal 3 2 2 6 6" xfId="6471"/>
    <cellStyle name="Normal 3 2 2 6 6 2" xfId="6472"/>
    <cellStyle name="Normal 3 2 2 6 6 2 2" xfId="6473"/>
    <cellStyle name="Normal 3 2 2 6 6 3" xfId="6474"/>
    <cellStyle name="Normal 3 2 2 6 7" xfId="6475"/>
    <cellStyle name="Normal 3 2 2 6 7 2" xfId="6476"/>
    <cellStyle name="Normal 3 2 2 6 8" xfId="6477"/>
    <cellStyle name="Normal 3 2 2 7" xfId="6478"/>
    <cellStyle name="Normal 3 2 2 7 2" xfId="6479"/>
    <cellStyle name="Normal 3 2 2 7 2 2" xfId="6480"/>
    <cellStyle name="Normal 3 2 2 7 2 2 2" xfId="6481"/>
    <cellStyle name="Normal 3 2 2 7 2 2 2 2" xfId="6482"/>
    <cellStyle name="Normal 3 2 2 7 2 2 2 2 2" xfId="6483"/>
    <cellStyle name="Normal 3 2 2 7 2 2 2 2 2 2" xfId="6484"/>
    <cellStyle name="Normal 3 2 2 7 2 2 2 2 3" xfId="6485"/>
    <cellStyle name="Normal 3 2 2 7 2 2 2 3" xfId="6486"/>
    <cellStyle name="Normal 3 2 2 7 2 2 2 3 2" xfId="6487"/>
    <cellStyle name="Normal 3 2 2 7 2 2 2 4" xfId="6488"/>
    <cellStyle name="Normal 3 2 2 7 2 2 3" xfId="6489"/>
    <cellStyle name="Normal 3 2 2 7 2 2 3 2" xfId="6490"/>
    <cellStyle name="Normal 3 2 2 7 2 2 3 2 2" xfId="6491"/>
    <cellStyle name="Normal 3 2 2 7 2 2 3 3" xfId="6492"/>
    <cellStyle name="Normal 3 2 2 7 2 2 4" xfId="6493"/>
    <cellStyle name="Normal 3 2 2 7 2 2 4 2" xfId="6494"/>
    <cellStyle name="Normal 3 2 2 7 2 2 5" xfId="6495"/>
    <cellStyle name="Normal 3 2 2 7 2 3" xfId="6496"/>
    <cellStyle name="Normal 3 2 2 7 2 3 2" xfId="6497"/>
    <cellStyle name="Normal 3 2 2 7 2 3 2 2" xfId="6498"/>
    <cellStyle name="Normal 3 2 2 7 2 3 2 2 2" xfId="6499"/>
    <cellStyle name="Normal 3 2 2 7 2 3 2 3" xfId="6500"/>
    <cellStyle name="Normal 3 2 2 7 2 3 3" xfId="6501"/>
    <cellStyle name="Normal 3 2 2 7 2 3 3 2" xfId="6502"/>
    <cellStyle name="Normal 3 2 2 7 2 3 4" xfId="6503"/>
    <cellStyle name="Normal 3 2 2 7 2 4" xfId="6504"/>
    <cellStyle name="Normal 3 2 2 7 2 4 2" xfId="6505"/>
    <cellStyle name="Normal 3 2 2 7 2 4 2 2" xfId="6506"/>
    <cellStyle name="Normal 3 2 2 7 2 4 3" xfId="6507"/>
    <cellStyle name="Normal 3 2 2 7 2 5" xfId="6508"/>
    <cellStyle name="Normal 3 2 2 7 2 5 2" xfId="6509"/>
    <cellStyle name="Normal 3 2 2 7 2 6" xfId="6510"/>
    <cellStyle name="Normal 3 2 2 7 3" xfId="6511"/>
    <cellStyle name="Normal 3 2 2 7 3 2" xfId="6512"/>
    <cellStyle name="Normal 3 2 2 7 3 2 2" xfId="6513"/>
    <cellStyle name="Normal 3 2 2 7 3 2 2 2" xfId="6514"/>
    <cellStyle name="Normal 3 2 2 7 3 2 2 2 2" xfId="6515"/>
    <cellStyle name="Normal 3 2 2 7 3 2 2 3" xfId="6516"/>
    <cellStyle name="Normal 3 2 2 7 3 2 3" xfId="6517"/>
    <cellStyle name="Normal 3 2 2 7 3 2 3 2" xfId="6518"/>
    <cellStyle name="Normal 3 2 2 7 3 2 4" xfId="6519"/>
    <cellStyle name="Normal 3 2 2 7 3 3" xfId="6520"/>
    <cellStyle name="Normal 3 2 2 7 3 3 2" xfId="6521"/>
    <cellStyle name="Normal 3 2 2 7 3 3 2 2" xfId="6522"/>
    <cellStyle name="Normal 3 2 2 7 3 3 3" xfId="6523"/>
    <cellStyle name="Normal 3 2 2 7 3 4" xfId="6524"/>
    <cellStyle name="Normal 3 2 2 7 3 4 2" xfId="6525"/>
    <cellStyle name="Normal 3 2 2 7 3 5" xfId="6526"/>
    <cellStyle name="Normal 3 2 2 7 4" xfId="6527"/>
    <cellStyle name="Normal 3 2 2 7 4 2" xfId="6528"/>
    <cellStyle name="Normal 3 2 2 7 4 2 2" xfId="6529"/>
    <cellStyle name="Normal 3 2 2 7 4 2 2 2" xfId="6530"/>
    <cellStyle name="Normal 3 2 2 7 4 2 3" xfId="6531"/>
    <cellStyle name="Normal 3 2 2 7 4 3" xfId="6532"/>
    <cellStyle name="Normal 3 2 2 7 4 3 2" xfId="6533"/>
    <cellStyle name="Normal 3 2 2 7 4 4" xfId="6534"/>
    <cellStyle name="Normal 3 2 2 7 5" xfId="6535"/>
    <cellStyle name="Normal 3 2 2 7 5 2" xfId="6536"/>
    <cellStyle name="Normal 3 2 2 7 5 2 2" xfId="6537"/>
    <cellStyle name="Normal 3 2 2 7 5 3" xfId="6538"/>
    <cellStyle name="Normal 3 2 2 7 6" xfId="6539"/>
    <cellStyle name="Normal 3 2 2 7 6 2" xfId="6540"/>
    <cellStyle name="Normal 3 2 2 7 7" xfId="6541"/>
    <cellStyle name="Normal 3 2 2 8" xfId="6542"/>
    <cellStyle name="Normal 3 2 2 8 2" xfId="6543"/>
    <cellStyle name="Normal 3 2 2 8 2 2" xfId="6544"/>
    <cellStyle name="Normal 3 2 2 8 2 2 2" xfId="6545"/>
    <cellStyle name="Normal 3 2 2 8 2 2 2 2" xfId="6546"/>
    <cellStyle name="Normal 3 2 2 8 2 2 2 2 2" xfId="6547"/>
    <cellStyle name="Normal 3 2 2 8 2 2 2 3" xfId="6548"/>
    <cellStyle name="Normal 3 2 2 8 2 2 3" xfId="6549"/>
    <cellStyle name="Normal 3 2 2 8 2 2 3 2" xfId="6550"/>
    <cellStyle name="Normal 3 2 2 8 2 2 4" xfId="6551"/>
    <cellStyle name="Normal 3 2 2 8 2 3" xfId="6552"/>
    <cellStyle name="Normal 3 2 2 8 2 3 2" xfId="6553"/>
    <cellStyle name="Normal 3 2 2 8 2 3 2 2" xfId="6554"/>
    <cellStyle name="Normal 3 2 2 8 2 3 3" xfId="6555"/>
    <cellStyle name="Normal 3 2 2 8 2 4" xfId="6556"/>
    <cellStyle name="Normal 3 2 2 8 2 4 2" xfId="6557"/>
    <cellStyle name="Normal 3 2 2 8 2 5" xfId="6558"/>
    <cellStyle name="Normal 3 2 2 8 3" xfId="6559"/>
    <cellStyle name="Normal 3 2 2 8 3 2" xfId="6560"/>
    <cellStyle name="Normal 3 2 2 8 3 2 2" xfId="6561"/>
    <cellStyle name="Normal 3 2 2 8 3 2 2 2" xfId="6562"/>
    <cellStyle name="Normal 3 2 2 8 3 2 3" xfId="6563"/>
    <cellStyle name="Normal 3 2 2 8 3 3" xfId="6564"/>
    <cellStyle name="Normal 3 2 2 8 3 3 2" xfId="6565"/>
    <cellStyle name="Normal 3 2 2 8 3 4" xfId="6566"/>
    <cellStyle name="Normal 3 2 2 8 4" xfId="6567"/>
    <cellStyle name="Normal 3 2 2 8 4 2" xfId="6568"/>
    <cellStyle name="Normal 3 2 2 8 4 2 2" xfId="6569"/>
    <cellStyle name="Normal 3 2 2 8 4 3" xfId="6570"/>
    <cellStyle name="Normal 3 2 2 8 5" xfId="6571"/>
    <cellStyle name="Normal 3 2 2 8 5 2" xfId="6572"/>
    <cellStyle name="Normal 3 2 2 8 6" xfId="6573"/>
    <cellStyle name="Normal 3 2 2 9" xfId="6574"/>
    <cellStyle name="Normal 3 2 2 9 2" xfId="6575"/>
    <cellStyle name="Normal 3 2 2 9 2 2" xfId="6576"/>
    <cellStyle name="Normal 3 2 2 9 2 2 2" xfId="6577"/>
    <cellStyle name="Normal 3 2 2 9 2 2 2 2" xfId="6578"/>
    <cellStyle name="Normal 3 2 2 9 2 2 3" xfId="6579"/>
    <cellStyle name="Normal 3 2 2 9 2 3" xfId="6580"/>
    <cellStyle name="Normal 3 2 2 9 2 3 2" xfId="6581"/>
    <cellStyle name="Normal 3 2 2 9 2 4" xfId="6582"/>
    <cellStyle name="Normal 3 2 2 9 3" xfId="6583"/>
    <cellStyle name="Normal 3 2 2 9 3 2" xfId="6584"/>
    <cellStyle name="Normal 3 2 2 9 3 2 2" xfId="6585"/>
    <cellStyle name="Normal 3 2 2 9 3 3" xfId="6586"/>
    <cellStyle name="Normal 3 2 2 9 4" xfId="6587"/>
    <cellStyle name="Normal 3 2 2 9 4 2" xfId="6588"/>
    <cellStyle name="Normal 3 2 2 9 5" xfId="6589"/>
    <cellStyle name="Normal 3 2 3" xfId="337"/>
    <cellStyle name="Normal 3 2 3 10" xfId="6590"/>
    <cellStyle name="Normal 3 2 3 10 2" xfId="6591"/>
    <cellStyle name="Normal 3 2 3 10 2 2" xfId="6592"/>
    <cellStyle name="Normal 3 2 3 10 3" xfId="6593"/>
    <cellStyle name="Normal 3 2 3 11" xfId="6594"/>
    <cellStyle name="Normal 3 2 3 11 2" xfId="6595"/>
    <cellStyle name="Normal 3 2 3 12" xfId="6596"/>
    <cellStyle name="Normal 3 2 3 13" xfId="6597"/>
    <cellStyle name="Normal 3 2 3 2" xfId="6598"/>
    <cellStyle name="Normal 3 2 3 2 10" xfId="6599"/>
    <cellStyle name="Normal 3 2 3 2 10 2" xfId="6600"/>
    <cellStyle name="Normal 3 2 3 2 11" xfId="6601"/>
    <cellStyle name="Normal 3 2 3 2 2" xfId="6602"/>
    <cellStyle name="Normal 3 2 3 2 2 10" xfId="6603"/>
    <cellStyle name="Normal 3 2 3 2 2 2" xfId="6604"/>
    <cellStyle name="Normal 3 2 3 2 2 2 2" xfId="6605"/>
    <cellStyle name="Normal 3 2 3 2 2 2 2 2" xfId="6606"/>
    <cellStyle name="Normal 3 2 3 2 2 2 2 2 2" xfId="6607"/>
    <cellStyle name="Normal 3 2 3 2 2 2 2 2 2 2" xfId="6608"/>
    <cellStyle name="Normal 3 2 3 2 2 2 2 2 2 2 2" xfId="6609"/>
    <cellStyle name="Normal 3 2 3 2 2 2 2 2 2 2 2 2" xfId="6610"/>
    <cellStyle name="Normal 3 2 3 2 2 2 2 2 2 2 2 2 2" xfId="6611"/>
    <cellStyle name="Normal 3 2 3 2 2 2 2 2 2 2 2 2 2 2" xfId="6612"/>
    <cellStyle name="Normal 3 2 3 2 2 2 2 2 2 2 2 2 3" xfId="6613"/>
    <cellStyle name="Normal 3 2 3 2 2 2 2 2 2 2 2 3" xfId="6614"/>
    <cellStyle name="Normal 3 2 3 2 2 2 2 2 2 2 2 3 2" xfId="6615"/>
    <cellStyle name="Normal 3 2 3 2 2 2 2 2 2 2 2 4" xfId="6616"/>
    <cellStyle name="Normal 3 2 3 2 2 2 2 2 2 2 3" xfId="6617"/>
    <cellStyle name="Normal 3 2 3 2 2 2 2 2 2 2 3 2" xfId="6618"/>
    <cellStyle name="Normal 3 2 3 2 2 2 2 2 2 2 3 2 2" xfId="6619"/>
    <cellStyle name="Normal 3 2 3 2 2 2 2 2 2 2 3 3" xfId="6620"/>
    <cellStyle name="Normal 3 2 3 2 2 2 2 2 2 2 4" xfId="6621"/>
    <cellStyle name="Normal 3 2 3 2 2 2 2 2 2 2 4 2" xfId="6622"/>
    <cellStyle name="Normal 3 2 3 2 2 2 2 2 2 2 5" xfId="6623"/>
    <cellStyle name="Normal 3 2 3 2 2 2 2 2 2 3" xfId="6624"/>
    <cellStyle name="Normal 3 2 3 2 2 2 2 2 2 3 2" xfId="6625"/>
    <cellStyle name="Normal 3 2 3 2 2 2 2 2 2 3 2 2" xfId="6626"/>
    <cellStyle name="Normal 3 2 3 2 2 2 2 2 2 3 2 2 2" xfId="6627"/>
    <cellStyle name="Normal 3 2 3 2 2 2 2 2 2 3 2 3" xfId="6628"/>
    <cellStyle name="Normal 3 2 3 2 2 2 2 2 2 3 3" xfId="6629"/>
    <cellStyle name="Normal 3 2 3 2 2 2 2 2 2 3 3 2" xfId="6630"/>
    <cellStyle name="Normal 3 2 3 2 2 2 2 2 2 3 4" xfId="6631"/>
    <cellStyle name="Normal 3 2 3 2 2 2 2 2 2 4" xfId="6632"/>
    <cellStyle name="Normal 3 2 3 2 2 2 2 2 2 4 2" xfId="6633"/>
    <cellStyle name="Normal 3 2 3 2 2 2 2 2 2 4 2 2" xfId="6634"/>
    <cellStyle name="Normal 3 2 3 2 2 2 2 2 2 4 3" xfId="6635"/>
    <cellStyle name="Normal 3 2 3 2 2 2 2 2 2 5" xfId="6636"/>
    <cellStyle name="Normal 3 2 3 2 2 2 2 2 2 5 2" xfId="6637"/>
    <cellStyle name="Normal 3 2 3 2 2 2 2 2 2 6" xfId="6638"/>
    <cellStyle name="Normal 3 2 3 2 2 2 2 2 3" xfId="6639"/>
    <cellStyle name="Normal 3 2 3 2 2 2 2 2 3 2" xfId="6640"/>
    <cellStyle name="Normal 3 2 3 2 2 2 2 2 3 2 2" xfId="6641"/>
    <cellStyle name="Normal 3 2 3 2 2 2 2 2 3 2 2 2" xfId="6642"/>
    <cellStyle name="Normal 3 2 3 2 2 2 2 2 3 2 2 2 2" xfId="6643"/>
    <cellStyle name="Normal 3 2 3 2 2 2 2 2 3 2 2 3" xfId="6644"/>
    <cellStyle name="Normal 3 2 3 2 2 2 2 2 3 2 3" xfId="6645"/>
    <cellStyle name="Normal 3 2 3 2 2 2 2 2 3 2 3 2" xfId="6646"/>
    <cellStyle name="Normal 3 2 3 2 2 2 2 2 3 2 4" xfId="6647"/>
    <cellStyle name="Normal 3 2 3 2 2 2 2 2 3 3" xfId="6648"/>
    <cellStyle name="Normal 3 2 3 2 2 2 2 2 3 3 2" xfId="6649"/>
    <cellStyle name="Normal 3 2 3 2 2 2 2 2 3 3 2 2" xfId="6650"/>
    <cellStyle name="Normal 3 2 3 2 2 2 2 2 3 3 3" xfId="6651"/>
    <cellStyle name="Normal 3 2 3 2 2 2 2 2 3 4" xfId="6652"/>
    <cellStyle name="Normal 3 2 3 2 2 2 2 2 3 4 2" xfId="6653"/>
    <cellStyle name="Normal 3 2 3 2 2 2 2 2 3 5" xfId="6654"/>
    <cellStyle name="Normal 3 2 3 2 2 2 2 2 4" xfId="6655"/>
    <cellStyle name="Normal 3 2 3 2 2 2 2 2 4 2" xfId="6656"/>
    <cellStyle name="Normal 3 2 3 2 2 2 2 2 4 2 2" xfId="6657"/>
    <cellStyle name="Normal 3 2 3 2 2 2 2 2 4 2 2 2" xfId="6658"/>
    <cellStyle name="Normal 3 2 3 2 2 2 2 2 4 2 3" xfId="6659"/>
    <cellStyle name="Normal 3 2 3 2 2 2 2 2 4 3" xfId="6660"/>
    <cellStyle name="Normal 3 2 3 2 2 2 2 2 4 3 2" xfId="6661"/>
    <cellStyle name="Normal 3 2 3 2 2 2 2 2 4 4" xfId="6662"/>
    <cellStyle name="Normal 3 2 3 2 2 2 2 2 5" xfId="6663"/>
    <cellStyle name="Normal 3 2 3 2 2 2 2 2 5 2" xfId="6664"/>
    <cellStyle name="Normal 3 2 3 2 2 2 2 2 5 2 2" xfId="6665"/>
    <cellStyle name="Normal 3 2 3 2 2 2 2 2 5 3" xfId="6666"/>
    <cellStyle name="Normal 3 2 3 2 2 2 2 2 6" xfId="6667"/>
    <cellStyle name="Normal 3 2 3 2 2 2 2 2 6 2" xfId="6668"/>
    <cellStyle name="Normal 3 2 3 2 2 2 2 2 7" xfId="6669"/>
    <cellStyle name="Normal 3 2 3 2 2 2 2 3" xfId="6670"/>
    <cellStyle name="Normal 3 2 3 2 2 2 2 3 2" xfId="6671"/>
    <cellStyle name="Normal 3 2 3 2 2 2 2 3 2 2" xfId="6672"/>
    <cellStyle name="Normal 3 2 3 2 2 2 2 3 2 2 2" xfId="6673"/>
    <cellStyle name="Normal 3 2 3 2 2 2 2 3 2 2 2 2" xfId="6674"/>
    <cellStyle name="Normal 3 2 3 2 2 2 2 3 2 2 2 2 2" xfId="6675"/>
    <cellStyle name="Normal 3 2 3 2 2 2 2 3 2 2 2 3" xfId="6676"/>
    <cellStyle name="Normal 3 2 3 2 2 2 2 3 2 2 3" xfId="6677"/>
    <cellStyle name="Normal 3 2 3 2 2 2 2 3 2 2 3 2" xfId="6678"/>
    <cellStyle name="Normal 3 2 3 2 2 2 2 3 2 2 4" xfId="6679"/>
    <cellStyle name="Normal 3 2 3 2 2 2 2 3 2 3" xfId="6680"/>
    <cellStyle name="Normal 3 2 3 2 2 2 2 3 2 3 2" xfId="6681"/>
    <cellStyle name="Normal 3 2 3 2 2 2 2 3 2 3 2 2" xfId="6682"/>
    <cellStyle name="Normal 3 2 3 2 2 2 2 3 2 3 3" xfId="6683"/>
    <cellStyle name="Normal 3 2 3 2 2 2 2 3 2 4" xfId="6684"/>
    <cellStyle name="Normal 3 2 3 2 2 2 2 3 2 4 2" xfId="6685"/>
    <cellStyle name="Normal 3 2 3 2 2 2 2 3 2 5" xfId="6686"/>
    <cellStyle name="Normal 3 2 3 2 2 2 2 3 3" xfId="6687"/>
    <cellStyle name="Normal 3 2 3 2 2 2 2 3 3 2" xfId="6688"/>
    <cellStyle name="Normal 3 2 3 2 2 2 2 3 3 2 2" xfId="6689"/>
    <cellStyle name="Normal 3 2 3 2 2 2 2 3 3 2 2 2" xfId="6690"/>
    <cellStyle name="Normal 3 2 3 2 2 2 2 3 3 2 3" xfId="6691"/>
    <cellStyle name="Normal 3 2 3 2 2 2 2 3 3 3" xfId="6692"/>
    <cellStyle name="Normal 3 2 3 2 2 2 2 3 3 3 2" xfId="6693"/>
    <cellStyle name="Normal 3 2 3 2 2 2 2 3 3 4" xfId="6694"/>
    <cellStyle name="Normal 3 2 3 2 2 2 2 3 4" xfId="6695"/>
    <cellStyle name="Normal 3 2 3 2 2 2 2 3 4 2" xfId="6696"/>
    <cellStyle name="Normal 3 2 3 2 2 2 2 3 4 2 2" xfId="6697"/>
    <cellStyle name="Normal 3 2 3 2 2 2 2 3 4 3" xfId="6698"/>
    <cellStyle name="Normal 3 2 3 2 2 2 2 3 5" xfId="6699"/>
    <cellStyle name="Normal 3 2 3 2 2 2 2 3 5 2" xfId="6700"/>
    <cellStyle name="Normal 3 2 3 2 2 2 2 3 6" xfId="6701"/>
    <cellStyle name="Normal 3 2 3 2 2 2 2 4" xfId="6702"/>
    <cellStyle name="Normal 3 2 3 2 2 2 2 4 2" xfId="6703"/>
    <cellStyle name="Normal 3 2 3 2 2 2 2 4 2 2" xfId="6704"/>
    <cellStyle name="Normal 3 2 3 2 2 2 2 4 2 2 2" xfId="6705"/>
    <cellStyle name="Normal 3 2 3 2 2 2 2 4 2 2 2 2" xfId="6706"/>
    <cellStyle name="Normal 3 2 3 2 2 2 2 4 2 2 3" xfId="6707"/>
    <cellStyle name="Normal 3 2 3 2 2 2 2 4 2 3" xfId="6708"/>
    <cellStyle name="Normal 3 2 3 2 2 2 2 4 2 3 2" xfId="6709"/>
    <cellStyle name="Normal 3 2 3 2 2 2 2 4 2 4" xfId="6710"/>
    <cellStyle name="Normal 3 2 3 2 2 2 2 4 3" xfId="6711"/>
    <cellStyle name="Normal 3 2 3 2 2 2 2 4 3 2" xfId="6712"/>
    <cellStyle name="Normal 3 2 3 2 2 2 2 4 3 2 2" xfId="6713"/>
    <cellStyle name="Normal 3 2 3 2 2 2 2 4 3 3" xfId="6714"/>
    <cellStyle name="Normal 3 2 3 2 2 2 2 4 4" xfId="6715"/>
    <cellStyle name="Normal 3 2 3 2 2 2 2 4 4 2" xfId="6716"/>
    <cellStyle name="Normal 3 2 3 2 2 2 2 4 5" xfId="6717"/>
    <cellStyle name="Normal 3 2 3 2 2 2 2 5" xfId="6718"/>
    <cellStyle name="Normal 3 2 3 2 2 2 2 5 2" xfId="6719"/>
    <cellStyle name="Normal 3 2 3 2 2 2 2 5 2 2" xfId="6720"/>
    <cellStyle name="Normal 3 2 3 2 2 2 2 5 2 2 2" xfId="6721"/>
    <cellStyle name="Normal 3 2 3 2 2 2 2 5 2 3" xfId="6722"/>
    <cellStyle name="Normal 3 2 3 2 2 2 2 5 3" xfId="6723"/>
    <cellStyle name="Normal 3 2 3 2 2 2 2 5 3 2" xfId="6724"/>
    <cellStyle name="Normal 3 2 3 2 2 2 2 5 4" xfId="6725"/>
    <cellStyle name="Normal 3 2 3 2 2 2 2 6" xfId="6726"/>
    <cellStyle name="Normal 3 2 3 2 2 2 2 6 2" xfId="6727"/>
    <cellStyle name="Normal 3 2 3 2 2 2 2 6 2 2" xfId="6728"/>
    <cellStyle name="Normal 3 2 3 2 2 2 2 6 3" xfId="6729"/>
    <cellStyle name="Normal 3 2 3 2 2 2 2 7" xfId="6730"/>
    <cellStyle name="Normal 3 2 3 2 2 2 2 7 2" xfId="6731"/>
    <cellStyle name="Normal 3 2 3 2 2 2 2 8" xfId="6732"/>
    <cellStyle name="Normal 3 2 3 2 2 2 3" xfId="6733"/>
    <cellStyle name="Normal 3 2 3 2 2 2 3 2" xfId="6734"/>
    <cellStyle name="Normal 3 2 3 2 2 2 3 2 2" xfId="6735"/>
    <cellStyle name="Normal 3 2 3 2 2 2 3 2 2 2" xfId="6736"/>
    <cellStyle name="Normal 3 2 3 2 2 2 3 2 2 2 2" xfId="6737"/>
    <cellStyle name="Normal 3 2 3 2 2 2 3 2 2 2 2 2" xfId="6738"/>
    <cellStyle name="Normal 3 2 3 2 2 2 3 2 2 2 2 2 2" xfId="6739"/>
    <cellStyle name="Normal 3 2 3 2 2 2 3 2 2 2 2 3" xfId="6740"/>
    <cellStyle name="Normal 3 2 3 2 2 2 3 2 2 2 3" xfId="6741"/>
    <cellStyle name="Normal 3 2 3 2 2 2 3 2 2 2 3 2" xfId="6742"/>
    <cellStyle name="Normal 3 2 3 2 2 2 3 2 2 2 4" xfId="6743"/>
    <cellStyle name="Normal 3 2 3 2 2 2 3 2 2 3" xfId="6744"/>
    <cellStyle name="Normal 3 2 3 2 2 2 3 2 2 3 2" xfId="6745"/>
    <cellStyle name="Normal 3 2 3 2 2 2 3 2 2 3 2 2" xfId="6746"/>
    <cellStyle name="Normal 3 2 3 2 2 2 3 2 2 3 3" xfId="6747"/>
    <cellStyle name="Normal 3 2 3 2 2 2 3 2 2 4" xfId="6748"/>
    <cellStyle name="Normal 3 2 3 2 2 2 3 2 2 4 2" xfId="6749"/>
    <cellStyle name="Normal 3 2 3 2 2 2 3 2 2 5" xfId="6750"/>
    <cellStyle name="Normal 3 2 3 2 2 2 3 2 3" xfId="6751"/>
    <cellStyle name="Normal 3 2 3 2 2 2 3 2 3 2" xfId="6752"/>
    <cellStyle name="Normal 3 2 3 2 2 2 3 2 3 2 2" xfId="6753"/>
    <cellStyle name="Normal 3 2 3 2 2 2 3 2 3 2 2 2" xfId="6754"/>
    <cellStyle name="Normal 3 2 3 2 2 2 3 2 3 2 3" xfId="6755"/>
    <cellStyle name="Normal 3 2 3 2 2 2 3 2 3 3" xfId="6756"/>
    <cellStyle name="Normal 3 2 3 2 2 2 3 2 3 3 2" xfId="6757"/>
    <cellStyle name="Normal 3 2 3 2 2 2 3 2 3 4" xfId="6758"/>
    <cellStyle name="Normal 3 2 3 2 2 2 3 2 4" xfId="6759"/>
    <cellStyle name="Normal 3 2 3 2 2 2 3 2 4 2" xfId="6760"/>
    <cellStyle name="Normal 3 2 3 2 2 2 3 2 4 2 2" xfId="6761"/>
    <cellStyle name="Normal 3 2 3 2 2 2 3 2 4 3" xfId="6762"/>
    <cellStyle name="Normal 3 2 3 2 2 2 3 2 5" xfId="6763"/>
    <cellStyle name="Normal 3 2 3 2 2 2 3 2 5 2" xfId="6764"/>
    <cellStyle name="Normal 3 2 3 2 2 2 3 2 6" xfId="6765"/>
    <cellStyle name="Normal 3 2 3 2 2 2 3 3" xfId="6766"/>
    <cellStyle name="Normal 3 2 3 2 2 2 3 3 2" xfId="6767"/>
    <cellStyle name="Normal 3 2 3 2 2 2 3 3 2 2" xfId="6768"/>
    <cellStyle name="Normal 3 2 3 2 2 2 3 3 2 2 2" xfId="6769"/>
    <cellStyle name="Normal 3 2 3 2 2 2 3 3 2 2 2 2" xfId="6770"/>
    <cellStyle name="Normal 3 2 3 2 2 2 3 3 2 2 3" xfId="6771"/>
    <cellStyle name="Normal 3 2 3 2 2 2 3 3 2 3" xfId="6772"/>
    <cellStyle name="Normal 3 2 3 2 2 2 3 3 2 3 2" xfId="6773"/>
    <cellStyle name="Normal 3 2 3 2 2 2 3 3 2 4" xfId="6774"/>
    <cellStyle name="Normal 3 2 3 2 2 2 3 3 3" xfId="6775"/>
    <cellStyle name="Normal 3 2 3 2 2 2 3 3 3 2" xfId="6776"/>
    <cellStyle name="Normal 3 2 3 2 2 2 3 3 3 2 2" xfId="6777"/>
    <cellStyle name="Normal 3 2 3 2 2 2 3 3 3 3" xfId="6778"/>
    <cellStyle name="Normal 3 2 3 2 2 2 3 3 4" xfId="6779"/>
    <cellStyle name="Normal 3 2 3 2 2 2 3 3 4 2" xfId="6780"/>
    <cellStyle name="Normal 3 2 3 2 2 2 3 3 5" xfId="6781"/>
    <cellStyle name="Normal 3 2 3 2 2 2 3 4" xfId="6782"/>
    <cellStyle name="Normal 3 2 3 2 2 2 3 4 2" xfId="6783"/>
    <cellStyle name="Normal 3 2 3 2 2 2 3 4 2 2" xfId="6784"/>
    <cellStyle name="Normal 3 2 3 2 2 2 3 4 2 2 2" xfId="6785"/>
    <cellStyle name="Normal 3 2 3 2 2 2 3 4 2 3" xfId="6786"/>
    <cellStyle name="Normal 3 2 3 2 2 2 3 4 3" xfId="6787"/>
    <cellStyle name="Normal 3 2 3 2 2 2 3 4 3 2" xfId="6788"/>
    <cellStyle name="Normal 3 2 3 2 2 2 3 4 4" xfId="6789"/>
    <cellStyle name="Normal 3 2 3 2 2 2 3 5" xfId="6790"/>
    <cellStyle name="Normal 3 2 3 2 2 2 3 5 2" xfId="6791"/>
    <cellStyle name="Normal 3 2 3 2 2 2 3 5 2 2" xfId="6792"/>
    <cellStyle name="Normal 3 2 3 2 2 2 3 5 3" xfId="6793"/>
    <cellStyle name="Normal 3 2 3 2 2 2 3 6" xfId="6794"/>
    <cellStyle name="Normal 3 2 3 2 2 2 3 6 2" xfId="6795"/>
    <cellStyle name="Normal 3 2 3 2 2 2 3 7" xfId="6796"/>
    <cellStyle name="Normal 3 2 3 2 2 2 4" xfId="6797"/>
    <cellStyle name="Normal 3 2 3 2 2 2 4 2" xfId="6798"/>
    <cellStyle name="Normal 3 2 3 2 2 2 4 2 2" xfId="6799"/>
    <cellStyle name="Normal 3 2 3 2 2 2 4 2 2 2" xfId="6800"/>
    <cellStyle name="Normal 3 2 3 2 2 2 4 2 2 2 2" xfId="6801"/>
    <cellStyle name="Normal 3 2 3 2 2 2 4 2 2 2 2 2" xfId="6802"/>
    <cellStyle name="Normal 3 2 3 2 2 2 4 2 2 2 3" xfId="6803"/>
    <cellStyle name="Normal 3 2 3 2 2 2 4 2 2 3" xfId="6804"/>
    <cellStyle name="Normal 3 2 3 2 2 2 4 2 2 3 2" xfId="6805"/>
    <cellStyle name="Normal 3 2 3 2 2 2 4 2 2 4" xfId="6806"/>
    <cellStyle name="Normal 3 2 3 2 2 2 4 2 3" xfId="6807"/>
    <cellStyle name="Normal 3 2 3 2 2 2 4 2 3 2" xfId="6808"/>
    <cellStyle name="Normal 3 2 3 2 2 2 4 2 3 2 2" xfId="6809"/>
    <cellStyle name="Normal 3 2 3 2 2 2 4 2 3 3" xfId="6810"/>
    <cellStyle name="Normal 3 2 3 2 2 2 4 2 4" xfId="6811"/>
    <cellStyle name="Normal 3 2 3 2 2 2 4 2 4 2" xfId="6812"/>
    <cellStyle name="Normal 3 2 3 2 2 2 4 2 5" xfId="6813"/>
    <cellStyle name="Normal 3 2 3 2 2 2 4 3" xfId="6814"/>
    <cellStyle name="Normal 3 2 3 2 2 2 4 3 2" xfId="6815"/>
    <cellStyle name="Normal 3 2 3 2 2 2 4 3 2 2" xfId="6816"/>
    <cellStyle name="Normal 3 2 3 2 2 2 4 3 2 2 2" xfId="6817"/>
    <cellStyle name="Normal 3 2 3 2 2 2 4 3 2 3" xfId="6818"/>
    <cellStyle name="Normal 3 2 3 2 2 2 4 3 3" xfId="6819"/>
    <cellStyle name="Normal 3 2 3 2 2 2 4 3 3 2" xfId="6820"/>
    <cellStyle name="Normal 3 2 3 2 2 2 4 3 4" xfId="6821"/>
    <cellStyle name="Normal 3 2 3 2 2 2 4 4" xfId="6822"/>
    <cellStyle name="Normal 3 2 3 2 2 2 4 4 2" xfId="6823"/>
    <cellStyle name="Normal 3 2 3 2 2 2 4 4 2 2" xfId="6824"/>
    <cellStyle name="Normal 3 2 3 2 2 2 4 4 3" xfId="6825"/>
    <cellStyle name="Normal 3 2 3 2 2 2 4 5" xfId="6826"/>
    <cellStyle name="Normal 3 2 3 2 2 2 4 5 2" xfId="6827"/>
    <cellStyle name="Normal 3 2 3 2 2 2 4 6" xfId="6828"/>
    <cellStyle name="Normal 3 2 3 2 2 2 5" xfId="6829"/>
    <cellStyle name="Normal 3 2 3 2 2 2 5 2" xfId="6830"/>
    <cellStyle name="Normal 3 2 3 2 2 2 5 2 2" xfId="6831"/>
    <cellStyle name="Normal 3 2 3 2 2 2 5 2 2 2" xfId="6832"/>
    <cellStyle name="Normal 3 2 3 2 2 2 5 2 2 2 2" xfId="6833"/>
    <cellStyle name="Normal 3 2 3 2 2 2 5 2 2 3" xfId="6834"/>
    <cellStyle name="Normal 3 2 3 2 2 2 5 2 3" xfId="6835"/>
    <cellStyle name="Normal 3 2 3 2 2 2 5 2 3 2" xfId="6836"/>
    <cellStyle name="Normal 3 2 3 2 2 2 5 2 4" xfId="6837"/>
    <cellStyle name="Normal 3 2 3 2 2 2 5 3" xfId="6838"/>
    <cellStyle name="Normal 3 2 3 2 2 2 5 3 2" xfId="6839"/>
    <cellStyle name="Normal 3 2 3 2 2 2 5 3 2 2" xfId="6840"/>
    <cellStyle name="Normal 3 2 3 2 2 2 5 3 3" xfId="6841"/>
    <cellStyle name="Normal 3 2 3 2 2 2 5 4" xfId="6842"/>
    <cellStyle name="Normal 3 2 3 2 2 2 5 4 2" xfId="6843"/>
    <cellStyle name="Normal 3 2 3 2 2 2 5 5" xfId="6844"/>
    <cellStyle name="Normal 3 2 3 2 2 2 6" xfId="6845"/>
    <cellStyle name="Normal 3 2 3 2 2 2 6 2" xfId="6846"/>
    <cellStyle name="Normal 3 2 3 2 2 2 6 2 2" xfId="6847"/>
    <cellStyle name="Normal 3 2 3 2 2 2 6 2 2 2" xfId="6848"/>
    <cellStyle name="Normal 3 2 3 2 2 2 6 2 3" xfId="6849"/>
    <cellStyle name="Normal 3 2 3 2 2 2 6 3" xfId="6850"/>
    <cellStyle name="Normal 3 2 3 2 2 2 6 3 2" xfId="6851"/>
    <cellStyle name="Normal 3 2 3 2 2 2 6 4" xfId="6852"/>
    <cellStyle name="Normal 3 2 3 2 2 2 7" xfId="6853"/>
    <cellStyle name="Normal 3 2 3 2 2 2 7 2" xfId="6854"/>
    <cellStyle name="Normal 3 2 3 2 2 2 7 2 2" xfId="6855"/>
    <cellStyle name="Normal 3 2 3 2 2 2 7 3" xfId="6856"/>
    <cellStyle name="Normal 3 2 3 2 2 2 8" xfId="6857"/>
    <cellStyle name="Normal 3 2 3 2 2 2 8 2" xfId="6858"/>
    <cellStyle name="Normal 3 2 3 2 2 2 9" xfId="6859"/>
    <cellStyle name="Normal 3 2 3 2 2 3" xfId="6860"/>
    <cellStyle name="Normal 3 2 3 2 2 3 2" xfId="6861"/>
    <cellStyle name="Normal 3 2 3 2 2 3 2 2" xfId="6862"/>
    <cellStyle name="Normal 3 2 3 2 2 3 2 2 2" xfId="6863"/>
    <cellStyle name="Normal 3 2 3 2 2 3 2 2 2 2" xfId="6864"/>
    <cellStyle name="Normal 3 2 3 2 2 3 2 2 2 2 2" xfId="6865"/>
    <cellStyle name="Normal 3 2 3 2 2 3 2 2 2 2 2 2" xfId="6866"/>
    <cellStyle name="Normal 3 2 3 2 2 3 2 2 2 2 2 2 2" xfId="6867"/>
    <cellStyle name="Normal 3 2 3 2 2 3 2 2 2 2 2 3" xfId="6868"/>
    <cellStyle name="Normal 3 2 3 2 2 3 2 2 2 2 3" xfId="6869"/>
    <cellStyle name="Normal 3 2 3 2 2 3 2 2 2 2 3 2" xfId="6870"/>
    <cellStyle name="Normal 3 2 3 2 2 3 2 2 2 2 4" xfId="6871"/>
    <cellStyle name="Normal 3 2 3 2 2 3 2 2 2 3" xfId="6872"/>
    <cellStyle name="Normal 3 2 3 2 2 3 2 2 2 3 2" xfId="6873"/>
    <cellStyle name="Normal 3 2 3 2 2 3 2 2 2 3 2 2" xfId="6874"/>
    <cellStyle name="Normal 3 2 3 2 2 3 2 2 2 3 3" xfId="6875"/>
    <cellStyle name="Normal 3 2 3 2 2 3 2 2 2 4" xfId="6876"/>
    <cellStyle name="Normal 3 2 3 2 2 3 2 2 2 4 2" xfId="6877"/>
    <cellStyle name="Normal 3 2 3 2 2 3 2 2 2 5" xfId="6878"/>
    <cellStyle name="Normal 3 2 3 2 2 3 2 2 3" xfId="6879"/>
    <cellStyle name="Normal 3 2 3 2 2 3 2 2 3 2" xfId="6880"/>
    <cellStyle name="Normal 3 2 3 2 2 3 2 2 3 2 2" xfId="6881"/>
    <cellStyle name="Normal 3 2 3 2 2 3 2 2 3 2 2 2" xfId="6882"/>
    <cellStyle name="Normal 3 2 3 2 2 3 2 2 3 2 3" xfId="6883"/>
    <cellStyle name="Normal 3 2 3 2 2 3 2 2 3 3" xfId="6884"/>
    <cellStyle name="Normal 3 2 3 2 2 3 2 2 3 3 2" xfId="6885"/>
    <cellStyle name="Normal 3 2 3 2 2 3 2 2 3 4" xfId="6886"/>
    <cellStyle name="Normal 3 2 3 2 2 3 2 2 4" xfId="6887"/>
    <cellStyle name="Normal 3 2 3 2 2 3 2 2 4 2" xfId="6888"/>
    <cellStyle name="Normal 3 2 3 2 2 3 2 2 4 2 2" xfId="6889"/>
    <cellStyle name="Normal 3 2 3 2 2 3 2 2 4 3" xfId="6890"/>
    <cellStyle name="Normal 3 2 3 2 2 3 2 2 5" xfId="6891"/>
    <cellStyle name="Normal 3 2 3 2 2 3 2 2 5 2" xfId="6892"/>
    <cellStyle name="Normal 3 2 3 2 2 3 2 2 6" xfId="6893"/>
    <cellStyle name="Normal 3 2 3 2 2 3 2 3" xfId="6894"/>
    <cellStyle name="Normal 3 2 3 2 2 3 2 3 2" xfId="6895"/>
    <cellStyle name="Normal 3 2 3 2 2 3 2 3 2 2" xfId="6896"/>
    <cellStyle name="Normal 3 2 3 2 2 3 2 3 2 2 2" xfId="6897"/>
    <cellStyle name="Normal 3 2 3 2 2 3 2 3 2 2 2 2" xfId="6898"/>
    <cellStyle name="Normal 3 2 3 2 2 3 2 3 2 2 3" xfId="6899"/>
    <cellStyle name="Normal 3 2 3 2 2 3 2 3 2 3" xfId="6900"/>
    <cellStyle name="Normal 3 2 3 2 2 3 2 3 2 3 2" xfId="6901"/>
    <cellStyle name="Normal 3 2 3 2 2 3 2 3 2 4" xfId="6902"/>
    <cellStyle name="Normal 3 2 3 2 2 3 2 3 3" xfId="6903"/>
    <cellStyle name="Normal 3 2 3 2 2 3 2 3 3 2" xfId="6904"/>
    <cellStyle name="Normal 3 2 3 2 2 3 2 3 3 2 2" xfId="6905"/>
    <cellStyle name="Normal 3 2 3 2 2 3 2 3 3 3" xfId="6906"/>
    <cellStyle name="Normal 3 2 3 2 2 3 2 3 4" xfId="6907"/>
    <cellStyle name="Normal 3 2 3 2 2 3 2 3 4 2" xfId="6908"/>
    <cellStyle name="Normal 3 2 3 2 2 3 2 3 5" xfId="6909"/>
    <cellStyle name="Normal 3 2 3 2 2 3 2 4" xfId="6910"/>
    <cellStyle name="Normal 3 2 3 2 2 3 2 4 2" xfId="6911"/>
    <cellStyle name="Normal 3 2 3 2 2 3 2 4 2 2" xfId="6912"/>
    <cellStyle name="Normal 3 2 3 2 2 3 2 4 2 2 2" xfId="6913"/>
    <cellStyle name="Normal 3 2 3 2 2 3 2 4 2 3" xfId="6914"/>
    <cellStyle name="Normal 3 2 3 2 2 3 2 4 3" xfId="6915"/>
    <cellStyle name="Normal 3 2 3 2 2 3 2 4 3 2" xfId="6916"/>
    <cellStyle name="Normal 3 2 3 2 2 3 2 4 4" xfId="6917"/>
    <cellStyle name="Normal 3 2 3 2 2 3 2 5" xfId="6918"/>
    <cellStyle name="Normal 3 2 3 2 2 3 2 5 2" xfId="6919"/>
    <cellStyle name="Normal 3 2 3 2 2 3 2 5 2 2" xfId="6920"/>
    <cellStyle name="Normal 3 2 3 2 2 3 2 5 3" xfId="6921"/>
    <cellStyle name="Normal 3 2 3 2 2 3 2 6" xfId="6922"/>
    <cellStyle name="Normal 3 2 3 2 2 3 2 6 2" xfId="6923"/>
    <cellStyle name="Normal 3 2 3 2 2 3 2 7" xfId="6924"/>
    <cellStyle name="Normal 3 2 3 2 2 3 3" xfId="6925"/>
    <cellStyle name="Normal 3 2 3 2 2 3 3 2" xfId="6926"/>
    <cellStyle name="Normal 3 2 3 2 2 3 3 2 2" xfId="6927"/>
    <cellStyle name="Normal 3 2 3 2 2 3 3 2 2 2" xfId="6928"/>
    <cellStyle name="Normal 3 2 3 2 2 3 3 2 2 2 2" xfId="6929"/>
    <cellStyle name="Normal 3 2 3 2 2 3 3 2 2 2 2 2" xfId="6930"/>
    <cellStyle name="Normal 3 2 3 2 2 3 3 2 2 2 3" xfId="6931"/>
    <cellStyle name="Normal 3 2 3 2 2 3 3 2 2 3" xfId="6932"/>
    <cellStyle name="Normal 3 2 3 2 2 3 3 2 2 3 2" xfId="6933"/>
    <cellStyle name="Normal 3 2 3 2 2 3 3 2 2 4" xfId="6934"/>
    <cellStyle name="Normal 3 2 3 2 2 3 3 2 3" xfId="6935"/>
    <cellStyle name="Normal 3 2 3 2 2 3 3 2 3 2" xfId="6936"/>
    <cellStyle name="Normal 3 2 3 2 2 3 3 2 3 2 2" xfId="6937"/>
    <cellStyle name="Normal 3 2 3 2 2 3 3 2 3 3" xfId="6938"/>
    <cellStyle name="Normal 3 2 3 2 2 3 3 2 4" xfId="6939"/>
    <cellStyle name="Normal 3 2 3 2 2 3 3 2 4 2" xfId="6940"/>
    <cellStyle name="Normal 3 2 3 2 2 3 3 2 5" xfId="6941"/>
    <cellStyle name="Normal 3 2 3 2 2 3 3 3" xfId="6942"/>
    <cellStyle name="Normal 3 2 3 2 2 3 3 3 2" xfId="6943"/>
    <cellStyle name="Normal 3 2 3 2 2 3 3 3 2 2" xfId="6944"/>
    <cellStyle name="Normal 3 2 3 2 2 3 3 3 2 2 2" xfId="6945"/>
    <cellStyle name="Normal 3 2 3 2 2 3 3 3 2 3" xfId="6946"/>
    <cellStyle name="Normal 3 2 3 2 2 3 3 3 3" xfId="6947"/>
    <cellStyle name="Normal 3 2 3 2 2 3 3 3 3 2" xfId="6948"/>
    <cellStyle name="Normal 3 2 3 2 2 3 3 3 4" xfId="6949"/>
    <cellStyle name="Normal 3 2 3 2 2 3 3 4" xfId="6950"/>
    <cellStyle name="Normal 3 2 3 2 2 3 3 4 2" xfId="6951"/>
    <cellStyle name="Normal 3 2 3 2 2 3 3 4 2 2" xfId="6952"/>
    <cellStyle name="Normal 3 2 3 2 2 3 3 4 3" xfId="6953"/>
    <cellStyle name="Normal 3 2 3 2 2 3 3 5" xfId="6954"/>
    <cellStyle name="Normal 3 2 3 2 2 3 3 5 2" xfId="6955"/>
    <cellStyle name="Normal 3 2 3 2 2 3 3 6" xfId="6956"/>
    <cellStyle name="Normal 3 2 3 2 2 3 4" xfId="6957"/>
    <cellStyle name="Normal 3 2 3 2 2 3 4 2" xfId="6958"/>
    <cellStyle name="Normal 3 2 3 2 2 3 4 2 2" xfId="6959"/>
    <cellStyle name="Normal 3 2 3 2 2 3 4 2 2 2" xfId="6960"/>
    <cellStyle name="Normal 3 2 3 2 2 3 4 2 2 2 2" xfId="6961"/>
    <cellStyle name="Normal 3 2 3 2 2 3 4 2 2 3" xfId="6962"/>
    <cellStyle name="Normal 3 2 3 2 2 3 4 2 3" xfId="6963"/>
    <cellStyle name="Normal 3 2 3 2 2 3 4 2 3 2" xfId="6964"/>
    <cellStyle name="Normal 3 2 3 2 2 3 4 2 4" xfId="6965"/>
    <cellStyle name="Normal 3 2 3 2 2 3 4 3" xfId="6966"/>
    <cellStyle name="Normal 3 2 3 2 2 3 4 3 2" xfId="6967"/>
    <cellStyle name="Normal 3 2 3 2 2 3 4 3 2 2" xfId="6968"/>
    <cellStyle name="Normal 3 2 3 2 2 3 4 3 3" xfId="6969"/>
    <cellStyle name="Normal 3 2 3 2 2 3 4 4" xfId="6970"/>
    <cellStyle name="Normal 3 2 3 2 2 3 4 4 2" xfId="6971"/>
    <cellStyle name="Normal 3 2 3 2 2 3 4 5" xfId="6972"/>
    <cellStyle name="Normal 3 2 3 2 2 3 5" xfId="6973"/>
    <cellStyle name="Normal 3 2 3 2 2 3 5 2" xfId="6974"/>
    <cellStyle name="Normal 3 2 3 2 2 3 5 2 2" xfId="6975"/>
    <cellStyle name="Normal 3 2 3 2 2 3 5 2 2 2" xfId="6976"/>
    <cellStyle name="Normal 3 2 3 2 2 3 5 2 3" xfId="6977"/>
    <cellStyle name="Normal 3 2 3 2 2 3 5 3" xfId="6978"/>
    <cellStyle name="Normal 3 2 3 2 2 3 5 3 2" xfId="6979"/>
    <cellStyle name="Normal 3 2 3 2 2 3 5 4" xfId="6980"/>
    <cellStyle name="Normal 3 2 3 2 2 3 6" xfId="6981"/>
    <cellStyle name="Normal 3 2 3 2 2 3 6 2" xfId="6982"/>
    <cellStyle name="Normal 3 2 3 2 2 3 6 2 2" xfId="6983"/>
    <cellStyle name="Normal 3 2 3 2 2 3 6 3" xfId="6984"/>
    <cellStyle name="Normal 3 2 3 2 2 3 7" xfId="6985"/>
    <cellStyle name="Normal 3 2 3 2 2 3 7 2" xfId="6986"/>
    <cellStyle name="Normal 3 2 3 2 2 3 8" xfId="6987"/>
    <cellStyle name="Normal 3 2 3 2 2 4" xfId="6988"/>
    <cellStyle name="Normal 3 2 3 2 2 4 2" xfId="6989"/>
    <cellStyle name="Normal 3 2 3 2 2 4 2 2" xfId="6990"/>
    <cellStyle name="Normal 3 2 3 2 2 4 2 2 2" xfId="6991"/>
    <cellStyle name="Normal 3 2 3 2 2 4 2 2 2 2" xfId="6992"/>
    <cellStyle name="Normal 3 2 3 2 2 4 2 2 2 2 2" xfId="6993"/>
    <cellStyle name="Normal 3 2 3 2 2 4 2 2 2 2 2 2" xfId="6994"/>
    <cellStyle name="Normal 3 2 3 2 2 4 2 2 2 2 3" xfId="6995"/>
    <cellStyle name="Normal 3 2 3 2 2 4 2 2 2 3" xfId="6996"/>
    <cellStyle name="Normal 3 2 3 2 2 4 2 2 2 3 2" xfId="6997"/>
    <cellStyle name="Normal 3 2 3 2 2 4 2 2 2 4" xfId="6998"/>
    <cellStyle name="Normal 3 2 3 2 2 4 2 2 3" xfId="6999"/>
    <cellStyle name="Normal 3 2 3 2 2 4 2 2 3 2" xfId="7000"/>
    <cellStyle name="Normal 3 2 3 2 2 4 2 2 3 2 2" xfId="7001"/>
    <cellStyle name="Normal 3 2 3 2 2 4 2 2 3 3" xfId="7002"/>
    <cellStyle name="Normal 3 2 3 2 2 4 2 2 4" xfId="7003"/>
    <cellStyle name="Normal 3 2 3 2 2 4 2 2 4 2" xfId="7004"/>
    <cellStyle name="Normal 3 2 3 2 2 4 2 2 5" xfId="7005"/>
    <cellStyle name="Normal 3 2 3 2 2 4 2 3" xfId="7006"/>
    <cellStyle name="Normal 3 2 3 2 2 4 2 3 2" xfId="7007"/>
    <cellStyle name="Normal 3 2 3 2 2 4 2 3 2 2" xfId="7008"/>
    <cellStyle name="Normal 3 2 3 2 2 4 2 3 2 2 2" xfId="7009"/>
    <cellStyle name="Normal 3 2 3 2 2 4 2 3 2 3" xfId="7010"/>
    <cellStyle name="Normal 3 2 3 2 2 4 2 3 3" xfId="7011"/>
    <cellStyle name="Normal 3 2 3 2 2 4 2 3 3 2" xfId="7012"/>
    <cellStyle name="Normal 3 2 3 2 2 4 2 3 4" xfId="7013"/>
    <cellStyle name="Normal 3 2 3 2 2 4 2 4" xfId="7014"/>
    <cellStyle name="Normal 3 2 3 2 2 4 2 4 2" xfId="7015"/>
    <cellStyle name="Normal 3 2 3 2 2 4 2 4 2 2" xfId="7016"/>
    <cellStyle name="Normal 3 2 3 2 2 4 2 4 3" xfId="7017"/>
    <cellStyle name="Normal 3 2 3 2 2 4 2 5" xfId="7018"/>
    <cellStyle name="Normal 3 2 3 2 2 4 2 5 2" xfId="7019"/>
    <cellStyle name="Normal 3 2 3 2 2 4 2 6" xfId="7020"/>
    <cellStyle name="Normal 3 2 3 2 2 4 3" xfId="7021"/>
    <cellStyle name="Normal 3 2 3 2 2 4 3 2" xfId="7022"/>
    <cellStyle name="Normal 3 2 3 2 2 4 3 2 2" xfId="7023"/>
    <cellStyle name="Normal 3 2 3 2 2 4 3 2 2 2" xfId="7024"/>
    <cellStyle name="Normal 3 2 3 2 2 4 3 2 2 2 2" xfId="7025"/>
    <cellStyle name="Normal 3 2 3 2 2 4 3 2 2 3" xfId="7026"/>
    <cellStyle name="Normal 3 2 3 2 2 4 3 2 3" xfId="7027"/>
    <cellStyle name="Normal 3 2 3 2 2 4 3 2 3 2" xfId="7028"/>
    <cellStyle name="Normal 3 2 3 2 2 4 3 2 4" xfId="7029"/>
    <cellStyle name="Normal 3 2 3 2 2 4 3 3" xfId="7030"/>
    <cellStyle name="Normal 3 2 3 2 2 4 3 3 2" xfId="7031"/>
    <cellStyle name="Normal 3 2 3 2 2 4 3 3 2 2" xfId="7032"/>
    <cellStyle name="Normal 3 2 3 2 2 4 3 3 3" xfId="7033"/>
    <cellStyle name="Normal 3 2 3 2 2 4 3 4" xfId="7034"/>
    <cellStyle name="Normal 3 2 3 2 2 4 3 4 2" xfId="7035"/>
    <cellStyle name="Normal 3 2 3 2 2 4 3 5" xfId="7036"/>
    <cellStyle name="Normal 3 2 3 2 2 4 4" xfId="7037"/>
    <cellStyle name="Normal 3 2 3 2 2 4 4 2" xfId="7038"/>
    <cellStyle name="Normal 3 2 3 2 2 4 4 2 2" xfId="7039"/>
    <cellStyle name="Normal 3 2 3 2 2 4 4 2 2 2" xfId="7040"/>
    <cellStyle name="Normal 3 2 3 2 2 4 4 2 3" xfId="7041"/>
    <cellStyle name="Normal 3 2 3 2 2 4 4 3" xfId="7042"/>
    <cellStyle name="Normal 3 2 3 2 2 4 4 3 2" xfId="7043"/>
    <cellStyle name="Normal 3 2 3 2 2 4 4 4" xfId="7044"/>
    <cellStyle name="Normal 3 2 3 2 2 4 5" xfId="7045"/>
    <cellStyle name="Normal 3 2 3 2 2 4 5 2" xfId="7046"/>
    <cellStyle name="Normal 3 2 3 2 2 4 5 2 2" xfId="7047"/>
    <cellStyle name="Normal 3 2 3 2 2 4 5 3" xfId="7048"/>
    <cellStyle name="Normal 3 2 3 2 2 4 6" xfId="7049"/>
    <cellStyle name="Normal 3 2 3 2 2 4 6 2" xfId="7050"/>
    <cellStyle name="Normal 3 2 3 2 2 4 7" xfId="7051"/>
    <cellStyle name="Normal 3 2 3 2 2 5" xfId="7052"/>
    <cellStyle name="Normal 3 2 3 2 2 5 2" xfId="7053"/>
    <cellStyle name="Normal 3 2 3 2 2 5 2 2" xfId="7054"/>
    <cellStyle name="Normal 3 2 3 2 2 5 2 2 2" xfId="7055"/>
    <cellStyle name="Normal 3 2 3 2 2 5 2 2 2 2" xfId="7056"/>
    <cellStyle name="Normal 3 2 3 2 2 5 2 2 2 2 2" xfId="7057"/>
    <cellStyle name="Normal 3 2 3 2 2 5 2 2 2 3" xfId="7058"/>
    <cellStyle name="Normal 3 2 3 2 2 5 2 2 3" xfId="7059"/>
    <cellStyle name="Normal 3 2 3 2 2 5 2 2 3 2" xfId="7060"/>
    <cellStyle name="Normal 3 2 3 2 2 5 2 2 4" xfId="7061"/>
    <cellStyle name="Normal 3 2 3 2 2 5 2 3" xfId="7062"/>
    <cellStyle name="Normal 3 2 3 2 2 5 2 3 2" xfId="7063"/>
    <cellStyle name="Normal 3 2 3 2 2 5 2 3 2 2" xfId="7064"/>
    <cellStyle name="Normal 3 2 3 2 2 5 2 3 3" xfId="7065"/>
    <cellStyle name="Normal 3 2 3 2 2 5 2 4" xfId="7066"/>
    <cellStyle name="Normal 3 2 3 2 2 5 2 4 2" xfId="7067"/>
    <cellStyle name="Normal 3 2 3 2 2 5 2 5" xfId="7068"/>
    <cellStyle name="Normal 3 2 3 2 2 5 3" xfId="7069"/>
    <cellStyle name="Normal 3 2 3 2 2 5 3 2" xfId="7070"/>
    <cellStyle name="Normal 3 2 3 2 2 5 3 2 2" xfId="7071"/>
    <cellStyle name="Normal 3 2 3 2 2 5 3 2 2 2" xfId="7072"/>
    <cellStyle name="Normal 3 2 3 2 2 5 3 2 3" xfId="7073"/>
    <cellStyle name="Normal 3 2 3 2 2 5 3 3" xfId="7074"/>
    <cellStyle name="Normal 3 2 3 2 2 5 3 3 2" xfId="7075"/>
    <cellStyle name="Normal 3 2 3 2 2 5 3 4" xfId="7076"/>
    <cellStyle name="Normal 3 2 3 2 2 5 4" xfId="7077"/>
    <cellStyle name="Normal 3 2 3 2 2 5 4 2" xfId="7078"/>
    <cellStyle name="Normal 3 2 3 2 2 5 4 2 2" xfId="7079"/>
    <cellStyle name="Normal 3 2 3 2 2 5 4 3" xfId="7080"/>
    <cellStyle name="Normal 3 2 3 2 2 5 5" xfId="7081"/>
    <cellStyle name="Normal 3 2 3 2 2 5 5 2" xfId="7082"/>
    <cellStyle name="Normal 3 2 3 2 2 5 6" xfId="7083"/>
    <cellStyle name="Normal 3 2 3 2 2 6" xfId="7084"/>
    <cellStyle name="Normal 3 2 3 2 2 6 2" xfId="7085"/>
    <cellStyle name="Normal 3 2 3 2 2 6 2 2" xfId="7086"/>
    <cellStyle name="Normal 3 2 3 2 2 6 2 2 2" xfId="7087"/>
    <cellStyle name="Normal 3 2 3 2 2 6 2 2 2 2" xfId="7088"/>
    <cellStyle name="Normal 3 2 3 2 2 6 2 2 3" xfId="7089"/>
    <cellStyle name="Normal 3 2 3 2 2 6 2 3" xfId="7090"/>
    <cellStyle name="Normal 3 2 3 2 2 6 2 3 2" xfId="7091"/>
    <cellStyle name="Normal 3 2 3 2 2 6 2 4" xfId="7092"/>
    <cellStyle name="Normal 3 2 3 2 2 6 3" xfId="7093"/>
    <cellStyle name="Normal 3 2 3 2 2 6 3 2" xfId="7094"/>
    <cellStyle name="Normal 3 2 3 2 2 6 3 2 2" xfId="7095"/>
    <cellStyle name="Normal 3 2 3 2 2 6 3 3" xfId="7096"/>
    <cellStyle name="Normal 3 2 3 2 2 6 4" xfId="7097"/>
    <cellStyle name="Normal 3 2 3 2 2 6 4 2" xfId="7098"/>
    <cellStyle name="Normal 3 2 3 2 2 6 5" xfId="7099"/>
    <cellStyle name="Normal 3 2 3 2 2 7" xfId="7100"/>
    <cellStyle name="Normal 3 2 3 2 2 7 2" xfId="7101"/>
    <cellStyle name="Normal 3 2 3 2 2 7 2 2" xfId="7102"/>
    <cellStyle name="Normal 3 2 3 2 2 7 2 2 2" xfId="7103"/>
    <cellStyle name="Normal 3 2 3 2 2 7 2 3" xfId="7104"/>
    <cellStyle name="Normal 3 2 3 2 2 7 3" xfId="7105"/>
    <cellStyle name="Normal 3 2 3 2 2 7 3 2" xfId="7106"/>
    <cellStyle name="Normal 3 2 3 2 2 7 4" xfId="7107"/>
    <cellStyle name="Normal 3 2 3 2 2 8" xfId="7108"/>
    <cellStyle name="Normal 3 2 3 2 2 8 2" xfId="7109"/>
    <cellStyle name="Normal 3 2 3 2 2 8 2 2" xfId="7110"/>
    <cellStyle name="Normal 3 2 3 2 2 8 3" xfId="7111"/>
    <cellStyle name="Normal 3 2 3 2 2 9" xfId="7112"/>
    <cellStyle name="Normal 3 2 3 2 2 9 2" xfId="7113"/>
    <cellStyle name="Normal 3 2 3 2 3" xfId="7114"/>
    <cellStyle name="Normal 3 2 3 2 3 2" xfId="7115"/>
    <cellStyle name="Normal 3 2 3 2 3 2 2" xfId="7116"/>
    <cellStyle name="Normal 3 2 3 2 3 2 2 2" xfId="7117"/>
    <cellStyle name="Normal 3 2 3 2 3 2 2 2 2" xfId="7118"/>
    <cellStyle name="Normal 3 2 3 2 3 2 2 2 2 2" xfId="7119"/>
    <cellStyle name="Normal 3 2 3 2 3 2 2 2 2 2 2" xfId="7120"/>
    <cellStyle name="Normal 3 2 3 2 3 2 2 2 2 2 2 2" xfId="7121"/>
    <cellStyle name="Normal 3 2 3 2 3 2 2 2 2 2 2 2 2" xfId="7122"/>
    <cellStyle name="Normal 3 2 3 2 3 2 2 2 2 2 2 3" xfId="7123"/>
    <cellStyle name="Normal 3 2 3 2 3 2 2 2 2 2 3" xfId="7124"/>
    <cellStyle name="Normal 3 2 3 2 3 2 2 2 2 2 3 2" xfId="7125"/>
    <cellStyle name="Normal 3 2 3 2 3 2 2 2 2 2 4" xfId="7126"/>
    <cellStyle name="Normal 3 2 3 2 3 2 2 2 2 3" xfId="7127"/>
    <cellStyle name="Normal 3 2 3 2 3 2 2 2 2 3 2" xfId="7128"/>
    <cellStyle name="Normal 3 2 3 2 3 2 2 2 2 3 2 2" xfId="7129"/>
    <cellStyle name="Normal 3 2 3 2 3 2 2 2 2 3 3" xfId="7130"/>
    <cellStyle name="Normal 3 2 3 2 3 2 2 2 2 4" xfId="7131"/>
    <cellStyle name="Normal 3 2 3 2 3 2 2 2 2 4 2" xfId="7132"/>
    <cellStyle name="Normal 3 2 3 2 3 2 2 2 2 5" xfId="7133"/>
    <cellStyle name="Normal 3 2 3 2 3 2 2 2 3" xfId="7134"/>
    <cellStyle name="Normal 3 2 3 2 3 2 2 2 3 2" xfId="7135"/>
    <cellStyle name="Normal 3 2 3 2 3 2 2 2 3 2 2" xfId="7136"/>
    <cellStyle name="Normal 3 2 3 2 3 2 2 2 3 2 2 2" xfId="7137"/>
    <cellStyle name="Normal 3 2 3 2 3 2 2 2 3 2 3" xfId="7138"/>
    <cellStyle name="Normal 3 2 3 2 3 2 2 2 3 3" xfId="7139"/>
    <cellStyle name="Normal 3 2 3 2 3 2 2 2 3 3 2" xfId="7140"/>
    <cellStyle name="Normal 3 2 3 2 3 2 2 2 3 4" xfId="7141"/>
    <cellStyle name="Normal 3 2 3 2 3 2 2 2 4" xfId="7142"/>
    <cellStyle name="Normal 3 2 3 2 3 2 2 2 4 2" xfId="7143"/>
    <cellStyle name="Normal 3 2 3 2 3 2 2 2 4 2 2" xfId="7144"/>
    <cellStyle name="Normal 3 2 3 2 3 2 2 2 4 3" xfId="7145"/>
    <cellStyle name="Normal 3 2 3 2 3 2 2 2 5" xfId="7146"/>
    <cellStyle name="Normal 3 2 3 2 3 2 2 2 5 2" xfId="7147"/>
    <cellStyle name="Normal 3 2 3 2 3 2 2 2 6" xfId="7148"/>
    <cellStyle name="Normal 3 2 3 2 3 2 2 3" xfId="7149"/>
    <cellStyle name="Normal 3 2 3 2 3 2 2 3 2" xfId="7150"/>
    <cellStyle name="Normal 3 2 3 2 3 2 2 3 2 2" xfId="7151"/>
    <cellStyle name="Normal 3 2 3 2 3 2 2 3 2 2 2" xfId="7152"/>
    <cellStyle name="Normal 3 2 3 2 3 2 2 3 2 2 2 2" xfId="7153"/>
    <cellStyle name="Normal 3 2 3 2 3 2 2 3 2 2 3" xfId="7154"/>
    <cellStyle name="Normal 3 2 3 2 3 2 2 3 2 3" xfId="7155"/>
    <cellStyle name="Normal 3 2 3 2 3 2 2 3 2 3 2" xfId="7156"/>
    <cellStyle name="Normal 3 2 3 2 3 2 2 3 2 4" xfId="7157"/>
    <cellStyle name="Normal 3 2 3 2 3 2 2 3 3" xfId="7158"/>
    <cellStyle name="Normal 3 2 3 2 3 2 2 3 3 2" xfId="7159"/>
    <cellStyle name="Normal 3 2 3 2 3 2 2 3 3 2 2" xfId="7160"/>
    <cellStyle name="Normal 3 2 3 2 3 2 2 3 3 3" xfId="7161"/>
    <cellStyle name="Normal 3 2 3 2 3 2 2 3 4" xfId="7162"/>
    <cellStyle name="Normal 3 2 3 2 3 2 2 3 4 2" xfId="7163"/>
    <cellStyle name="Normal 3 2 3 2 3 2 2 3 5" xfId="7164"/>
    <cellStyle name="Normal 3 2 3 2 3 2 2 4" xfId="7165"/>
    <cellStyle name="Normal 3 2 3 2 3 2 2 4 2" xfId="7166"/>
    <cellStyle name="Normal 3 2 3 2 3 2 2 4 2 2" xfId="7167"/>
    <cellStyle name="Normal 3 2 3 2 3 2 2 4 2 2 2" xfId="7168"/>
    <cellStyle name="Normal 3 2 3 2 3 2 2 4 2 3" xfId="7169"/>
    <cellStyle name="Normal 3 2 3 2 3 2 2 4 3" xfId="7170"/>
    <cellStyle name="Normal 3 2 3 2 3 2 2 4 3 2" xfId="7171"/>
    <cellStyle name="Normal 3 2 3 2 3 2 2 4 4" xfId="7172"/>
    <cellStyle name="Normal 3 2 3 2 3 2 2 5" xfId="7173"/>
    <cellStyle name="Normal 3 2 3 2 3 2 2 5 2" xfId="7174"/>
    <cellStyle name="Normal 3 2 3 2 3 2 2 5 2 2" xfId="7175"/>
    <cellStyle name="Normal 3 2 3 2 3 2 2 5 3" xfId="7176"/>
    <cellStyle name="Normal 3 2 3 2 3 2 2 6" xfId="7177"/>
    <cellStyle name="Normal 3 2 3 2 3 2 2 6 2" xfId="7178"/>
    <cellStyle name="Normal 3 2 3 2 3 2 2 7" xfId="7179"/>
    <cellStyle name="Normal 3 2 3 2 3 2 3" xfId="7180"/>
    <cellStyle name="Normal 3 2 3 2 3 2 3 2" xfId="7181"/>
    <cellStyle name="Normal 3 2 3 2 3 2 3 2 2" xfId="7182"/>
    <cellStyle name="Normal 3 2 3 2 3 2 3 2 2 2" xfId="7183"/>
    <cellStyle name="Normal 3 2 3 2 3 2 3 2 2 2 2" xfId="7184"/>
    <cellStyle name="Normal 3 2 3 2 3 2 3 2 2 2 2 2" xfId="7185"/>
    <cellStyle name="Normal 3 2 3 2 3 2 3 2 2 2 3" xfId="7186"/>
    <cellStyle name="Normal 3 2 3 2 3 2 3 2 2 3" xfId="7187"/>
    <cellStyle name="Normal 3 2 3 2 3 2 3 2 2 3 2" xfId="7188"/>
    <cellStyle name="Normal 3 2 3 2 3 2 3 2 2 4" xfId="7189"/>
    <cellStyle name="Normal 3 2 3 2 3 2 3 2 3" xfId="7190"/>
    <cellStyle name="Normal 3 2 3 2 3 2 3 2 3 2" xfId="7191"/>
    <cellStyle name="Normal 3 2 3 2 3 2 3 2 3 2 2" xfId="7192"/>
    <cellStyle name="Normal 3 2 3 2 3 2 3 2 3 3" xfId="7193"/>
    <cellStyle name="Normal 3 2 3 2 3 2 3 2 4" xfId="7194"/>
    <cellStyle name="Normal 3 2 3 2 3 2 3 2 4 2" xfId="7195"/>
    <cellStyle name="Normal 3 2 3 2 3 2 3 2 5" xfId="7196"/>
    <cellStyle name="Normal 3 2 3 2 3 2 3 3" xfId="7197"/>
    <cellStyle name="Normal 3 2 3 2 3 2 3 3 2" xfId="7198"/>
    <cellStyle name="Normal 3 2 3 2 3 2 3 3 2 2" xfId="7199"/>
    <cellStyle name="Normal 3 2 3 2 3 2 3 3 2 2 2" xfId="7200"/>
    <cellStyle name="Normal 3 2 3 2 3 2 3 3 2 3" xfId="7201"/>
    <cellStyle name="Normal 3 2 3 2 3 2 3 3 3" xfId="7202"/>
    <cellStyle name="Normal 3 2 3 2 3 2 3 3 3 2" xfId="7203"/>
    <cellStyle name="Normal 3 2 3 2 3 2 3 3 4" xfId="7204"/>
    <cellStyle name="Normal 3 2 3 2 3 2 3 4" xfId="7205"/>
    <cellStyle name="Normal 3 2 3 2 3 2 3 4 2" xfId="7206"/>
    <cellStyle name="Normal 3 2 3 2 3 2 3 4 2 2" xfId="7207"/>
    <cellStyle name="Normal 3 2 3 2 3 2 3 4 3" xfId="7208"/>
    <cellStyle name="Normal 3 2 3 2 3 2 3 5" xfId="7209"/>
    <cellStyle name="Normal 3 2 3 2 3 2 3 5 2" xfId="7210"/>
    <cellStyle name="Normal 3 2 3 2 3 2 3 6" xfId="7211"/>
    <cellStyle name="Normal 3 2 3 2 3 2 4" xfId="7212"/>
    <cellStyle name="Normal 3 2 3 2 3 2 4 2" xfId="7213"/>
    <cellStyle name="Normal 3 2 3 2 3 2 4 2 2" xfId="7214"/>
    <cellStyle name="Normal 3 2 3 2 3 2 4 2 2 2" xfId="7215"/>
    <cellStyle name="Normal 3 2 3 2 3 2 4 2 2 2 2" xfId="7216"/>
    <cellStyle name="Normal 3 2 3 2 3 2 4 2 2 3" xfId="7217"/>
    <cellStyle name="Normal 3 2 3 2 3 2 4 2 3" xfId="7218"/>
    <cellStyle name="Normal 3 2 3 2 3 2 4 2 3 2" xfId="7219"/>
    <cellStyle name="Normal 3 2 3 2 3 2 4 2 4" xfId="7220"/>
    <cellStyle name="Normal 3 2 3 2 3 2 4 3" xfId="7221"/>
    <cellStyle name="Normal 3 2 3 2 3 2 4 3 2" xfId="7222"/>
    <cellStyle name="Normal 3 2 3 2 3 2 4 3 2 2" xfId="7223"/>
    <cellStyle name="Normal 3 2 3 2 3 2 4 3 3" xfId="7224"/>
    <cellStyle name="Normal 3 2 3 2 3 2 4 4" xfId="7225"/>
    <cellStyle name="Normal 3 2 3 2 3 2 4 4 2" xfId="7226"/>
    <cellStyle name="Normal 3 2 3 2 3 2 4 5" xfId="7227"/>
    <cellStyle name="Normal 3 2 3 2 3 2 5" xfId="7228"/>
    <cellStyle name="Normal 3 2 3 2 3 2 5 2" xfId="7229"/>
    <cellStyle name="Normal 3 2 3 2 3 2 5 2 2" xfId="7230"/>
    <cellStyle name="Normal 3 2 3 2 3 2 5 2 2 2" xfId="7231"/>
    <cellStyle name="Normal 3 2 3 2 3 2 5 2 3" xfId="7232"/>
    <cellStyle name="Normal 3 2 3 2 3 2 5 3" xfId="7233"/>
    <cellStyle name="Normal 3 2 3 2 3 2 5 3 2" xfId="7234"/>
    <cellStyle name="Normal 3 2 3 2 3 2 5 4" xfId="7235"/>
    <cellStyle name="Normal 3 2 3 2 3 2 6" xfId="7236"/>
    <cellStyle name="Normal 3 2 3 2 3 2 6 2" xfId="7237"/>
    <cellStyle name="Normal 3 2 3 2 3 2 6 2 2" xfId="7238"/>
    <cellStyle name="Normal 3 2 3 2 3 2 6 3" xfId="7239"/>
    <cellStyle name="Normal 3 2 3 2 3 2 7" xfId="7240"/>
    <cellStyle name="Normal 3 2 3 2 3 2 7 2" xfId="7241"/>
    <cellStyle name="Normal 3 2 3 2 3 2 8" xfId="7242"/>
    <cellStyle name="Normal 3 2 3 2 3 3" xfId="7243"/>
    <cellStyle name="Normal 3 2 3 2 3 3 2" xfId="7244"/>
    <cellStyle name="Normal 3 2 3 2 3 3 2 2" xfId="7245"/>
    <cellStyle name="Normal 3 2 3 2 3 3 2 2 2" xfId="7246"/>
    <cellStyle name="Normal 3 2 3 2 3 3 2 2 2 2" xfId="7247"/>
    <cellStyle name="Normal 3 2 3 2 3 3 2 2 2 2 2" xfId="7248"/>
    <cellStyle name="Normal 3 2 3 2 3 3 2 2 2 2 2 2" xfId="7249"/>
    <cellStyle name="Normal 3 2 3 2 3 3 2 2 2 2 3" xfId="7250"/>
    <cellStyle name="Normal 3 2 3 2 3 3 2 2 2 3" xfId="7251"/>
    <cellStyle name="Normal 3 2 3 2 3 3 2 2 2 3 2" xfId="7252"/>
    <cellStyle name="Normal 3 2 3 2 3 3 2 2 2 4" xfId="7253"/>
    <cellStyle name="Normal 3 2 3 2 3 3 2 2 3" xfId="7254"/>
    <cellStyle name="Normal 3 2 3 2 3 3 2 2 3 2" xfId="7255"/>
    <cellStyle name="Normal 3 2 3 2 3 3 2 2 3 2 2" xfId="7256"/>
    <cellStyle name="Normal 3 2 3 2 3 3 2 2 3 3" xfId="7257"/>
    <cellStyle name="Normal 3 2 3 2 3 3 2 2 4" xfId="7258"/>
    <cellStyle name="Normal 3 2 3 2 3 3 2 2 4 2" xfId="7259"/>
    <cellStyle name="Normal 3 2 3 2 3 3 2 2 5" xfId="7260"/>
    <cellStyle name="Normal 3 2 3 2 3 3 2 3" xfId="7261"/>
    <cellStyle name="Normal 3 2 3 2 3 3 2 3 2" xfId="7262"/>
    <cellStyle name="Normal 3 2 3 2 3 3 2 3 2 2" xfId="7263"/>
    <cellStyle name="Normal 3 2 3 2 3 3 2 3 2 2 2" xfId="7264"/>
    <cellStyle name="Normal 3 2 3 2 3 3 2 3 2 3" xfId="7265"/>
    <cellStyle name="Normal 3 2 3 2 3 3 2 3 3" xfId="7266"/>
    <cellStyle name="Normal 3 2 3 2 3 3 2 3 3 2" xfId="7267"/>
    <cellStyle name="Normal 3 2 3 2 3 3 2 3 4" xfId="7268"/>
    <cellStyle name="Normal 3 2 3 2 3 3 2 4" xfId="7269"/>
    <cellStyle name="Normal 3 2 3 2 3 3 2 4 2" xfId="7270"/>
    <cellStyle name="Normal 3 2 3 2 3 3 2 4 2 2" xfId="7271"/>
    <cellStyle name="Normal 3 2 3 2 3 3 2 4 3" xfId="7272"/>
    <cellStyle name="Normal 3 2 3 2 3 3 2 5" xfId="7273"/>
    <cellStyle name="Normal 3 2 3 2 3 3 2 5 2" xfId="7274"/>
    <cellStyle name="Normal 3 2 3 2 3 3 2 6" xfId="7275"/>
    <cellStyle name="Normal 3 2 3 2 3 3 3" xfId="7276"/>
    <cellStyle name="Normal 3 2 3 2 3 3 3 2" xfId="7277"/>
    <cellStyle name="Normal 3 2 3 2 3 3 3 2 2" xfId="7278"/>
    <cellStyle name="Normal 3 2 3 2 3 3 3 2 2 2" xfId="7279"/>
    <cellStyle name="Normal 3 2 3 2 3 3 3 2 2 2 2" xfId="7280"/>
    <cellStyle name="Normal 3 2 3 2 3 3 3 2 2 3" xfId="7281"/>
    <cellStyle name="Normal 3 2 3 2 3 3 3 2 3" xfId="7282"/>
    <cellStyle name="Normal 3 2 3 2 3 3 3 2 3 2" xfId="7283"/>
    <cellStyle name="Normal 3 2 3 2 3 3 3 2 4" xfId="7284"/>
    <cellStyle name="Normal 3 2 3 2 3 3 3 3" xfId="7285"/>
    <cellStyle name="Normal 3 2 3 2 3 3 3 3 2" xfId="7286"/>
    <cellStyle name="Normal 3 2 3 2 3 3 3 3 2 2" xfId="7287"/>
    <cellStyle name="Normal 3 2 3 2 3 3 3 3 3" xfId="7288"/>
    <cellStyle name="Normal 3 2 3 2 3 3 3 4" xfId="7289"/>
    <cellStyle name="Normal 3 2 3 2 3 3 3 4 2" xfId="7290"/>
    <cellStyle name="Normal 3 2 3 2 3 3 3 5" xfId="7291"/>
    <cellStyle name="Normal 3 2 3 2 3 3 4" xfId="7292"/>
    <cellStyle name="Normal 3 2 3 2 3 3 4 2" xfId="7293"/>
    <cellStyle name="Normal 3 2 3 2 3 3 4 2 2" xfId="7294"/>
    <cellStyle name="Normal 3 2 3 2 3 3 4 2 2 2" xfId="7295"/>
    <cellStyle name="Normal 3 2 3 2 3 3 4 2 3" xfId="7296"/>
    <cellStyle name="Normal 3 2 3 2 3 3 4 3" xfId="7297"/>
    <cellStyle name="Normal 3 2 3 2 3 3 4 3 2" xfId="7298"/>
    <cellStyle name="Normal 3 2 3 2 3 3 4 4" xfId="7299"/>
    <cellStyle name="Normal 3 2 3 2 3 3 5" xfId="7300"/>
    <cellStyle name="Normal 3 2 3 2 3 3 5 2" xfId="7301"/>
    <cellStyle name="Normal 3 2 3 2 3 3 5 2 2" xfId="7302"/>
    <cellStyle name="Normal 3 2 3 2 3 3 5 3" xfId="7303"/>
    <cellStyle name="Normal 3 2 3 2 3 3 6" xfId="7304"/>
    <cellStyle name="Normal 3 2 3 2 3 3 6 2" xfId="7305"/>
    <cellStyle name="Normal 3 2 3 2 3 3 7" xfId="7306"/>
    <cellStyle name="Normal 3 2 3 2 3 4" xfId="7307"/>
    <cellStyle name="Normal 3 2 3 2 3 4 2" xfId="7308"/>
    <cellStyle name="Normal 3 2 3 2 3 4 2 2" xfId="7309"/>
    <cellStyle name="Normal 3 2 3 2 3 4 2 2 2" xfId="7310"/>
    <cellStyle name="Normal 3 2 3 2 3 4 2 2 2 2" xfId="7311"/>
    <cellStyle name="Normal 3 2 3 2 3 4 2 2 2 2 2" xfId="7312"/>
    <cellStyle name="Normal 3 2 3 2 3 4 2 2 2 3" xfId="7313"/>
    <cellStyle name="Normal 3 2 3 2 3 4 2 2 3" xfId="7314"/>
    <cellStyle name="Normal 3 2 3 2 3 4 2 2 3 2" xfId="7315"/>
    <cellStyle name="Normal 3 2 3 2 3 4 2 2 4" xfId="7316"/>
    <cellStyle name="Normal 3 2 3 2 3 4 2 3" xfId="7317"/>
    <cellStyle name="Normal 3 2 3 2 3 4 2 3 2" xfId="7318"/>
    <cellStyle name="Normal 3 2 3 2 3 4 2 3 2 2" xfId="7319"/>
    <cellStyle name="Normal 3 2 3 2 3 4 2 3 3" xfId="7320"/>
    <cellStyle name="Normal 3 2 3 2 3 4 2 4" xfId="7321"/>
    <cellStyle name="Normal 3 2 3 2 3 4 2 4 2" xfId="7322"/>
    <cellStyle name="Normal 3 2 3 2 3 4 2 5" xfId="7323"/>
    <cellStyle name="Normal 3 2 3 2 3 4 3" xfId="7324"/>
    <cellStyle name="Normal 3 2 3 2 3 4 3 2" xfId="7325"/>
    <cellStyle name="Normal 3 2 3 2 3 4 3 2 2" xfId="7326"/>
    <cellStyle name="Normal 3 2 3 2 3 4 3 2 2 2" xfId="7327"/>
    <cellStyle name="Normal 3 2 3 2 3 4 3 2 3" xfId="7328"/>
    <cellStyle name="Normal 3 2 3 2 3 4 3 3" xfId="7329"/>
    <cellStyle name="Normal 3 2 3 2 3 4 3 3 2" xfId="7330"/>
    <cellStyle name="Normal 3 2 3 2 3 4 3 4" xfId="7331"/>
    <cellStyle name="Normal 3 2 3 2 3 4 4" xfId="7332"/>
    <cellStyle name="Normal 3 2 3 2 3 4 4 2" xfId="7333"/>
    <cellStyle name="Normal 3 2 3 2 3 4 4 2 2" xfId="7334"/>
    <cellStyle name="Normal 3 2 3 2 3 4 4 3" xfId="7335"/>
    <cellStyle name="Normal 3 2 3 2 3 4 5" xfId="7336"/>
    <cellStyle name="Normal 3 2 3 2 3 4 5 2" xfId="7337"/>
    <cellStyle name="Normal 3 2 3 2 3 4 6" xfId="7338"/>
    <cellStyle name="Normal 3 2 3 2 3 5" xfId="7339"/>
    <cellStyle name="Normal 3 2 3 2 3 5 2" xfId="7340"/>
    <cellStyle name="Normal 3 2 3 2 3 5 2 2" xfId="7341"/>
    <cellStyle name="Normal 3 2 3 2 3 5 2 2 2" xfId="7342"/>
    <cellStyle name="Normal 3 2 3 2 3 5 2 2 2 2" xfId="7343"/>
    <cellStyle name="Normal 3 2 3 2 3 5 2 2 3" xfId="7344"/>
    <cellStyle name="Normal 3 2 3 2 3 5 2 3" xfId="7345"/>
    <cellStyle name="Normal 3 2 3 2 3 5 2 3 2" xfId="7346"/>
    <cellStyle name="Normal 3 2 3 2 3 5 2 4" xfId="7347"/>
    <cellStyle name="Normal 3 2 3 2 3 5 3" xfId="7348"/>
    <cellStyle name="Normal 3 2 3 2 3 5 3 2" xfId="7349"/>
    <cellStyle name="Normal 3 2 3 2 3 5 3 2 2" xfId="7350"/>
    <cellStyle name="Normal 3 2 3 2 3 5 3 3" xfId="7351"/>
    <cellStyle name="Normal 3 2 3 2 3 5 4" xfId="7352"/>
    <cellStyle name="Normal 3 2 3 2 3 5 4 2" xfId="7353"/>
    <cellStyle name="Normal 3 2 3 2 3 5 5" xfId="7354"/>
    <cellStyle name="Normal 3 2 3 2 3 6" xfId="7355"/>
    <cellStyle name="Normal 3 2 3 2 3 6 2" xfId="7356"/>
    <cellStyle name="Normal 3 2 3 2 3 6 2 2" xfId="7357"/>
    <cellStyle name="Normal 3 2 3 2 3 6 2 2 2" xfId="7358"/>
    <cellStyle name="Normal 3 2 3 2 3 6 2 3" xfId="7359"/>
    <cellStyle name="Normal 3 2 3 2 3 6 3" xfId="7360"/>
    <cellStyle name="Normal 3 2 3 2 3 6 3 2" xfId="7361"/>
    <cellStyle name="Normal 3 2 3 2 3 6 4" xfId="7362"/>
    <cellStyle name="Normal 3 2 3 2 3 7" xfId="7363"/>
    <cellStyle name="Normal 3 2 3 2 3 7 2" xfId="7364"/>
    <cellStyle name="Normal 3 2 3 2 3 7 2 2" xfId="7365"/>
    <cellStyle name="Normal 3 2 3 2 3 7 3" xfId="7366"/>
    <cellStyle name="Normal 3 2 3 2 3 8" xfId="7367"/>
    <cellStyle name="Normal 3 2 3 2 3 8 2" xfId="7368"/>
    <cellStyle name="Normal 3 2 3 2 3 9" xfId="7369"/>
    <cellStyle name="Normal 3 2 3 2 4" xfId="7370"/>
    <cellStyle name="Normal 3 2 3 2 4 2" xfId="7371"/>
    <cellStyle name="Normal 3 2 3 2 4 2 2" xfId="7372"/>
    <cellStyle name="Normal 3 2 3 2 4 2 2 2" xfId="7373"/>
    <cellStyle name="Normal 3 2 3 2 4 2 2 2 2" xfId="7374"/>
    <cellStyle name="Normal 3 2 3 2 4 2 2 2 2 2" xfId="7375"/>
    <cellStyle name="Normal 3 2 3 2 4 2 2 2 2 2 2" xfId="7376"/>
    <cellStyle name="Normal 3 2 3 2 4 2 2 2 2 2 2 2" xfId="7377"/>
    <cellStyle name="Normal 3 2 3 2 4 2 2 2 2 2 3" xfId="7378"/>
    <cellStyle name="Normal 3 2 3 2 4 2 2 2 2 3" xfId="7379"/>
    <cellStyle name="Normal 3 2 3 2 4 2 2 2 2 3 2" xfId="7380"/>
    <cellStyle name="Normal 3 2 3 2 4 2 2 2 2 4" xfId="7381"/>
    <cellStyle name="Normal 3 2 3 2 4 2 2 2 3" xfId="7382"/>
    <cellStyle name="Normal 3 2 3 2 4 2 2 2 3 2" xfId="7383"/>
    <cellStyle name="Normal 3 2 3 2 4 2 2 2 3 2 2" xfId="7384"/>
    <cellStyle name="Normal 3 2 3 2 4 2 2 2 3 3" xfId="7385"/>
    <cellStyle name="Normal 3 2 3 2 4 2 2 2 4" xfId="7386"/>
    <cellStyle name="Normal 3 2 3 2 4 2 2 2 4 2" xfId="7387"/>
    <cellStyle name="Normal 3 2 3 2 4 2 2 2 5" xfId="7388"/>
    <cellStyle name="Normal 3 2 3 2 4 2 2 3" xfId="7389"/>
    <cellStyle name="Normal 3 2 3 2 4 2 2 3 2" xfId="7390"/>
    <cellStyle name="Normal 3 2 3 2 4 2 2 3 2 2" xfId="7391"/>
    <cellStyle name="Normal 3 2 3 2 4 2 2 3 2 2 2" xfId="7392"/>
    <cellStyle name="Normal 3 2 3 2 4 2 2 3 2 3" xfId="7393"/>
    <cellStyle name="Normal 3 2 3 2 4 2 2 3 3" xfId="7394"/>
    <cellStyle name="Normal 3 2 3 2 4 2 2 3 3 2" xfId="7395"/>
    <cellStyle name="Normal 3 2 3 2 4 2 2 3 4" xfId="7396"/>
    <cellStyle name="Normal 3 2 3 2 4 2 2 4" xfId="7397"/>
    <cellStyle name="Normal 3 2 3 2 4 2 2 4 2" xfId="7398"/>
    <cellStyle name="Normal 3 2 3 2 4 2 2 4 2 2" xfId="7399"/>
    <cellStyle name="Normal 3 2 3 2 4 2 2 4 3" xfId="7400"/>
    <cellStyle name="Normal 3 2 3 2 4 2 2 5" xfId="7401"/>
    <cellStyle name="Normal 3 2 3 2 4 2 2 5 2" xfId="7402"/>
    <cellStyle name="Normal 3 2 3 2 4 2 2 6" xfId="7403"/>
    <cellStyle name="Normal 3 2 3 2 4 2 3" xfId="7404"/>
    <cellStyle name="Normal 3 2 3 2 4 2 3 2" xfId="7405"/>
    <cellStyle name="Normal 3 2 3 2 4 2 3 2 2" xfId="7406"/>
    <cellStyle name="Normal 3 2 3 2 4 2 3 2 2 2" xfId="7407"/>
    <cellStyle name="Normal 3 2 3 2 4 2 3 2 2 2 2" xfId="7408"/>
    <cellStyle name="Normal 3 2 3 2 4 2 3 2 2 3" xfId="7409"/>
    <cellStyle name="Normal 3 2 3 2 4 2 3 2 3" xfId="7410"/>
    <cellStyle name="Normal 3 2 3 2 4 2 3 2 3 2" xfId="7411"/>
    <cellStyle name="Normal 3 2 3 2 4 2 3 2 4" xfId="7412"/>
    <cellStyle name="Normal 3 2 3 2 4 2 3 3" xfId="7413"/>
    <cellStyle name="Normal 3 2 3 2 4 2 3 3 2" xfId="7414"/>
    <cellStyle name="Normal 3 2 3 2 4 2 3 3 2 2" xfId="7415"/>
    <cellStyle name="Normal 3 2 3 2 4 2 3 3 3" xfId="7416"/>
    <cellStyle name="Normal 3 2 3 2 4 2 3 4" xfId="7417"/>
    <cellStyle name="Normal 3 2 3 2 4 2 3 4 2" xfId="7418"/>
    <cellStyle name="Normal 3 2 3 2 4 2 3 5" xfId="7419"/>
    <cellStyle name="Normal 3 2 3 2 4 2 4" xfId="7420"/>
    <cellStyle name="Normal 3 2 3 2 4 2 4 2" xfId="7421"/>
    <cellStyle name="Normal 3 2 3 2 4 2 4 2 2" xfId="7422"/>
    <cellStyle name="Normal 3 2 3 2 4 2 4 2 2 2" xfId="7423"/>
    <cellStyle name="Normal 3 2 3 2 4 2 4 2 3" xfId="7424"/>
    <cellStyle name="Normal 3 2 3 2 4 2 4 3" xfId="7425"/>
    <cellStyle name="Normal 3 2 3 2 4 2 4 3 2" xfId="7426"/>
    <cellStyle name="Normal 3 2 3 2 4 2 4 4" xfId="7427"/>
    <cellStyle name="Normal 3 2 3 2 4 2 5" xfId="7428"/>
    <cellStyle name="Normal 3 2 3 2 4 2 5 2" xfId="7429"/>
    <cellStyle name="Normal 3 2 3 2 4 2 5 2 2" xfId="7430"/>
    <cellStyle name="Normal 3 2 3 2 4 2 5 3" xfId="7431"/>
    <cellStyle name="Normal 3 2 3 2 4 2 6" xfId="7432"/>
    <cellStyle name="Normal 3 2 3 2 4 2 6 2" xfId="7433"/>
    <cellStyle name="Normal 3 2 3 2 4 2 7" xfId="7434"/>
    <cellStyle name="Normal 3 2 3 2 4 3" xfId="7435"/>
    <cellStyle name="Normal 3 2 3 2 4 3 2" xfId="7436"/>
    <cellStyle name="Normal 3 2 3 2 4 3 2 2" xfId="7437"/>
    <cellStyle name="Normal 3 2 3 2 4 3 2 2 2" xfId="7438"/>
    <cellStyle name="Normal 3 2 3 2 4 3 2 2 2 2" xfId="7439"/>
    <cellStyle name="Normal 3 2 3 2 4 3 2 2 2 2 2" xfId="7440"/>
    <cellStyle name="Normal 3 2 3 2 4 3 2 2 2 3" xfId="7441"/>
    <cellStyle name="Normal 3 2 3 2 4 3 2 2 3" xfId="7442"/>
    <cellStyle name="Normal 3 2 3 2 4 3 2 2 3 2" xfId="7443"/>
    <cellStyle name="Normal 3 2 3 2 4 3 2 2 4" xfId="7444"/>
    <cellStyle name="Normal 3 2 3 2 4 3 2 3" xfId="7445"/>
    <cellStyle name="Normal 3 2 3 2 4 3 2 3 2" xfId="7446"/>
    <cellStyle name="Normal 3 2 3 2 4 3 2 3 2 2" xfId="7447"/>
    <cellStyle name="Normal 3 2 3 2 4 3 2 3 3" xfId="7448"/>
    <cellStyle name="Normal 3 2 3 2 4 3 2 4" xfId="7449"/>
    <cellStyle name="Normal 3 2 3 2 4 3 2 4 2" xfId="7450"/>
    <cellStyle name="Normal 3 2 3 2 4 3 2 5" xfId="7451"/>
    <cellStyle name="Normal 3 2 3 2 4 3 3" xfId="7452"/>
    <cellStyle name="Normal 3 2 3 2 4 3 3 2" xfId="7453"/>
    <cellStyle name="Normal 3 2 3 2 4 3 3 2 2" xfId="7454"/>
    <cellStyle name="Normal 3 2 3 2 4 3 3 2 2 2" xfId="7455"/>
    <cellStyle name="Normal 3 2 3 2 4 3 3 2 3" xfId="7456"/>
    <cellStyle name="Normal 3 2 3 2 4 3 3 3" xfId="7457"/>
    <cellStyle name="Normal 3 2 3 2 4 3 3 3 2" xfId="7458"/>
    <cellStyle name="Normal 3 2 3 2 4 3 3 4" xfId="7459"/>
    <cellStyle name="Normal 3 2 3 2 4 3 4" xfId="7460"/>
    <cellStyle name="Normal 3 2 3 2 4 3 4 2" xfId="7461"/>
    <cellStyle name="Normal 3 2 3 2 4 3 4 2 2" xfId="7462"/>
    <cellStyle name="Normal 3 2 3 2 4 3 4 3" xfId="7463"/>
    <cellStyle name="Normal 3 2 3 2 4 3 5" xfId="7464"/>
    <cellStyle name="Normal 3 2 3 2 4 3 5 2" xfId="7465"/>
    <cellStyle name="Normal 3 2 3 2 4 3 6" xfId="7466"/>
    <cellStyle name="Normal 3 2 3 2 4 4" xfId="7467"/>
    <cellStyle name="Normal 3 2 3 2 4 4 2" xfId="7468"/>
    <cellStyle name="Normal 3 2 3 2 4 4 2 2" xfId="7469"/>
    <cellStyle name="Normal 3 2 3 2 4 4 2 2 2" xfId="7470"/>
    <cellStyle name="Normal 3 2 3 2 4 4 2 2 2 2" xfId="7471"/>
    <cellStyle name="Normal 3 2 3 2 4 4 2 2 3" xfId="7472"/>
    <cellStyle name="Normal 3 2 3 2 4 4 2 3" xfId="7473"/>
    <cellStyle name="Normal 3 2 3 2 4 4 2 3 2" xfId="7474"/>
    <cellStyle name="Normal 3 2 3 2 4 4 2 4" xfId="7475"/>
    <cellStyle name="Normal 3 2 3 2 4 4 3" xfId="7476"/>
    <cellStyle name="Normal 3 2 3 2 4 4 3 2" xfId="7477"/>
    <cellStyle name="Normal 3 2 3 2 4 4 3 2 2" xfId="7478"/>
    <cellStyle name="Normal 3 2 3 2 4 4 3 3" xfId="7479"/>
    <cellStyle name="Normal 3 2 3 2 4 4 4" xfId="7480"/>
    <cellStyle name="Normal 3 2 3 2 4 4 4 2" xfId="7481"/>
    <cellStyle name="Normal 3 2 3 2 4 4 5" xfId="7482"/>
    <cellStyle name="Normal 3 2 3 2 4 5" xfId="7483"/>
    <cellStyle name="Normal 3 2 3 2 4 5 2" xfId="7484"/>
    <cellStyle name="Normal 3 2 3 2 4 5 2 2" xfId="7485"/>
    <cellStyle name="Normal 3 2 3 2 4 5 2 2 2" xfId="7486"/>
    <cellStyle name="Normal 3 2 3 2 4 5 2 3" xfId="7487"/>
    <cellStyle name="Normal 3 2 3 2 4 5 3" xfId="7488"/>
    <cellStyle name="Normal 3 2 3 2 4 5 3 2" xfId="7489"/>
    <cellStyle name="Normal 3 2 3 2 4 5 4" xfId="7490"/>
    <cellStyle name="Normal 3 2 3 2 4 6" xfId="7491"/>
    <cellStyle name="Normal 3 2 3 2 4 6 2" xfId="7492"/>
    <cellStyle name="Normal 3 2 3 2 4 6 2 2" xfId="7493"/>
    <cellStyle name="Normal 3 2 3 2 4 6 3" xfId="7494"/>
    <cellStyle name="Normal 3 2 3 2 4 7" xfId="7495"/>
    <cellStyle name="Normal 3 2 3 2 4 7 2" xfId="7496"/>
    <cellStyle name="Normal 3 2 3 2 4 8" xfId="7497"/>
    <cellStyle name="Normal 3 2 3 2 5" xfId="7498"/>
    <cellStyle name="Normal 3 2 3 2 5 2" xfId="7499"/>
    <cellStyle name="Normal 3 2 3 2 5 2 2" xfId="7500"/>
    <cellStyle name="Normal 3 2 3 2 5 2 2 2" xfId="7501"/>
    <cellStyle name="Normal 3 2 3 2 5 2 2 2 2" xfId="7502"/>
    <cellStyle name="Normal 3 2 3 2 5 2 2 2 2 2" xfId="7503"/>
    <cellStyle name="Normal 3 2 3 2 5 2 2 2 2 2 2" xfId="7504"/>
    <cellStyle name="Normal 3 2 3 2 5 2 2 2 2 3" xfId="7505"/>
    <cellStyle name="Normal 3 2 3 2 5 2 2 2 3" xfId="7506"/>
    <cellStyle name="Normal 3 2 3 2 5 2 2 2 3 2" xfId="7507"/>
    <cellStyle name="Normal 3 2 3 2 5 2 2 2 4" xfId="7508"/>
    <cellStyle name="Normal 3 2 3 2 5 2 2 3" xfId="7509"/>
    <cellStyle name="Normal 3 2 3 2 5 2 2 3 2" xfId="7510"/>
    <cellStyle name="Normal 3 2 3 2 5 2 2 3 2 2" xfId="7511"/>
    <cellStyle name="Normal 3 2 3 2 5 2 2 3 3" xfId="7512"/>
    <cellStyle name="Normal 3 2 3 2 5 2 2 4" xfId="7513"/>
    <cellStyle name="Normal 3 2 3 2 5 2 2 4 2" xfId="7514"/>
    <cellStyle name="Normal 3 2 3 2 5 2 2 5" xfId="7515"/>
    <cellStyle name="Normal 3 2 3 2 5 2 3" xfId="7516"/>
    <cellStyle name="Normal 3 2 3 2 5 2 3 2" xfId="7517"/>
    <cellStyle name="Normal 3 2 3 2 5 2 3 2 2" xfId="7518"/>
    <cellStyle name="Normal 3 2 3 2 5 2 3 2 2 2" xfId="7519"/>
    <cellStyle name="Normal 3 2 3 2 5 2 3 2 3" xfId="7520"/>
    <cellStyle name="Normal 3 2 3 2 5 2 3 3" xfId="7521"/>
    <cellStyle name="Normal 3 2 3 2 5 2 3 3 2" xfId="7522"/>
    <cellStyle name="Normal 3 2 3 2 5 2 3 4" xfId="7523"/>
    <cellStyle name="Normal 3 2 3 2 5 2 4" xfId="7524"/>
    <cellStyle name="Normal 3 2 3 2 5 2 4 2" xfId="7525"/>
    <cellStyle name="Normal 3 2 3 2 5 2 4 2 2" xfId="7526"/>
    <cellStyle name="Normal 3 2 3 2 5 2 4 3" xfId="7527"/>
    <cellStyle name="Normal 3 2 3 2 5 2 5" xfId="7528"/>
    <cellStyle name="Normal 3 2 3 2 5 2 5 2" xfId="7529"/>
    <cellStyle name="Normal 3 2 3 2 5 2 6" xfId="7530"/>
    <cellStyle name="Normal 3 2 3 2 5 3" xfId="7531"/>
    <cellStyle name="Normal 3 2 3 2 5 3 2" xfId="7532"/>
    <cellStyle name="Normal 3 2 3 2 5 3 2 2" xfId="7533"/>
    <cellStyle name="Normal 3 2 3 2 5 3 2 2 2" xfId="7534"/>
    <cellStyle name="Normal 3 2 3 2 5 3 2 2 2 2" xfId="7535"/>
    <cellStyle name="Normal 3 2 3 2 5 3 2 2 3" xfId="7536"/>
    <cellStyle name="Normal 3 2 3 2 5 3 2 3" xfId="7537"/>
    <cellStyle name="Normal 3 2 3 2 5 3 2 3 2" xfId="7538"/>
    <cellStyle name="Normal 3 2 3 2 5 3 2 4" xfId="7539"/>
    <cellStyle name="Normal 3 2 3 2 5 3 3" xfId="7540"/>
    <cellStyle name="Normal 3 2 3 2 5 3 3 2" xfId="7541"/>
    <cellStyle name="Normal 3 2 3 2 5 3 3 2 2" xfId="7542"/>
    <cellStyle name="Normal 3 2 3 2 5 3 3 3" xfId="7543"/>
    <cellStyle name="Normal 3 2 3 2 5 3 4" xfId="7544"/>
    <cellStyle name="Normal 3 2 3 2 5 3 4 2" xfId="7545"/>
    <cellStyle name="Normal 3 2 3 2 5 3 5" xfId="7546"/>
    <cellStyle name="Normal 3 2 3 2 5 4" xfId="7547"/>
    <cellStyle name="Normal 3 2 3 2 5 4 2" xfId="7548"/>
    <cellStyle name="Normal 3 2 3 2 5 4 2 2" xfId="7549"/>
    <cellStyle name="Normal 3 2 3 2 5 4 2 2 2" xfId="7550"/>
    <cellStyle name="Normal 3 2 3 2 5 4 2 3" xfId="7551"/>
    <cellStyle name="Normal 3 2 3 2 5 4 3" xfId="7552"/>
    <cellStyle name="Normal 3 2 3 2 5 4 3 2" xfId="7553"/>
    <cellStyle name="Normal 3 2 3 2 5 4 4" xfId="7554"/>
    <cellStyle name="Normal 3 2 3 2 5 5" xfId="7555"/>
    <cellStyle name="Normal 3 2 3 2 5 5 2" xfId="7556"/>
    <cellStyle name="Normal 3 2 3 2 5 5 2 2" xfId="7557"/>
    <cellStyle name="Normal 3 2 3 2 5 5 3" xfId="7558"/>
    <cellStyle name="Normal 3 2 3 2 5 6" xfId="7559"/>
    <cellStyle name="Normal 3 2 3 2 5 6 2" xfId="7560"/>
    <cellStyle name="Normal 3 2 3 2 5 7" xfId="7561"/>
    <cellStyle name="Normal 3 2 3 2 6" xfId="7562"/>
    <cellStyle name="Normal 3 2 3 2 6 2" xfId="7563"/>
    <cellStyle name="Normal 3 2 3 2 6 2 2" xfId="7564"/>
    <cellStyle name="Normal 3 2 3 2 6 2 2 2" xfId="7565"/>
    <cellStyle name="Normal 3 2 3 2 6 2 2 2 2" xfId="7566"/>
    <cellStyle name="Normal 3 2 3 2 6 2 2 2 2 2" xfId="7567"/>
    <cellStyle name="Normal 3 2 3 2 6 2 2 2 3" xfId="7568"/>
    <cellStyle name="Normal 3 2 3 2 6 2 2 3" xfId="7569"/>
    <cellStyle name="Normal 3 2 3 2 6 2 2 3 2" xfId="7570"/>
    <cellStyle name="Normal 3 2 3 2 6 2 2 4" xfId="7571"/>
    <cellStyle name="Normal 3 2 3 2 6 2 3" xfId="7572"/>
    <cellStyle name="Normal 3 2 3 2 6 2 3 2" xfId="7573"/>
    <cellStyle name="Normal 3 2 3 2 6 2 3 2 2" xfId="7574"/>
    <cellStyle name="Normal 3 2 3 2 6 2 3 3" xfId="7575"/>
    <cellStyle name="Normal 3 2 3 2 6 2 4" xfId="7576"/>
    <cellStyle name="Normal 3 2 3 2 6 2 4 2" xfId="7577"/>
    <cellStyle name="Normal 3 2 3 2 6 2 5" xfId="7578"/>
    <cellStyle name="Normal 3 2 3 2 6 3" xfId="7579"/>
    <cellStyle name="Normal 3 2 3 2 6 3 2" xfId="7580"/>
    <cellStyle name="Normal 3 2 3 2 6 3 2 2" xfId="7581"/>
    <cellStyle name="Normal 3 2 3 2 6 3 2 2 2" xfId="7582"/>
    <cellStyle name="Normal 3 2 3 2 6 3 2 3" xfId="7583"/>
    <cellStyle name="Normal 3 2 3 2 6 3 3" xfId="7584"/>
    <cellStyle name="Normal 3 2 3 2 6 3 3 2" xfId="7585"/>
    <cellStyle name="Normal 3 2 3 2 6 3 4" xfId="7586"/>
    <cellStyle name="Normal 3 2 3 2 6 4" xfId="7587"/>
    <cellStyle name="Normal 3 2 3 2 6 4 2" xfId="7588"/>
    <cellStyle name="Normal 3 2 3 2 6 4 2 2" xfId="7589"/>
    <cellStyle name="Normal 3 2 3 2 6 4 3" xfId="7590"/>
    <cellStyle name="Normal 3 2 3 2 6 5" xfId="7591"/>
    <cellStyle name="Normal 3 2 3 2 6 5 2" xfId="7592"/>
    <cellStyle name="Normal 3 2 3 2 6 6" xfId="7593"/>
    <cellStyle name="Normal 3 2 3 2 7" xfId="7594"/>
    <cellStyle name="Normal 3 2 3 2 7 2" xfId="7595"/>
    <cellStyle name="Normal 3 2 3 2 7 2 2" xfId="7596"/>
    <cellStyle name="Normal 3 2 3 2 7 2 2 2" xfId="7597"/>
    <cellStyle name="Normal 3 2 3 2 7 2 2 2 2" xfId="7598"/>
    <cellStyle name="Normal 3 2 3 2 7 2 2 3" xfId="7599"/>
    <cellStyle name="Normal 3 2 3 2 7 2 3" xfId="7600"/>
    <cellStyle name="Normal 3 2 3 2 7 2 3 2" xfId="7601"/>
    <cellStyle name="Normal 3 2 3 2 7 2 4" xfId="7602"/>
    <cellStyle name="Normal 3 2 3 2 7 3" xfId="7603"/>
    <cellStyle name="Normal 3 2 3 2 7 3 2" xfId="7604"/>
    <cellStyle name="Normal 3 2 3 2 7 3 2 2" xfId="7605"/>
    <cellStyle name="Normal 3 2 3 2 7 3 3" xfId="7606"/>
    <cellStyle name="Normal 3 2 3 2 7 4" xfId="7607"/>
    <cellStyle name="Normal 3 2 3 2 7 4 2" xfId="7608"/>
    <cellStyle name="Normal 3 2 3 2 7 5" xfId="7609"/>
    <cellStyle name="Normal 3 2 3 2 8" xfId="7610"/>
    <cellStyle name="Normal 3 2 3 2 8 2" xfId="7611"/>
    <cellStyle name="Normal 3 2 3 2 8 2 2" xfId="7612"/>
    <cellStyle name="Normal 3 2 3 2 8 2 2 2" xfId="7613"/>
    <cellStyle name="Normal 3 2 3 2 8 2 3" xfId="7614"/>
    <cellStyle name="Normal 3 2 3 2 8 3" xfId="7615"/>
    <cellStyle name="Normal 3 2 3 2 8 3 2" xfId="7616"/>
    <cellStyle name="Normal 3 2 3 2 8 4" xfId="7617"/>
    <cellStyle name="Normal 3 2 3 2 9" xfId="7618"/>
    <cellStyle name="Normal 3 2 3 2 9 2" xfId="7619"/>
    <cellStyle name="Normal 3 2 3 2 9 2 2" xfId="7620"/>
    <cellStyle name="Normal 3 2 3 2 9 3" xfId="7621"/>
    <cellStyle name="Normal 3 2 3 3" xfId="7622"/>
    <cellStyle name="Normal 3 2 3 3 10" xfId="7623"/>
    <cellStyle name="Normal 3 2 3 3 2" xfId="7624"/>
    <cellStyle name="Normal 3 2 3 3 2 2" xfId="7625"/>
    <cellStyle name="Normal 3 2 3 3 2 2 2" xfId="7626"/>
    <cellStyle name="Normal 3 2 3 3 2 2 2 2" xfId="7627"/>
    <cellStyle name="Normal 3 2 3 3 2 2 2 2 2" xfId="7628"/>
    <cellStyle name="Normal 3 2 3 3 2 2 2 2 2 2" xfId="7629"/>
    <cellStyle name="Normal 3 2 3 3 2 2 2 2 2 2 2" xfId="7630"/>
    <cellStyle name="Normal 3 2 3 3 2 2 2 2 2 2 2 2" xfId="7631"/>
    <cellStyle name="Normal 3 2 3 3 2 2 2 2 2 2 2 2 2" xfId="7632"/>
    <cellStyle name="Normal 3 2 3 3 2 2 2 2 2 2 2 3" xfId="7633"/>
    <cellStyle name="Normal 3 2 3 3 2 2 2 2 2 2 3" xfId="7634"/>
    <cellStyle name="Normal 3 2 3 3 2 2 2 2 2 2 3 2" xfId="7635"/>
    <cellStyle name="Normal 3 2 3 3 2 2 2 2 2 2 4" xfId="7636"/>
    <cellStyle name="Normal 3 2 3 3 2 2 2 2 2 3" xfId="7637"/>
    <cellStyle name="Normal 3 2 3 3 2 2 2 2 2 3 2" xfId="7638"/>
    <cellStyle name="Normal 3 2 3 3 2 2 2 2 2 3 2 2" xfId="7639"/>
    <cellStyle name="Normal 3 2 3 3 2 2 2 2 2 3 3" xfId="7640"/>
    <cellStyle name="Normal 3 2 3 3 2 2 2 2 2 4" xfId="7641"/>
    <cellStyle name="Normal 3 2 3 3 2 2 2 2 2 4 2" xfId="7642"/>
    <cellStyle name="Normal 3 2 3 3 2 2 2 2 2 5" xfId="7643"/>
    <cellStyle name="Normal 3 2 3 3 2 2 2 2 3" xfId="7644"/>
    <cellStyle name="Normal 3 2 3 3 2 2 2 2 3 2" xfId="7645"/>
    <cellStyle name="Normal 3 2 3 3 2 2 2 2 3 2 2" xfId="7646"/>
    <cellStyle name="Normal 3 2 3 3 2 2 2 2 3 2 2 2" xfId="7647"/>
    <cellStyle name="Normal 3 2 3 3 2 2 2 2 3 2 3" xfId="7648"/>
    <cellStyle name="Normal 3 2 3 3 2 2 2 2 3 3" xfId="7649"/>
    <cellStyle name="Normal 3 2 3 3 2 2 2 2 3 3 2" xfId="7650"/>
    <cellStyle name="Normal 3 2 3 3 2 2 2 2 3 4" xfId="7651"/>
    <cellStyle name="Normal 3 2 3 3 2 2 2 2 4" xfId="7652"/>
    <cellStyle name="Normal 3 2 3 3 2 2 2 2 4 2" xfId="7653"/>
    <cellStyle name="Normal 3 2 3 3 2 2 2 2 4 2 2" xfId="7654"/>
    <cellStyle name="Normal 3 2 3 3 2 2 2 2 4 3" xfId="7655"/>
    <cellStyle name="Normal 3 2 3 3 2 2 2 2 5" xfId="7656"/>
    <cellStyle name="Normal 3 2 3 3 2 2 2 2 5 2" xfId="7657"/>
    <cellStyle name="Normal 3 2 3 3 2 2 2 2 6" xfId="7658"/>
    <cellStyle name="Normal 3 2 3 3 2 2 2 3" xfId="7659"/>
    <cellStyle name="Normal 3 2 3 3 2 2 2 3 2" xfId="7660"/>
    <cellStyle name="Normal 3 2 3 3 2 2 2 3 2 2" xfId="7661"/>
    <cellStyle name="Normal 3 2 3 3 2 2 2 3 2 2 2" xfId="7662"/>
    <cellStyle name="Normal 3 2 3 3 2 2 2 3 2 2 2 2" xfId="7663"/>
    <cellStyle name="Normal 3 2 3 3 2 2 2 3 2 2 3" xfId="7664"/>
    <cellStyle name="Normal 3 2 3 3 2 2 2 3 2 3" xfId="7665"/>
    <cellStyle name="Normal 3 2 3 3 2 2 2 3 2 3 2" xfId="7666"/>
    <cellStyle name="Normal 3 2 3 3 2 2 2 3 2 4" xfId="7667"/>
    <cellStyle name="Normal 3 2 3 3 2 2 2 3 3" xfId="7668"/>
    <cellStyle name="Normal 3 2 3 3 2 2 2 3 3 2" xfId="7669"/>
    <cellStyle name="Normal 3 2 3 3 2 2 2 3 3 2 2" xfId="7670"/>
    <cellStyle name="Normal 3 2 3 3 2 2 2 3 3 3" xfId="7671"/>
    <cellStyle name="Normal 3 2 3 3 2 2 2 3 4" xfId="7672"/>
    <cellStyle name="Normal 3 2 3 3 2 2 2 3 4 2" xfId="7673"/>
    <cellStyle name="Normal 3 2 3 3 2 2 2 3 5" xfId="7674"/>
    <cellStyle name="Normal 3 2 3 3 2 2 2 4" xfId="7675"/>
    <cellStyle name="Normal 3 2 3 3 2 2 2 4 2" xfId="7676"/>
    <cellStyle name="Normal 3 2 3 3 2 2 2 4 2 2" xfId="7677"/>
    <cellStyle name="Normal 3 2 3 3 2 2 2 4 2 2 2" xfId="7678"/>
    <cellStyle name="Normal 3 2 3 3 2 2 2 4 2 3" xfId="7679"/>
    <cellStyle name="Normal 3 2 3 3 2 2 2 4 3" xfId="7680"/>
    <cellStyle name="Normal 3 2 3 3 2 2 2 4 3 2" xfId="7681"/>
    <cellStyle name="Normal 3 2 3 3 2 2 2 4 4" xfId="7682"/>
    <cellStyle name="Normal 3 2 3 3 2 2 2 5" xfId="7683"/>
    <cellStyle name="Normal 3 2 3 3 2 2 2 5 2" xfId="7684"/>
    <cellStyle name="Normal 3 2 3 3 2 2 2 5 2 2" xfId="7685"/>
    <cellStyle name="Normal 3 2 3 3 2 2 2 5 3" xfId="7686"/>
    <cellStyle name="Normal 3 2 3 3 2 2 2 6" xfId="7687"/>
    <cellStyle name="Normal 3 2 3 3 2 2 2 6 2" xfId="7688"/>
    <cellStyle name="Normal 3 2 3 3 2 2 2 7" xfId="7689"/>
    <cellStyle name="Normal 3 2 3 3 2 2 3" xfId="7690"/>
    <cellStyle name="Normal 3 2 3 3 2 2 3 2" xfId="7691"/>
    <cellStyle name="Normal 3 2 3 3 2 2 3 2 2" xfId="7692"/>
    <cellStyle name="Normal 3 2 3 3 2 2 3 2 2 2" xfId="7693"/>
    <cellStyle name="Normal 3 2 3 3 2 2 3 2 2 2 2" xfId="7694"/>
    <cellStyle name="Normal 3 2 3 3 2 2 3 2 2 2 2 2" xfId="7695"/>
    <cellStyle name="Normal 3 2 3 3 2 2 3 2 2 2 3" xfId="7696"/>
    <cellStyle name="Normal 3 2 3 3 2 2 3 2 2 3" xfId="7697"/>
    <cellStyle name="Normal 3 2 3 3 2 2 3 2 2 3 2" xfId="7698"/>
    <cellStyle name="Normal 3 2 3 3 2 2 3 2 2 4" xfId="7699"/>
    <cellStyle name="Normal 3 2 3 3 2 2 3 2 3" xfId="7700"/>
    <cellStyle name="Normal 3 2 3 3 2 2 3 2 3 2" xfId="7701"/>
    <cellStyle name="Normal 3 2 3 3 2 2 3 2 3 2 2" xfId="7702"/>
    <cellStyle name="Normal 3 2 3 3 2 2 3 2 3 3" xfId="7703"/>
    <cellStyle name="Normal 3 2 3 3 2 2 3 2 4" xfId="7704"/>
    <cellStyle name="Normal 3 2 3 3 2 2 3 2 4 2" xfId="7705"/>
    <cellStyle name="Normal 3 2 3 3 2 2 3 2 5" xfId="7706"/>
    <cellStyle name="Normal 3 2 3 3 2 2 3 3" xfId="7707"/>
    <cellStyle name="Normal 3 2 3 3 2 2 3 3 2" xfId="7708"/>
    <cellStyle name="Normal 3 2 3 3 2 2 3 3 2 2" xfId="7709"/>
    <cellStyle name="Normal 3 2 3 3 2 2 3 3 2 2 2" xfId="7710"/>
    <cellStyle name="Normal 3 2 3 3 2 2 3 3 2 3" xfId="7711"/>
    <cellStyle name="Normal 3 2 3 3 2 2 3 3 3" xfId="7712"/>
    <cellStyle name="Normal 3 2 3 3 2 2 3 3 3 2" xfId="7713"/>
    <cellStyle name="Normal 3 2 3 3 2 2 3 3 4" xfId="7714"/>
    <cellStyle name="Normal 3 2 3 3 2 2 3 4" xfId="7715"/>
    <cellStyle name="Normal 3 2 3 3 2 2 3 4 2" xfId="7716"/>
    <cellStyle name="Normal 3 2 3 3 2 2 3 4 2 2" xfId="7717"/>
    <cellStyle name="Normal 3 2 3 3 2 2 3 4 3" xfId="7718"/>
    <cellStyle name="Normal 3 2 3 3 2 2 3 5" xfId="7719"/>
    <cellStyle name="Normal 3 2 3 3 2 2 3 5 2" xfId="7720"/>
    <cellStyle name="Normal 3 2 3 3 2 2 3 6" xfId="7721"/>
    <cellStyle name="Normal 3 2 3 3 2 2 4" xfId="7722"/>
    <cellStyle name="Normal 3 2 3 3 2 2 4 2" xfId="7723"/>
    <cellStyle name="Normal 3 2 3 3 2 2 4 2 2" xfId="7724"/>
    <cellStyle name="Normal 3 2 3 3 2 2 4 2 2 2" xfId="7725"/>
    <cellStyle name="Normal 3 2 3 3 2 2 4 2 2 2 2" xfId="7726"/>
    <cellStyle name="Normal 3 2 3 3 2 2 4 2 2 3" xfId="7727"/>
    <cellStyle name="Normal 3 2 3 3 2 2 4 2 3" xfId="7728"/>
    <cellStyle name="Normal 3 2 3 3 2 2 4 2 3 2" xfId="7729"/>
    <cellStyle name="Normal 3 2 3 3 2 2 4 2 4" xfId="7730"/>
    <cellStyle name="Normal 3 2 3 3 2 2 4 3" xfId="7731"/>
    <cellStyle name="Normal 3 2 3 3 2 2 4 3 2" xfId="7732"/>
    <cellStyle name="Normal 3 2 3 3 2 2 4 3 2 2" xfId="7733"/>
    <cellStyle name="Normal 3 2 3 3 2 2 4 3 3" xfId="7734"/>
    <cellStyle name="Normal 3 2 3 3 2 2 4 4" xfId="7735"/>
    <cellStyle name="Normal 3 2 3 3 2 2 4 4 2" xfId="7736"/>
    <cellStyle name="Normal 3 2 3 3 2 2 4 5" xfId="7737"/>
    <cellStyle name="Normal 3 2 3 3 2 2 5" xfId="7738"/>
    <cellStyle name="Normal 3 2 3 3 2 2 5 2" xfId="7739"/>
    <cellStyle name="Normal 3 2 3 3 2 2 5 2 2" xfId="7740"/>
    <cellStyle name="Normal 3 2 3 3 2 2 5 2 2 2" xfId="7741"/>
    <cellStyle name="Normal 3 2 3 3 2 2 5 2 3" xfId="7742"/>
    <cellStyle name="Normal 3 2 3 3 2 2 5 3" xfId="7743"/>
    <cellStyle name="Normal 3 2 3 3 2 2 5 3 2" xfId="7744"/>
    <cellStyle name="Normal 3 2 3 3 2 2 5 4" xfId="7745"/>
    <cellStyle name="Normal 3 2 3 3 2 2 6" xfId="7746"/>
    <cellStyle name="Normal 3 2 3 3 2 2 6 2" xfId="7747"/>
    <cellStyle name="Normal 3 2 3 3 2 2 6 2 2" xfId="7748"/>
    <cellStyle name="Normal 3 2 3 3 2 2 6 3" xfId="7749"/>
    <cellStyle name="Normal 3 2 3 3 2 2 7" xfId="7750"/>
    <cellStyle name="Normal 3 2 3 3 2 2 7 2" xfId="7751"/>
    <cellStyle name="Normal 3 2 3 3 2 2 8" xfId="7752"/>
    <cellStyle name="Normal 3 2 3 3 2 3" xfId="7753"/>
    <cellStyle name="Normal 3 2 3 3 2 3 2" xfId="7754"/>
    <cellStyle name="Normal 3 2 3 3 2 3 2 2" xfId="7755"/>
    <cellStyle name="Normal 3 2 3 3 2 3 2 2 2" xfId="7756"/>
    <cellStyle name="Normal 3 2 3 3 2 3 2 2 2 2" xfId="7757"/>
    <cellStyle name="Normal 3 2 3 3 2 3 2 2 2 2 2" xfId="7758"/>
    <cellStyle name="Normal 3 2 3 3 2 3 2 2 2 2 2 2" xfId="7759"/>
    <cellStyle name="Normal 3 2 3 3 2 3 2 2 2 2 3" xfId="7760"/>
    <cellStyle name="Normal 3 2 3 3 2 3 2 2 2 3" xfId="7761"/>
    <cellStyle name="Normal 3 2 3 3 2 3 2 2 2 3 2" xfId="7762"/>
    <cellStyle name="Normal 3 2 3 3 2 3 2 2 2 4" xfId="7763"/>
    <cellStyle name="Normal 3 2 3 3 2 3 2 2 3" xfId="7764"/>
    <cellStyle name="Normal 3 2 3 3 2 3 2 2 3 2" xfId="7765"/>
    <cellStyle name="Normal 3 2 3 3 2 3 2 2 3 2 2" xfId="7766"/>
    <cellStyle name="Normal 3 2 3 3 2 3 2 2 3 3" xfId="7767"/>
    <cellStyle name="Normal 3 2 3 3 2 3 2 2 4" xfId="7768"/>
    <cellStyle name="Normal 3 2 3 3 2 3 2 2 4 2" xfId="7769"/>
    <cellStyle name="Normal 3 2 3 3 2 3 2 2 5" xfId="7770"/>
    <cellStyle name="Normal 3 2 3 3 2 3 2 3" xfId="7771"/>
    <cellStyle name="Normal 3 2 3 3 2 3 2 3 2" xfId="7772"/>
    <cellStyle name="Normal 3 2 3 3 2 3 2 3 2 2" xfId="7773"/>
    <cellStyle name="Normal 3 2 3 3 2 3 2 3 2 2 2" xfId="7774"/>
    <cellStyle name="Normal 3 2 3 3 2 3 2 3 2 3" xfId="7775"/>
    <cellStyle name="Normal 3 2 3 3 2 3 2 3 3" xfId="7776"/>
    <cellStyle name="Normal 3 2 3 3 2 3 2 3 3 2" xfId="7777"/>
    <cellStyle name="Normal 3 2 3 3 2 3 2 3 4" xfId="7778"/>
    <cellStyle name="Normal 3 2 3 3 2 3 2 4" xfId="7779"/>
    <cellStyle name="Normal 3 2 3 3 2 3 2 4 2" xfId="7780"/>
    <cellStyle name="Normal 3 2 3 3 2 3 2 4 2 2" xfId="7781"/>
    <cellStyle name="Normal 3 2 3 3 2 3 2 4 3" xfId="7782"/>
    <cellStyle name="Normal 3 2 3 3 2 3 2 5" xfId="7783"/>
    <cellStyle name="Normal 3 2 3 3 2 3 2 5 2" xfId="7784"/>
    <cellStyle name="Normal 3 2 3 3 2 3 2 6" xfId="7785"/>
    <cellStyle name="Normal 3 2 3 3 2 3 3" xfId="7786"/>
    <cellStyle name="Normal 3 2 3 3 2 3 3 2" xfId="7787"/>
    <cellStyle name="Normal 3 2 3 3 2 3 3 2 2" xfId="7788"/>
    <cellStyle name="Normal 3 2 3 3 2 3 3 2 2 2" xfId="7789"/>
    <cellStyle name="Normal 3 2 3 3 2 3 3 2 2 2 2" xfId="7790"/>
    <cellStyle name="Normal 3 2 3 3 2 3 3 2 2 3" xfId="7791"/>
    <cellStyle name="Normal 3 2 3 3 2 3 3 2 3" xfId="7792"/>
    <cellStyle name="Normal 3 2 3 3 2 3 3 2 3 2" xfId="7793"/>
    <cellStyle name="Normal 3 2 3 3 2 3 3 2 4" xfId="7794"/>
    <cellStyle name="Normal 3 2 3 3 2 3 3 3" xfId="7795"/>
    <cellStyle name="Normal 3 2 3 3 2 3 3 3 2" xfId="7796"/>
    <cellStyle name="Normal 3 2 3 3 2 3 3 3 2 2" xfId="7797"/>
    <cellStyle name="Normal 3 2 3 3 2 3 3 3 3" xfId="7798"/>
    <cellStyle name="Normal 3 2 3 3 2 3 3 4" xfId="7799"/>
    <cellStyle name="Normal 3 2 3 3 2 3 3 4 2" xfId="7800"/>
    <cellStyle name="Normal 3 2 3 3 2 3 3 5" xfId="7801"/>
    <cellStyle name="Normal 3 2 3 3 2 3 4" xfId="7802"/>
    <cellStyle name="Normal 3 2 3 3 2 3 4 2" xfId="7803"/>
    <cellStyle name="Normal 3 2 3 3 2 3 4 2 2" xfId="7804"/>
    <cellStyle name="Normal 3 2 3 3 2 3 4 2 2 2" xfId="7805"/>
    <cellStyle name="Normal 3 2 3 3 2 3 4 2 3" xfId="7806"/>
    <cellStyle name="Normal 3 2 3 3 2 3 4 3" xfId="7807"/>
    <cellStyle name="Normal 3 2 3 3 2 3 4 3 2" xfId="7808"/>
    <cellStyle name="Normal 3 2 3 3 2 3 4 4" xfId="7809"/>
    <cellStyle name="Normal 3 2 3 3 2 3 5" xfId="7810"/>
    <cellStyle name="Normal 3 2 3 3 2 3 5 2" xfId="7811"/>
    <cellStyle name="Normal 3 2 3 3 2 3 5 2 2" xfId="7812"/>
    <cellStyle name="Normal 3 2 3 3 2 3 5 3" xfId="7813"/>
    <cellStyle name="Normal 3 2 3 3 2 3 6" xfId="7814"/>
    <cellStyle name="Normal 3 2 3 3 2 3 6 2" xfId="7815"/>
    <cellStyle name="Normal 3 2 3 3 2 3 7" xfId="7816"/>
    <cellStyle name="Normal 3 2 3 3 2 4" xfId="7817"/>
    <cellStyle name="Normal 3 2 3 3 2 4 2" xfId="7818"/>
    <cellStyle name="Normal 3 2 3 3 2 4 2 2" xfId="7819"/>
    <cellStyle name="Normal 3 2 3 3 2 4 2 2 2" xfId="7820"/>
    <cellStyle name="Normal 3 2 3 3 2 4 2 2 2 2" xfId="7821"/>
    <cellStyle name="Normal 3 2 3 3 2 4 2 2 2 2 2" xfId="7822"/>
    <cellStyle name="Normal 3 2 3 3 2 4 2 2 2 3" xfId="7823"/>
    <cellStyle name="Normal 3 2 3 3 2 4 2 2 3" xfId="7824"/>
    <cellStyle name="Normal 3 2 3 3 2 4 2 2 3 2" xfId="7825"/>
    <cellStyle name="Normal 3 2 3 3 2 4 2 2 4" xfId="7826"/>
    <cellStyle name="Normal 3 2 3 3 2 4 2 3" xfId="7827"/>
    <cellStyle name="Normal 3 2 3 3 2 4 2 3 2" xfId="7828"/>
    <cellStyle name="Normal 3 2 3 3 2 4 2 3 2 2" xfId="7829"/>
    <cellStyle name="Normal 3 2 3 3 2 4 2 3 3" xfId="7830"/>
    <cellStyle name="Normal 3 2 3 3 2 4 2 4" xfId="7831"/>
    <cellStyle name="Normal 3 2 3 3 2 4 2 4 2" xfId="7832"/>
    <cellStyle name="Normal 3 2 3 3 2 4 2 5" xfId="7833"/>
    <cellStyle name="Normal 3 2 3 3 2 4 3" xfId="7834"/>
    <cellStyle name="Normal 3 2 3 3 2 4 3 2" xfId="7835"/>
    <cellStyle name="Normal 3 2 3 3 2 4 3 2 2" xfId="7836"/>
    <cellStyle name="Normal 3 2 3 3 2 4 3 2 2 2" xfId="7837"/>
    <cellStyle name="Normal 3 2 3 3 2 4 3 2 3" xfId="7838"/>
    <cellStyle name="Normal 3 2 3 3 2 4 3 3" xfId="7839"/>
    <cellStyle name="Normal 3 2 3 3 2 4 3 3 2" xfId="7840"/>
    <cellStyle name="Normal 3 2 3 3 2 4 3 4" xfId="7841"/>
    <cellStyle name="Normal 3 2 3 3 2 4 4" xfId="7842"/>
    <cellStyle name="Normal 3 2 3 3 2 4 4 2" xfId="7843"/>
    <cellStyle name="Normal 3 2 3 3 2 4 4 2 2" xfId="7844"/>
    <cellStyle name="Normal 3 2 3 3 2 4 4 3" xfId="7845"/>
    <cellStyle name="Normal 3 2 3 3 2 4 5" xfId="7846"/>
    <cellStyle name="Normal 3 2 3 3 2 4 5 2" xfId="7847"/>
    <cellStyle name="Normal 3 2 3 3 2 4 6" xfId="7848"/>
    <cellStyle name="Normal 3 2 3 3 2 5" xfId="7849"/>
    <cellStyle name="Normal 3 2 3 3 2 5 2" xfId="7850"/>
    <cellStyle name="Normal 3 2 3 3 2 5 2 2" xfId="7851"/>
    <cellStyle name="Normal 3 2 3 3 2 5 2 2 2" xfId="7852"/>
    <cellStyle name="Normal 3 2 3 3 2 5 2 2 2 2" xfId="7853"/>
    <cellStyle name="Normal 3 2 3 3 2 5 2 2 3" xfId="7854"/>
    <cellStyle name="Normal 3 2 3 3 2 5 2 3" xfId="7855"/>
    <cellStyle name="Normal 3 2 3 3 2 5 2 3 2" xfId="7856"/>
    <cellStyle name="Normal 3 2 3 3 2 5 2 4" xfId="7857"/>
    <cellStyle name="Normal 3 2 3 3 2 5 3" xfId="7858"/>
    <cellStyle name="Normal 3 2 3 3 2 5 3 2" xfId="7859"/>
    <cellStyle name="Normal 3 2 3 3 2 5 3 2 2" xfId="7860"/>
    <cellStyle name="Normal 3 2 3 3 2 5 3 3" xfId="7861"/>
    <cellStyle name="Normal 3 2 3 3 2 5 4" xfId="7862"/>
    <cellStyle name="Normal 3 2 3 3 2 5 4 2" xfId="7863"/>
    <cellStyle name="Normal 3 2 3 3 2 5 5" xfId="7864"/>
    <cellStyle name="Normal 3 2 3 3 2 6" xfId="7865"/>
    <cellStyle name="Normal 3 2 3 3 2 6 2" xfId="7866"/>
    <cellStyle name="Normal 3 2 3 3 2 6 2 2" xfId="7867"/>
    <cellStyle name="Normal 3 2 3 3 2 6 2 2 2" xfId="7868"/>
    <cellStyle name="Normal 3 2 3 3 2 6 2 3" xfId="7869"/>
    <cellStyle name="Normal 3 2 3 3 2 6 3" xfId="7870"/>
    <cellStyle name="Normal 3 2 3 3 2 6 3 2" xfId="7871"/>
    <cellStyle name="Normal 3 2 3 3 2 6 4" xfId="7872"/>
    <cellStyle name="Normal 3 2 3 3 2 7" xfId="7873"/>
    <cellStyle name="Normal 3 2 3 3 2 7 2" xfId="7874"/>
    <cellStyle name="Normal 3 2 3 3 2 7 2 2" xfId="7875"/>
    <cellStyle name="Normal 3 2 3 3 2 7 3" xfId="7876"/>
    <cellStyle name="Normal 3 2 3 3 2 8" xfId="7877"/>
    <cellStyle name="Normal 3 2 3 3 2 8 2" xfId="7878"/>
    <cellStyle name="Normal 3 2 3 3 2 9" xfId="7879"/>
    <cellStyle name="Normal 3 2 3 3 3" xfId="7880"/>
    <cellStyle name="Normal 3 2 3 3 3 2" xfId="7881"/>
    <cellStyle name="Normal 3 2 3 3 3 2 2" xfId="7882"/>
    <cellStyle name="Normal 3 2 3 3 3 2 2 2" xfId="7883"/>
    <cellStyle name="Normal 3 2 3 3 3 2 2 2 2" xfId="7884"/>
    <cellStyle name="Normal 3 2 3 3 3 2 2 2 2 2" xfId="7885"/>
    <cellStyle name="Normal 3 2 3 3 3 2 2 2 2 2 2" xfId="7886"/>
    <cellStyle name="Normal 3 2 3 3 3 2 2 2 2 2 2 2" xfId="7887"/>
    <cellStyle name="Normal 3 2 3 3 3 2 2 2 2 2 3" xfId="7888"/>
    <cellStyle name="Normal 3 2 3 3 3 2 2 2 2 3" xfId="7889"/>
    <cellStyle name="Normal 3 2 3 3 3 2 2 2 2 3 2" xfId="7890"/>
    <cellStyle name="Normal 3 2 3 3 3 2 2 2 2 4" xfId="7891"/>
    <cellStyle name="Normal 3 2 3 3 3 2 2 2 3" xfId="7892"/>
    <cellStyle name="Normal 3 2 3 3 3 2 2 2 3 2" xfId="7893"/>
    <cellStyle name="Normal 3 2 3 3 3 2 2 2 3 2 2" xfId="7894"/>
    <cellStyle name="Normal 3 2 3 3 3 2 2 2 3 3" xfId="7895"/>
    <cellStyle name="Normal 3 2 3 3 3 2 2 2 4" xfId="7896"/>
    <cellStyle name="Normal 3 2 3 3 3 2 2 2 4 2" xfId="7897"/>
    <cellStyle name="Normal 3 2 3 3 3 2 2 2 5" xfId="7898"/>
    <cellStyle name="Normal 3 2 3 3 3 2 2 3" xfId="7899"/>
    <cellStyle name="Normal 3 2 3 3 3 2 2 3 2" xfId="7900"/>
    <cellStyle name="Normal 3 2 3 3 3 2 2 3 2 2" xfId="7901"/>
    <cellStyle name="Normal 3 2 3 3 3 2 2 3 2 2 2" xfId="7902"/>
    <cellStyle name="Normal 3 2 3 3 3 2 2 3 2 3" xfId="7903"/>
    <cellStyle name="Normal 3 2 3 3 3 2 2 3 3" xfId="7904"/>
    <cellStyle name="Normal 3 2 3 3 3 2 2 3 3 2" xfId="7905"/>
    <cellStyle name="Normal 3 2 3 3 3 2 2 3 4" xfId="7906"/>
    <cellStyle name="Normal 3 2 3 3 3 2 2 4" xfId="7907"/>
    <cellStyle name="Normal 3 2 3 3 3 2 2 4 2" xfId="7908"/>
    <cellStyle name="Normal 3 2 3 3 3 2 2 4 2 2" xfId="7909"/>
    <cellStyle name="Normal 3 2 3 3 3 2 2 4 3" xfId="7910"/>
    <cellStyle name="Normal 3 2 3 3 3 2 2 5" xfId="7911"/>
    <cellStyle name="Normal 3 2 3 3 3 2 2 5 2" xfId="7912"/>
    <cellStyle name="Normal 3 2 3 3 3 2 2 6" xfId="7913"/>
    <cellStyle name="Normal 3 2 3 3 3 2 3" xfId="7914"/>
    <cellStyle name="Normal 3 2 3 3 3 2 3 2" xfId="7915"/>
    <cellStyle name="Normal 3 2 3 3 3 2 3 2 2" xfId="7916"/>
    <cellStyle name="Normal 3 2 3 3 3 2 3 2 2 2" xfId="7917"/>
    <cellStyle name="Normal 3 2 3 3 3 2 3 2 2 2 2" xfId="7918"/>
    <cellStyle name="Normal 3 2 3 3 3 2 3 2 2 3" xfId="7919"/>
    <cellStyle name="Normal 3 2 3 3 3 2 3 2 3" xfId="7920"/>
    <cellStyle name="Normal 3 2 3 3 3 2 3 2 3 2" xfId="7921"/>
    <cellStyle name="Normal 3 2 3 3 3 2 3 2 4" xfId="7922"/>
    <cellStyle name="Normal 3 2 3 3 3 2 3 3" xfId="7923"/>
    <cellStyle name="Normal 3 2 3 3 3 2 3 3 2" xfId="7924"/>
    <cellStyle name="Normal 3 2 3 3 3 2 3 3 2 2" xfId="7925"/>
    <cellStyle name="Normal 3 2 3 3 3 2 3 3 3" xfId="7926"/>
    <cellStyle name="Normal 3 2 3 3 3 2 3 4" xfId="7927"/>
    <cellStyle name="Normal 3 2 3 3 3 2 3 4 2" xfId="7928"/>
    <cellStyle name="Normal 3 2 3 3 3 2 3 5" xfId="7929"/>
    <cellStyle name="Normal 3 2 3 3 3 2 4" xfId="7930"/>
    <cellStyle name="Normal 3 2 3 3 3 2 4 2" xfId="7931"/>
    <cellStyle name="Normal 3 2 3 3 3 2 4 2 2" xfId="7932"/>
    <cellStyle name="Normal 3 2 3 3 3 2 4 2 2 2" xfId="7933"/>
    <cellStyle name="Normal 3 2 3 3 3 2 4 2 3" xfId="7934"/>
    <cellStyle name="Normal 3 2 3 3 3 2 4 3" xfId="7935"/>
    <cellStyle name="Normal 3 2 3 3 3 2 4 3 2" xfId="7936"/>
    <cellStyle name="Normal 3 2 3 3 3 2 4 4" xfId="7937"/>
    <cellStyle name="Normal 3 2 3 3 3 2 5" xfId="7938"/>
    <cellStyle name="Normal 3 2 3 3 3 2 5 2" xfId="7939"/>
    <cellStyle name="Normal 3 2 3 3 3 2 5 2 2" xfId="7940"/>
    <cellStyle name="Normal 3 2 3 3 3 2 5 3" xfId="7941"/>
    <cellStyle name="Normal 3 2 3 3 3 2 6" xfId="7942"/>
    <cellStyle name="Normal 3 2 3 3 3 2 6 2" xfId="7943"/>
    <cellStyle name="Normal 3 2 3 3 3 2 7" xfId="7944"/>
    <cellStyle name="Normal 3 2 3 3 3 3" xfId="7945"/>
    <cellStyle name="Normal 3 2 3 3 3 3 2" xfId="7946"/>
    <cellStyle name="Normal 3 2 3 3 3 3 2 2" xfId="7947"/>
    <cellStyle name="Normal 3 2 3 3 3 3 2 2 2" xfId="7948"/>
    <cellStyle name="Normal 3 2 3 3 3 3 2 2 2 2" xfId="7949"/>
    <cellStyle name="Normal 3 2 3 3 3 3 2 2 2 2 2" xfId="7950"/>
    <cellStyle name="Normal 3 2 3 3 3 3 2 2 2 3" xfId="7951"/>
    <cellStyle name="Normal 3 2 3 3 3 3 2 2 3" xfId="7952"/>
    <cellStyle name="Normal 3 2 3 3 3 3 2 2 3 2" xfId="7953"/>
    <cellStyle name="Normal 3 2 3 3 3 3 2 2 4" xfId="7954"/>
    <cellStyle name="Normal 3 2 3 3 3 3 2 3" xfId="7955"/>
    <cellStyle name="Normal 3 2 3 3 3 3 2 3 2" xfId="7956"/>
    <cellStyle name="Normal 3 2 3 3 3 3 2 3 2 2" xfId="7957"/>
    <cellStyle name="Normal 3 2 3 3 3 3 2 3 3" xfId="7958"/>
    <cellStyle name="Normal 3 2 3 3 3 3 2 4" xfId="7959"/>
    <cellStyle name="Normal 3 2 3 3 3 3 2 4 2" xfId="7960"/>
    <cellStyle name="Normal 3 2 3 3 3 3 2 5" xfId="7961"/>
    <cellStyle name="Normal 3 2 3 3 3 3 3" xfId="7962"/>
    <cellStyle name="Normal 3 2 3 3 3 3 3 2" xfId="7963"/>
    <cellStyle name="Normal 3 2 3 3 3 3 3 2 2" xfId="7964"/>
    <cellStyle name="Normal 3 2 3 3 3 3 3 2 2 2" xfId="7965"/>
    <cellStyle name="Normal 3 2 3 3 3 3 3 2 3" xfId="7966"/>
    <cellStyle name="Normal 3 2 3 3 3 3 3 3" xfId="7967"/>
    <cellStyle name="Normal 3 2 3 3 3 3 3 3 2" xfId="7968"/>
    <cellStyle name="Normal 3 2 3 3 3 3 3 4" xfId="7969"/>
    <cellStyle name="Normal 3 2 3 3 3 3 4" xfId="7970"/>
    <cellStyle name="Normal 3 2 3 3 3 3 4 2" xfId="7971"/>
    <cellStyle name="Normal 3 2 3 3 3 3 4 2 2" xfId="7972"/>
    <cellStyle name="Normal 3 2 3 3 3 3 4 3" xfId="7973"/>
    <cellStyle name="Normal 3 2 3 3 3 3 5" xfId="7974"/>
    <cellStyle name="Normal 3 2 3 3 3 3 5 2" xfId="7975"/>
    <cellStyle name="Normal 3 2 3 3 3 3 6" xfId="7976"/>
    <cellStyle name="Normal 3 2 3 3 3 4" xfId="7977"/>
    <cellStyle name="Normal 3 2 3 3 3 4 2" xfId="7978"/>
    <cellStyle name="Normal 3 2 3 3 3 4 2 2" xfId="7979"/>
    <cellStyle name="Normal 3 2 3 3 3 4 2 2 2" xfId="7980"/>
    <cellStyle name="Normal 3 2 3 3 3 4 2 2 2 2" xfId="7981"/>
    <cellStyle name="Normal 3 2 3 3 3 4 2 2 3" xfId="7982"/>
    <cellStyle name="Normal 3 2 3 3 3 4 2 3" xfId="7983"/>
    <cellStyle name="Normal 3 2 3 3 3 4 2 3 2" xfId="7984"/>
    <cellStyle name="Normal 3 2 3 3 3 4 2 4" xfId="7985"/>
    <cellStyle name="Normal 3 2 3 3 3 4 3" xfId="7986"/>
    <cellStyle name="Normal 3 2 3 3 3 4 3 2" xfId="7987"/>
    <cellStyle name="Normal 3 2 3 3 3 4 3 2 2" xfId="7988"/>
    <cellStyle name="Normal 3 2 3 3 3 4 3 3" xfId="7989"/>
    <cellStyle name="Normal 3 2 3 3 3 4 4" xfId="7990"/>
    <cellStyle name="Normal 3 2 3 3 3 4 4 2" xfId="7991"/>
    <cellStyle name="Normal 3 2 3 3 3 4 5" xfId="7992"/>
    <cellStyle name="Normal 3 2 3 3 3 5" xfId="7993"/>
    <cellStyle name="Normal 3 2 3 3 3 5 2" xfId="7994"/>
    <cellStyle name="Normal 3 2 3 3 3 5 2 2" xfId="7995"/>
    <cellStyle name="Normal 3 2 3 3 3 5 2 2 2" xfId="7996"/>
    <cellStyle name="Normal 3 2 3 3 3 5 2 3" xfId="7997"/>
    <cellStyle name="Normal 3 2 3 3 3 5 3" xfId="7998"/>
    <cellStyle name="Normal 3 2 3 3 3 5 3 2" xfId="7999"/>
    <cellStyle name="Normal 3 2 3 3 3 5 4" xfId="8000"/>
    <cellStyle name="Normal 3 2 3 3 3 6" xfId="8001"/>
    <cellStyle name="Normal 3 2 3 3 3 6 2" xfId="8002"/>
    <cellStyle name="Normal 3 2 3 3 3 6 2 2" xfId="8003"/>
    <cellStyle name="Normal 3 2 3 3 3 6 3" xfId="8004"/>
    <cellStyle name="Normal 3 2 3 3 3 7" xfId="8005"/>
    <cellStyle name="Normal 3 2 3 3 3 7 2" xfId="8006"/>
    <cellStyle name="Normal 3 2 3 3 3 8" xfId="8007"/>
    <cellStyle name="Normal 3 2 3 3 4" xfId="8008"/>
    <cellStyle name="Normal 3 2 3 3 4 2" xfId="8009"/>
    <cellStyle name="Normal 3 2 3 3 4 2 2" xfId="8010"/>
    <cellStyle name="Normal 3 2 3 3 4 2 2 2" xfId="8011"/>
    <cellStyle name="Normal 3 2 3 3 4 2 2 2 2" xfId="8012"/>
    <cellStyle name="Normal 3 2 3 3 4 2 2 2 2 2" xfId="8013"/>
    <cellStyle name="Normal 3 2 3 3 4 2 2 2 2 2 2" xfId="8014"/>
    <cellStyle name="Normal 3 2 3 3 4 2 2 2 2 3" xfId="8015"/>
    <cellStyle name="Normal 3 2 3 3 4 2 2 2 3" xfId="8016"/>
    <cellStyle name="Normal 3 2 3 3 4 2 2 2 3 2" xfId="8017"/>
    <cellStyle name="Normal 3 2 3 3 4 2 2 2 4" xfId="8018"/>
    <cellStyle name="Normal 3 2 3 3 4 2 2 3" xfId="8019"/>
    <cellStyle name="Normal 3 2 3 3 4 2 2 3 2" xfId="8020"/>
    <cellStyle name="Normal 3 2 3 3 4 2 2 3 2 2" xfId="8021"/>
    <cellStyle name="Normal 3 2 3 3 4 2 2 3 3" xfId="8022"/>
    <cellStyle name="Normal 3 2 3 3 4 2 2 4" xfId="8023"/>
    <cellStyle name="Normal 3 2 3 3 4 2 2 4 2" xfId="8024"/>
    <cellStyle name="Normal 3 2 3 3 4 2 2 5" xfId="8025"/>
    <cellStyle name="Normal 3 2 3 3 4 2 3" xfId="8026"/>
    <cellStyle name="Normal 3 2 3 3 4 2 3 2" xfId="8027"/>
    <cellStyle name="Normal 3 2 3 3 4 2 3 2 2" xfId="8028"/>
    <cellStyle name="Normal 3 2 3 3 4 2 3 2 2 2" xfId="8029"/>
    <cellStyle name="Normal 3 2 3 3 4 2 3 2 3" xfId="8030"/>
    <cellStyle name="Normal 3 2 3 3 4 2 3 3" xfId="8031"/>
    <cellStyle name="Normal 3 2 3 3 4 2 3 3 2" xfId="8032"/>
    <cellStyle name="Normal 3 2 3 3 4 2 3 4" xfId="8033"/>
    <cellStyle name="Normal 3 2 3 3 4 2 4" xfId="8034"/>
    <cellStyle name="Normal 3 2 3 3 4 2 4 2" xfId="8035"/>
    <cellStyle name="Normal 3 2 3 3 4 2 4 2 2" xfId="8036"/>
    <cellStyle name="Normal 3 2 3 3 4 2 4 3" xfId="8037"/>
    <cellStyle name="Normal 3 2 3 3 4 2 5" xfId="8038"/>
    <cellStyle name="Normal 3 2 3 3 4 2 5 2" xfId="8039"/>
    <cellStyle name="Normal 3 2 3 3 4 2 6" xfId="8040"/>
    <cellStyle name="Normal 3 2 3 3 4 3" xfId="8041"/>
    <cellStyle name="Normal 3 2 3 3 4 3 2" xfId="8042"/>
    <cellStyle name="Normal 3 2 3 3 4 3 2 2" xfId="8043"/>
    <cellStyle name="Normal 3 2 3 3 4 3 2 2 2" xfId="8044"/>
    <cellStyle name="Normal 3 2 3 3 4 3 2 2 2 2" xfId="8045"/>
    <cellStyle name="Normal 3 2 3 3 4 3 2 2 3" xfId="8046"/>
    <cellStyle name="Normal 3 2 3 3 4 3 2 3" xfId="8047"/>
    <cellStyle name="Normal 3 2 3 3 4 3 2 3 2" xfId="8048"/>
    <cellStyle name="Normal 3 2 3 3 4 3 2 4" xfId="8049"/>
    <cellStyle name="Normal 3 2 3 3 4 3 3" xfId="8050"/>
    <cellStyle name="Normal 3 2 3 3 4 3 3 2" xfId="8051"/>
    <cellStyle name="Normal 3 2 3 3 4 3 3 2 2" xfId="8052"/>
    <cellStyle name="Normal 3 2 3 3 4 3 3 3" xfId="8053"/>
    <cellStyle name="Normal 3 2 3 3 4 3 4" xfId="8054"/>
    <cellStyle name="Normal 3 2 3 3 4 3 4 2" xfId="8055"/>
    <cellStyle name="Normal 3 2 3 3 4 3 5" xfId="8056"/>
    <cellStyle name="Normal 3 2 3 3 4 4" xfId="8057"/>
    <cellStyle name="Normal 3 2 3 3 4 4 2" xfId="8058"/>
    <cellStyle name="Normal 3 2 3 3 4 4 2 2" xfId="8059"/>
    <cellStyle name="Normal 3 2 3 3 4 4 2 2 2" xfId="8060"/>
    <cellStyle name="Normal 3 2 3 3 4 4 2 3" xfId="8061"/>
    <cellStyle name="Normal 3 2 3 3 4 4 3" xfId="8062"/>
    <cellStyle name="Normal 3 2 3 3 4 4 3 2" xfId="8063"/>
    <cellStyle name="Normal 3 2 3 3 4 4 4" xfId="8064"/>
    <cellStyle name="Normal 3 2 3 3 4 5" xfId="8065"/>
    <cellStyle name="Normal 3 2 3 3 4 5 2" xfId="8066"/>
    <cellStyle name="Normal 3 2 3 3 4 5 2 2" xfId="8067"/>
    <cellStyle name="Normal 3 2 3 3 4 5 3" xfId="8068"/>
    <cellStyle name="Normal 3 2 3 3 4 6" xfId="8069"/>
    <cellStyle name="Normal 3 2 3 3 4 6 2" xfId="8070"/>
    <cellStyle name="Normal 3 2 3 3 4 7" xfId="8071"/>
    <cellStyle name="Normal 3 2 3 3 5" xfId="8072"/>
    <cellStyle name="Normal 3 2 3 3 5 2" xfId="8073"/>
    <cellStyle name="Normal 3 2 3 3 5 2 2" xfId="8074"/>
    <cellStyle name="Normal 3 2 3 3 5 2 2 2" xfId="8075"/>
    <cellStyle name="Normal 3 2 3 3 5 2 2 2 2" xfId="8076"/>
    <cellStyle name="Normal 3 2 3 3 5 2 2 2 2 2" xfId="8077"/>
    <cellStyle name="Normal 3 2 3 3 5 2 2 2 3" xfId="8078"/>
    <cellStyle name="Normal 3 2 3 3 5 2 2 3" xfId="8079"/>
    <cellStyle name="Normal 3 2 3 3 5 2 2 3 2" xfId="8080"/>
    <cellStyle name="Normal 3 2 3 3 5 2 2 4" xfId="8081"/>
    <cellStyle name="Normal 3 2 3 3 5 2 3" xfId="8082"/>
    <cellStyle name="Normal 3 2 3 3 5 2 3 2" xfId="8083"/>
    <cellStyle name="Normal 3 2 3 3 5 2 3 2 2" xfId="8084"/>
    <cellStyle name="Normal 3 2 3 3 5 2 3 3" xfId="8085"/>
    <cellStyle name="Normal 3 2 3 3 5 2 4" xfId="8086"/>
    <cellStyle name="Normal 3 2 3 3 5 2 4 2" xfId="8087"/>
    <cellStyle name="Normal 3 2 3 3 5 2 5" xfId="8088"/>
    <cellStyle name="Normal 3 2 3 3 5 3" xfId="8089"/>
    <cellStyle name="Normal 3 2 3 3 5 3 2" xfId="8090"/>
    <cellStyle name="Normal 3 2 3 3 5 3 2 2" xfId="8091"/>
    <cellStyle name="Normal 3 2 3 3 5 3 2 2 2" xfId="8092"/>
    <cellStyle name="Normal 3 2 3 3 5 3 2 3" xfId="8093"/>
    <cellStyle name="Normal 3 2 3 3 5 3 3" xfId="8094"/>
    <cellStyle name="Normal 3 2 3 3 5 3 3 2" xfId="8095"/>
    <cellStyle name="Normal 3 2 3 3 5 3 4" xfId="8096"/>
    <cellStyle name="Normal 3 2 3 3 5 4" xfId="8097"/>
    <cellStyle name="Normal 3 2 3 3 5 4 2" xfId="8098"/>
    <cellStyle name="Normal 3 2 3 3 5 4 2 2" xfId="8099"/>
    <cellStyle name="Normal 3 2 3 3 5 4 3" xfId="8100"/>
    <cellStyle name="Normal 3 2 3 3 5 5" xfId="8101"/>
    <cellStyle name="Normal 3 2 3 3 5 5 2" xfId="8102"/>
    <cellStyle name="Normal 3 2 3 3 5 6" xfId="8103"/>
    <cellStyle name="Normal 3 2 3 3 6" xfId="8104"/>
    <cellStyle name="Normal 3 2 3 3 6 2" xfId="8105"/>
    <cellStyle name="Normal 3 2 3 3 6 2 2" xfId="8106"/>
    <cellStyle name="Normal 3 2 3 3 6 2 2 2" xfId="8107"/>
    <cellStyle name="Normal 3 2 3 3 6 2 2 2 2" xfId="8108"/>
    <cellStyle name="Normal 3 2 3 3 6 2 2 3" xfId="8109"/>
    <cellStyle name="Normal 3 2 3 3 6 2 3" xfId="8110"/>
    <cellStyle name="Normal 3 2 3 3 6 2 3 2" xfId="8111"/>
    <cellStyle name="Normal 3 2 3 3 6 2 4" xfId="8112"/>
    <cellStyle name="Normal 3 2 3 3 6 3" xfId="8113"/>
    <cellStyle name="Normal 3 2 3 3 6 3 2" xfId="8114"/>
    <cellStyle name="Normal 3 2 3 3 6 3 2 2" xfId="8115"/>
    <cellStyle name="Normal 3 2 3 3 6 3 3" xfId="8116"/>
    <cellStyle name="Normal 3 2 3 3 6 4" xfId="8117"/>
    <cellStyle name="Normal 3 2 3 3 6 4 2" xfId="8118"/>
    <cellStyle name="Normal 3 2 3 3 6 5" xfId="8119"/>
    <cellStyle name="Normal 3 2 3 3 7" xfId="8120"/>
    <cellStyle name="Normal 3 2 3 3 7 2" xfId="8121"/>
    <cellStyle name="Normal 3 2 3 3 7 2 2" xfId="8122"/>
    <cellStyle name="Normal 3 2 3 3 7 2 2 2" xfId="8123"/>
    <cellStyle name="Normal 3 2 3 3 7 2 3" xfId="8124"/>
    <cellStyle name="Normal 3 2 3 3 7 3" xfId="8125"/>
    <cellStyle name="Normal 3 2 3 3 7 3 2" xfId="8126"/>
    <cellStyle name="Normal 3 2 3 3 7 4" xfId="8127"/>
    <cellStyle name="Normal 3 2 3 3 8" xfId="8128"/>
    <cellStyle name="Normal 3 2 3 3 8 2" xfId="8129"/>
    <cellStyle name="Normal 3 2 3 3 8 2 2" xfId="8130"/>
    <cellStyle name="Normal 3 2 3 3 8 3" xfId="8131"/>
    <cellStyle name="Normal 3 2 3 3 9" xfId="8132"/>
    <cellStyle name="Normal 3 2 3 3 9 2" xfId="8133"/>
    <cellStyle name="Normal 3 2 3 4" xfId="8134"/>
    <cellStyle name="Normal 3 2 3 4 2" xfId="8135"/>
    <cellStyle name="Normal 3 2 3 4 2 2" xfId="8136"/>
    <cellStyle name="Normal 3 2 3 4 2 2 2" xfId="8137"/>
    <cellStyle name="Normal 3 2 3 4 2 2 2 2" xfId="8138"/>
    <cellStyle name="Normal 3 2 3 4 2 2 2 2 2" xfId="8139"/>
    <cellStyle name="Normal 3 2 3 4 2 2 2 2 2 2" xfId="8140"/>
    <cellStyle name="Normal 3 2 3 4 2 2 2 2 2 2 2" xfId="8141"/>
    <cellStyle name="Normal 3 2 3 4 2 2 2 2 2 2 2 2" xfId="8142"/>
    <cellStyle name="Normal 3 2 3 4 2 2 2 2 2 2 3" xfId="8143"/>
    <cellStyle name="Normal 3 2 3 4 2 2 2 2 2 3" xfId="8144"/>
    <cellStyle name="Normal 3 2 3 4 2 2 2 2 2 3 2" xfId="8145"/>
    <cellStyle name="Normal 3 2 3 4 2 2 2 2 2 4" xfId="8146"/>
    <cellStyle name="Normal 3 2 3 4 2 2 2 2 3" xfId="8147"/>
    <cellStyle name="Normal 3 2 3 4 2 2 2 2 3 2" xfId="8148"/>
    <cellStyle name="Normal 3 2 3 4 2 2 2 2 3 2 2" xfId="8149"/>
    <cellStyle name="Normal 3 2 3 4 2 2 2 2 3 3" xfId="8150"/>
    <cellStyle name="Normal 3 2 3 4 2 2 2 2 4" xfId="8151"/>
    <cellStyle name="Normal 3 2 3 4 2 2 2 2 4 2" xfId="8152"/>
    <cellStyle name="Normal 3 2 3 4 2 2 2 2 5" xfId="8153"/>
    <cellStyle name="Normal 3 2 3 4 2 2 2 3" xfId="8154"/>
    <cellStyle name="Normal 3 2 3 4 2 2 2 3 2" xfId="8155"/>
    <cellStyle name="Normal 3 2 3 4 2 2 2 3 2 2" xfId="8156"/>
    <cellStyle name="Normal 3 2 3 4 2 2 2 3 2 2 2" xfId="8157"/>
    <cellStyle name="Normal 3 2 3 4 2 2 2 3 2 3" xfId="8158"/>
    <cellStyle name="Normal 3 2 3 4 2 2 2 3 3" xfId="8159"/>
    <cellStyle name="Normal 3 2 3 4 2 2 2 3 3 2" xfId="8160"/>
    <cellStyle name="Normal 3 2 3 4 2 2 2 3 4" xfId="8161"/>
    <cellStyle name="Normal 3 2 3 4 2 2 2 4" xfId="8162"/>
    <cellStyle name="Normal 3 2 3 4 2 2 2 4 2" xfId="8163"/>
    <cellStyle name="Normal 3 2 3 4 2 2 2 4 2 2" xfId="8164"/>
    <cellStyle name="Normal 3 2 3 4 2 2 2 4 3" xfId="8165"/>
    <cellStyle name="Normal 3 2 3 4 2 2 2 5" xfId="8166"/>
    <cellStyle name="Normal 3 2 3 4 2 2 2 5 2" xfId="8167"/>
    <cellStyle name="Normal 3 2 3 4 2 2 2 6" xfId="8168"/>
    <cellStyle name="Normal 3 2 3 4 2 2 3" xfId="8169"/>
    <cellStyle name="Normal 3 2 3 4 2 2 3 2" xfId="8170"/>
    <cellStyle name="Normal 3 2 3 4 2 2 3 2 2" xfId="8171"/>
    <cellStyle name="Normal 3 2 3 4 2 2 3 2 2 2" xfId="8172"/>
    <cellStyle name="Normal 3 2 3 4 2 2 3 2 2 2 2" xfId="8173"/>
    <cellStyle name="Normal 3 2 3 4 2 2 3 2 2 3" xfId="8174"/>
    <cellStyle name="Normal 3 2 3 4 2 2 3 2 3" xfId="8175"/>
    <cellStyle name="Normal 3 2 3 4 2 2 3 2 3 2" xfId="8176"/>
    <cellStyle name="Normal 3 2 3 4 2 2 3 2 4" xfId="8177"/>
    <cellStyle name="Normal 3 2 3 4 2 2 3 3" xfId="8178"/>
    <cellStyle name="Normal 3 2 3 4 2 2 3 3 2" xfId="8179"/>
    <cellStyle name="Normal 3 2 3 4 2 2 3 3 2 2" xfId="8180"/>
    <cellStyle name="Normal 3 2 3 4 2 2 3 3 3" xfId="8181"/>
    <cellStyle name="Normal 3 2 3 4 2 2 3 4" xfId="8182"/>
    <cellStyle name="Normal 3 2 3 4 2 2 3 4 2" xfId="8183"/>
    <cellStyle name="Normal 3 2 3 4 2 2 3 5" xfId="8184"/>
    <cellStyle name="Normal 3 2 3 4 2 2 4" xfId="8185"/>
    <cellStyle name="Normal 3 2 3 4 2 2 4 2" xfId="8186"/>
    <cellStyle name="Normal 3 2 3 4 2 2 4 2 2" xfId="8187"/>
    <cellStyle name="Normal 3 2 3 4 2 2 4 2 2 2" xfId="8188"/>
    <cellStyle name="Normal 3 2 3 4 2 2 4 2 3" xfId="8189"/>
    <cellStyle name="Normal 3 2 3 4 2 2 4 3" xfId="8190"/>
    <cellStyle name="Normal 3 2 3 4 2 2 4 3 2" xfId="8191"/>
    <cellStyle name="Normal 3 2 3 4 2 2 4 4" xfId="8192"/>
    <cellStyle name="Normal 3 2 3 4 2 2 5" xfId="8193"/>
    <cellStyle name="Normal 3 2 3 4 2 2 5 2" xfId="8194"/>
    <cellStyle name="Normal 3 2 3 4 2 2 5 2 2" xfId="8195"/>
    <cellStyle name="Normal 3 2 3 4 2 2 5 3" xfId="8196"/>
    <cellStyle name="Normal 3 2 3 4 2 2 6" xfId="8197"/>
    <cellStyle name="Normal 3 2 3 4 2 2 6 2" xfId="8198"/>
    <cellStyle name="Normal 3 2 3 4 2 2 7" xfId="8199"/>
    <cellStyle name="Normal 3 2 3 4 2 3" xfId="8200"/>
    <cellStyle name="Normal 3 2 3 4 2 3 2" xfId="8201"/>
    <cellStyle name="Normal 3 2 3 4 2 3 2 2" xfId="8202"/>
    <cellStyle name="Normal 3 2 3 4 2 3 2 2 2" xfId="8203"/>
    <cellStyle name="Normal 3 2 3 4 2 3 2 2 2 2" xfId="8204"/>
    <cellStyle name="Normal 3 2 3 4 2 3 2 2 2 2 2" xfId="8205"/>
    <cellStyle name="Normal 3 2 3 4 2 3 2 2 2 3" xfId="8206"/>
    <cellStyle name="Normal 3 2 3 4 2 3 2 2 3" xfId="8207"/>
    <cellStyle name="Normal 3 2 3 4 2 3 2 2 3 2" xfId="8208"/>
    <cellStyle name="Normal 3 2 3 4 2 3 2 2 4" xfId="8209"/>
    <cellStyle name="Normal 3 2 3 4 2 3 2 3" xfId="8210"/>
    <cellStyle name="Normal 3 2 3 4 2 3 2 3 2" xfId="8211"/>
    <cellStyle name="Normal 3 2 3 4 2 3 2 3 2 2" xfId="8212"/>
    <cellStyle name="Normal 3 2 3 4 2 3 2 3 3" xfId="8213"/>
    <cellStyle name="Normal 3 2 3 4 2 3 2 4" xfId="8214"/>
    <cellStyle name="Normal 3 2 3 4 2 3 2 4 2" xfId="8215"/>
    <cellStyle name="Normal 3 2 3 4 2 3 2 5" xfId="8216"/>
    <cellStyle name="Normal 3 2 3 4 2 3 3" xfId="8217"/>
    <cellStyle name="Normal 3 2 3 4 2 3 3 2" xfId="8218"/>
    <cellStyle name="Normal 3 2 3 4 2 3 3 2 2" xfId="8219"/>
    <cellStyle name="Normal 3 2 3 4 2 3 3 2 2 2" xfId="8220"/>
    <cellStyle name="Normal 3 2 3 4 2 3 3 2 3" xfId="8221"/>
    <cellStyle name="Normal 3 2 3 4 2 3 3 3" xfId="8222"/>
    <cellStyle name="Normal 3 2 3 4 2 3 3 3 2" xfId="8223"/>
    <cellStyle name="Normal 3 2 3 4 2 3 3 4" xfId="8224"/>
    <cellStyle name="Normal 3 2 3 4 2 3 4" xfId="8225"/>
    <cellStyle name="Normal 3 2 3 4 2 3 4 2" xfId="8226"/>
    <cellStyle name="Normal 3 2 3 4 2 3 4 2 2" xfId="8227"/>
    <cellStyle name="Normal 3 2 3 4 2 3 4 3" xfId="8228"/>
    <cellStyle name="Normal 3 2 3 4 2 3 5" xfId="8229"/>
    <cellStyle name="Normal 3 2 3 4 2 3 5 2" xfId="8230"/>
    <cellStyle name="Normal 3 2 3 4 2 3 6" xfId="8231"/>
    <cellStyle name="Normal 3 2 3 4 2 4" xfId="8232"/>
    <cellStyle name="Normal 3 2 3 4 2 4 2" xfId="8233"/>
    <cellStyle name="Normal 3 2 3 4 2 4 2 2" xfId="8234"/>
    <cellStyle name="Normal 3 2 3 4 2 4 2 2 2" xfId="8235"/>
    <cellStyle name="Normal 3 2 3 4 2 4 2 2 2 2" xfId="8236"/>
    <cellStyle name="Normal 3 2 3 4 2 4 2 2 3" xfId="8237"/>
    <cellStyle name="Normal 3 2 3 4 2 4 2 3" xfId="8238"/>
    <cellStyle name="Normal 3 2 3 4 2 4 2 3 2" xfId="8239"/>
    <cellStyle name="Normal 3 2 3 4 2 4 2 4" xfId="8240"/>
    <cellStyle name="Normal 3 2 3 4 2 4 3" xfId="8241"/>
    <cellStyle name="Normal 3 2 3 4 2 4 3 2" xfId="8242"/>
    <cellStyle name="Normal 3 2 3 4 2 4 3 2 2" xfId="8243"/>
    <cellStyle name="Normal 3 2 3 4 2 4 3 3" xfId="8244"/>
    <cellStyle name="Normal 3 2 3 4 2 4 4" xfId="8245"/>
    <cellStyle name="Normal 3 2 3 4 2 4 4 2" xfId="8246"/>
    <cellStyle name="Normal 3 2 3 4 2 4 5" xfId="8247"/>
    <cellStyle name="Normal 3 2 3 4 2 5" xfId="8248"/>
    <cellStyle name="Normal 3 2 3 4 2 5 2" xfId="8249"/>
    <cellStyle name="Normal 3 2 3 4 2 5 2 2" xfId="8250"/>
    <cellStyle name="Normal 3 2 3 4 2 5 2 2 2" xfId="8251"/>
    <cellStyle name="Normal 3 2 3 4 2 5 2 3" xfId="8252"/>
    <cellStyle name="Normal 3 2 3 4 2 5 3" xfId="8253"/>
    <cellStyle name="Normal 3 2 3 4 2 5 3 2" xfId="8254"/>
    <cellStyle name="Normal 3 2 3 4 2 5 4" xfId="8255"/>
    <cellStyle name="Normal 3 2 3 4 2 6" xfId="8256"/>
    <cellStyle name="Normal 3 2 3 4 2 6 2" xfId="8257"/>
    <cellStyle name="Normal 3 2 3 4 2 6 2 2" xfId="8258"/>
    <cellStyle name="Normal 3 2 3 4 2 6 3" xfId="8259"/>
    <cellStyle name="Normal 3 2 3 4 2 7" xfId="8260"/>
    <cellStyle name="Normal 3 2 3 4 2 7 2" xfId="8261"/>
    <cellStyle name="Normal 3 2 3 4 2 8" xfId="8262"/>
    <cellStyle name="Normal 3 2 3 4 3" xfId="8263"/>
    <cellStyle name="Normal 3 2 3 4 3 2" xfId="8264"/>
    <cellStyle name="Normal 3 2 3 4 3 2 2" xfId="8265"/>
    <cellStyle name="Normal 3 2 3 4 3 2 2 2" xfId="8266"/>
    <cellStyle name="Normal 3 2 3 4 3 2 2 2 2" xfId="8267"/>
    <cellStyle name="Normal 3 2 3 4 3 2 2 2 2 2" xfId="8268"/>
    <cellStyle name="Normal 3 2 3 4 3 2 2 2 2 2 2" xfId="8269"/>
    <cellStyle name="Normal 3 2 3 4 3 2 2 2 2 3" xfId="8270"/>
    <cellStyle name="Normal 3 2 3 4 3 2 2 2 3" xfId="8271"/>
    <cellStyle name="Normal 3 2 3 4 3 2 2 2 3 2" xfId="8272"/>
    <cellStyle name="Normal 3 2 3 4 3 2 2 2 4" xfId="8273"/>
    <cellStyle name="Normal 3 2 3 4 3 2 2 3" xfId="8274"/>
    <cellStyle name="Normal 3 2 3 4 3 2 2 3 2" xfId="8275"/>
    <cellStyle name="Normal 3 2 3 4 3 2 2 3 2 2" xfId="8276"/>
    <cellStyle name="Normal 3 2 3 4 3 2 2 3 3" xfId="8277"/>
    <cellStyle name="Normal 3 2 3 4 3 2 2 4" xfId="8278"/>
    <cellStyle name="Normal 3 2 3 4 3 2 2 4 2" xfId="8279"/>
    <cellStyle name="Normal 3 2 3 4 3 2 2 5" xfId="8280"/>
    <cellStyle name="Normal 3 2 3 4 3 2 3" xfId="8281"/>
    <cellStyle name="Normal 3 2 3 4 3 2 3 2" xfId="8282"/>
    <cellStyle name="Normal 3 2 3 4 3 2 3 2 2" xfId="8283"/>
    <cellStyle name="Normal 3 2 3 4 3 2 3 2 2 2" xfId="8284"/>
    <cellStyle name="Normal 3 2 3 4 3 2 3 2 3" xfId="8285"/>
    <cellStyle name="Normal 3 2 3 4 3 2 3 3" xfId="8286"/>
    <cellStyle name="Normal 3 2 3 4 3 2 3 3 2" xfId="8287"/>
    <cellStyle name="Normal 3 2 3 4 3 2 3 4" xfId="8288"/>
    <cellStyle name="Normal 3 2 3 4 3 2 4" xfId="8289"/>
    <cellStyle name="Normal 3 2 3 4 3 2 4 2" xfId="8290"/>
    <cellStyle name="Normal 3 2 3 4 3 2 4 2 2" xfId="8291"/>
    <cellStyle name="Normal 3 2 3 4 3 2 4 3" xfId="8292"/>
    <cellStyle name="Normal 3 2 3 4 3 2 5" xfId="8293"/>
    <cellStyle name="Normal 3 2 3 4 3 2 5 2" xfId="8294"/>
    <cellStyle name="Normal 3 2 3 4 3 2 6" xfId="8295"/>
    <cellStyle name="Normal 3 2 3 4 3 3" xfId="8296"/>
    <cellStyle name="Normal 3 2 3 4 3 3 2" xfId="8297"/>
    <cellStyle name="Normal 3 2 3 4 3 3 2 2" xfId="8298"/>
    <cellStyle name="Normal 3 2 3 4 3 3 2 2 2" xfId="8299"/>
    <cellStyle name="Normal 3 2 3 4 3 3 2 2 2 2" xfId="8300"/>
    <cellStyle name="Normal 3 2 3 4 3 3 2 2 3" xfId="8301"/>
    <cellStyle name="Normal 3 2 3 4 3 3 2 3" xfId="8302"/>
    <cellStyle name="Normal 3 2 3 4 3 3 2 3 2" xfId="8303"/>
    <cellStyle name="Normal 3 2 3 4 3 3 2 4" xfId="8304"/>
    <cellStyle name="Normal 3 2 3 4 3 3 3" xfId="8305"/>
    <cellStyle name="Normal 3 2 3 4 3 3 3 2" xfId="8306"/>
    <cellStyle name="Normal 3 2 3 4 3 3 3 2 2" xfId="8307"/>
    <cellStyle name="Normal 3 2 3 4 3 3 3 3" xfId="8308"/>
    <cellStyle name="Normal 3 2 3 4 3 3 4" xfId="8309"/>
    <cellStyle name="Normal 3 2 3 4 3 3 4 2" xfId="8310"/>
    <cellStyle name="Normal 3 2 3 4 3 3 5" xfId="8311"/>
    <cellStyle name="Normal 3 2 3 4 3 4" xfId="8312"/>
    <cellStyle name="Normal 3 2 3 4 3 4 2" xfId="8313"/>
    <cellStyle name="Normal 3 2 3 4 3 4 2 2" xfId="8314"/>
    <cellStyle name="Normal 3 2 3 4 3 4 2 2 2" xfId="8315"/>
    <cellStyle name="Normal 3 2 3 4 3 4 2 3" xfId="8316"/>
    <cellStyle name="Normal 3 2 3 4 3 4 3" xfId="8317"/>
    <cellStyle name="Normal 3 2 3 4 3 4 3 2" xfId="8318"/>
    <cellStyle name="Normal 3 2 3 4 3 4 4" xfId="8319"/>
    <cellStyle name="Normal 3 2 3 4 3 5" xfId="8320"/>
    <cellStyle name="Normal 3 2 3 4 3 5 2" xfId="8321"/>
    <cellStyle name="Normal 3 2 3 4 3 5 2 2" xfId="8322"/>
    <cellStyle name="Normal 3 2 3 4 3 5 3" xfId="8323"/>
    <cellStyle name="Normal 3 2 3 4 3 6" xfId="8324"/>
    <cellStyle name="Normal 3 2 3 4 3 6 2" xfId="8325"/>
    <cellStyle name="Normal 3 2 3 4 3 7" xfId="8326"/>
    <cellStyle name="Normal 3 2 3 4 4" xfId="8327"/>
    <cellStyle name="Normal 3 2 3 4 4 2" xfId="8328"/>
    <cellStyle name="Normal 3 2 3 4 4 2 2" xfId="8329"/>
    <cellStyle name="Normal 3 2 3 4 4 2 2 2" xfId="8330"/>
    <cellStyle name="Normal 3 2 3 4 4 2 2 2 2" xfId="8331"/>
    <cellStyle name="Normal 3 2 3 4 4 2 2 2 2 2" xfId="8332"/>
    <cellStyle name="Normal 3 2 3 4 4 2 2 2 3" xfId="8333"/>
    <cellStyle name="Normal 3 2 3 4 4 2 2 3" xfId="8334"/>
    <cellStyle name="Normal 3 2 3 4 4 2 2 3 2" xfId="8335"/>
    <cellStyle name="Normal 3 2 3 4 4 2 2 4" xfId="8336"/>
    <cellStyle name="Normal 3 2 3 4 4 2 3" xfId="8337"/>
    <cellStyle name="Normal 3 2 3 4 4 2 3 2" xfId="8338"/>
    <cellStyle name="Normal 3 2 3 4 4 2 3 2 2" xfId="8339"/>
    <cellStyle name="Normal 3 2 3 4 4 2 3 3" xfId="8340"/>
    <cellStyle name="Normal 3 2 3 4 4 2 4" xfId="8341"/>
    <cellStyle name="Normal 3 2 3 4 4 2 4 2" xfId="8342"/>
    <cellStyle name="Normal 3 2 3 4 4 2 5" xfId="8343"/>
    <cellStyle name="Normal 3 2 3 4 4 3" xfId="8344"/>
    <cellStyle name="Normal 3 2 3 4 4 3 2" xfId="8345"/>
    <cellStyle name="Normal 3 2 3 4 4 3 2 2" xfId="8346"/>
    <cellStyle name="Normal 3 2 3 4 4 3 2 2 2" xfId="8347"/>
    <cellStyle name="Normal 3 2 3 4 4 3 2 3" xfId="8348"/>
    <cellStyle name="Normal 3 2 3 4 4 3 3" xfId="8349"/>
    <cellStyle name="Normal 3 2 3 4 4 3 3 2" xfId="8350"/>
    <cellStyle name="Normal 3 2 3 4 4 3 4" xfId="8351"/>
    <cellStyle name="Normal 3 2 3 4 4 4" xfId="8352"/>
    <cellStyle name="Normal 3 2 3 4 4 4 2" xfId="8353"/>
    <cellStyle name="Normal 3 2 3 4 4 4 2 2" xfId="8354"/>
    <cellStyle name="Normal 3 2 3 4 4 4 3" xfId="8355"/>
    <cellStyle name="Normal 3 2 3 4 4 5" xfId="8356"/>
    <cellStyle name="Normal 3 2 3 4 4 5 2" xfId="8357"/>
    <cellStyle name="Normal 3 2 3 4 4 6" xfId="8358"/>
    <cellStyle name="Normal 3 2 3 4 5" xfId="8359"/>
    <cellStyle name="Normal 3 2 3 4 5 2" xfId="8360"/>
    <cellStyle name="Normal 3 2 3 4 5 2 2" xfId="8361"/>
    <cellStyle name="Normal 3 2 3 4 5 2 2 2" xfId="8362"/>
    <cellStyle name="Normal 3 2 3 4 5 2 2 2 2" xfId="8363"/>
    <cellStyle name="Normal 3 2 3 4 5 2 2 3" xfId="8364"/>
    <cellStyle name="Normal 3 2 3 4 5 2 3" xfId="8365"/>
    <cellStyle name="Normal 3 2 3 4 5 2 3 2" xfId="8366"/>
    <cellStyle name="Normal 3 2 3 4 5 2 4" xfId="8367"/>
    <cellStyle name="Normal 3 2 3 4 5 3" xfId="8368"/>
    <cellStyle name="Normal 3 2 3 4 5 3 2" xfId="8369"/>
    <cellStyle name="Normal 3 2 3 4 5 3 2 2" xfId="8370"/>
    <cellStyle name="Normal 3 2 3 4 5 3 3" xfId="8371"/>
    <cellStyle name="Normal 3 2 3 4 5 4" xfId="8372"/>
    <cellStyle name="Normal 3 2 3 4 5 4 2" xfId="8373"/>
    <cellStyle name="Normal 3 2 3 4 5 5" xfId="8374"/>
    <cellStyle name="Normal 3 2 3 4 6" xfId="8375"/>
    <cellStyle name="Normal 3 2 3 4 6 2" xfId="8376"/>
    <cellStyle name="Normal 3 2 3 4 6 2 2" xfId="8377"/>
    <cellStyle name="Normal 3 2 3 4 6 2 2 2" xfId="8378"/>
    <cellStyle name="Normal 3 2 3 4 6 2 3" xfId="8379"/>
    <cellStyle name="Normal 3 2 3 4 6 3" xfId="8380"/>
    <cellStyle name="Normal 3 2 3 4 6 3 2" xfId="8381"/>
    <cellStyle name="Normal 3 2 3 4 6 4" xfId="8382"/>
    <cellStyle name="Normal 3 2 3 4 7" xfId="8383"/>
    <cellStyle name="Normal 3 2 3 4 7 2" xfId="8384"/>
    <cellStyle name="Normal 3 2 3 4 7 2 2" xfId="8385"/>
    <cellStyle name="Normal 3 2 3 4 7 3" xfId="8386"/>
    <cellStyle name="Normal 3 2 3 4 8" xfId="8387"/>
    <cellStyle name="Normal 3 2 3 4 8 2" xfId="8388"/>
    <cellStyle name="Normal 3 2 3 4 9" xfId="8389"/>
    <cellStyle name="Normal 3 2 3 5" xfId="8390"/>
    <cellStyle name="Normal 3 2 3 5 2" xfId="8391"/>
    <cellStyle name="Normal 3 2 3 5 2 2" xfId="8392"/>
    <cellStyle name="Normal 3 2 3 5 2 2 2" xfId="8393"/>
    <cellStyle name="Normal 3 2 3 5 2 2 2 2" xfId="8394"/>
    <cellStyle name="Normal 3 2 3 5 2 2 2 2 2" xfId="8395"/>
    <cellStyle name="Normal 3 2 3 5 2 2 2 2 2 2" xfId="8396"/>
    <cellStyle name="Normal 3 2 3 5 2 2 2 2 2 2 2" xfId="8397"/>
    <cellStyle name="Normal 3 2 3 5 2 2 2 2 2 3" xfId="8398"/>
    <cellStyle name="Normal 3 2 3 5 2 2 2 2 3" xfId="8399"/>
    <cellStyle name="Normal 3 2 3 5 2 2 2 2 3 2" xfId="8400"/>
    <cellStyle name="Normal 3 2 3 5 2 2 2 2 4" xfId="8401"/>
    <cellStyle name="Normal 3 2 3 5 2 2 2 3" xfId="8402"/>
    <cellStyle name="Normal 3 2 3 5 2 2 2 3 2" xfId="8403"/>
    <cellStyle name="Normal 3 2 3 5 2 2 2 3 2 2" xfId="8404"/>
    <cellStyle name="Normal 3 2 3 5 2 2 2 3 3" xfId="8405"/>
    <cellStyle name="Normal 3 2 3 5 2 2 2 4" xfId="8406"/>
    <cellStyle name="Normal 3 2 3 5 2 2 2 4 2" xfId="8407"/>
    <cellStyle name="Normal 3 2 3 5 2 2 2 5" xfId="8408"/>
    <cellStyle name="Normal 3 2 3 5 2 2 3" xfId="8409"/>
    <cellStyle name="Normal 3 2 3 5 2 2 3 2" xfId="8410"/>
    <cellStyle name="Normal 3 2 3 5 2 2 3 2 2" xfId="8411"/>
    <cellStyle name="Normal 3 2 3 5 2 2 3 2 2 2" xfId="8412"/>
    <cellStyle name="Normal 3 2 3 5 2 2 3 2 3" xfId="8413"/>
    <cellStyle name="Normal 3 2 3 5 2 2 3 3" xfId="8414"/>
    <cellStyle name="Normal 3 2 3 5 2 2 3 3 2" xfId="8415"/>
    <cellStyle name="Normal 3 2 3 5 2 2 3 4" xfId="8416"/>
    <cellStyle name="Normal 3 2 3 5 2 2 4" xfId="8417"/>
    <cellStyle name="Normal 3 2 3 5 2 2 4 2" xfId="8418"/>
    <cellStyle name="Normal 3 2 3 5 2 2 4 2 2" xfId="8419"/>
    <cellStyle name="Normal 3 2 3 5 2 2 4 3" xfId="8420"/>
    <cellStyle name="Normal 3 2 3 5 2 2 5" xfId="8421"/>
    <cellStyle name="Normal 3 2 3 5 2 2 5 2" xfId="8422"/>
    <cellStyle name="Normal 3 2 3 5 2 2 6" xfId="8423"/>
    <cellStyle name="Normal 3 2 3 5 2 3" xfId="8424"/>
    <cellStyle name="Normal 3 2 3 5 2 3 2" xfId="8425"/>
    <cellStyle name="Normal 3 2 3 5 2 3 2 2" xfId="8426"/>
    <cellStyle name="Normal 3 2 3 5 2 3 2 2 2" xfId="8427"/>
    <cellStyle name="Normal 3 2 3 5 2 3 2 2 2 2" xfId="8428"/>
    <cellStyle name="Normal 3 2 3 5 2 3 2 2 3" xfId="8429"/>
    <cellStyle name="Normal 3 2 3 5 2 3 2 3" xfId="8430"/>
    <cellStyle name="Normal 3 2 3 5 2 3 2 3 2" xfId="8431"/>
    <cellStyle name="Normal 3 2 3 5 2 3 2 4" xfId="8432"/>
    <cellStyle name="Normal 3 2 3 5 2 3 3" xfId="8433"/>
    <cellStyle name="Normal 3 2 3 5 2 3 3 2" xfId="8434"/>
    <cellStyle name="Normal 3 2 3 5 2 3 3 2 2" xfId="8435"/>
    <cellStyle name="Normal 3 2 3 5 2 3 3 3" xfId="8436"/>
    <cellStyle name="Normal 3 2 3 5 2 3 4" xfId="8437"/>
    <cellStyle name="Normal 3 2 3 5 2 3 4 2" xfId="8438"/>
    <cellStyle name="Normal 3 2 3 5 2 3 5" xfId="8439"/>
    <cellStyle name="Normal 3 2 3 5 2 4" xfId="8440"/>
    <cellStyle name="Normal 3 2 3 5 2 4 2" xfId="8441"/>
    <cellStyle name="Normal 3 2 3 5 2 4 2 2" xfId="8442"/>
    <cellStyle name="Normal 3 2 3 5 2 4 2 2 2" xfId="8443"/>
    <cellStyle name="Normal 3 2 3 5 2 4 2 3" xfId="8444"/>
    <cellStyle name="Normal 3 2 3 5 2 4 3" xfId="8445"/>
    <cellStyle name="Normal 3 2 3 5 2 4 3 2" xfId="8446"/>
    <cellStyle name="Normal 3 2 3 5 2 4 4" xfId="8447"/>
    <cellStyle name="Normal 3 2 3 5 2 5" xfId="8448"/>
    <cellStyle name="Normal 3 2 3 5 2 5 2" xfId="8449"/>
    <cellStyle name="Normal 3 2 3 5 2 5 2 2" xfId="8450"/>
    <cellStyle name="Normal 3 2 3 5 2 5 3" xfId="8451"/>
    <cellStyle name="Normal 3 2 3 5 2 6" xfId="8452"/>
    <cellStyle name="Normal 3 2 3 5 2 6 2" xfId="8453"/>
    <cellStyle name="Normal 3 2 3 5 2 7" xfId="8454"/>
    <cellStyle name="Normal 3 2 3 5 3" xfId="8455"/>
    <cellStyle name="Normal 3 2 3 5 3 2" xfId="8456"/>
    <cellStyle name="Normal 3 2 3 5 3 2 2" xfId="8457"/>
    <cellStyle name="Normal 3 2 3 5 3 2 2 2" xfId="8458"/>
    <cellStyle name="Normal 3 2 3 5 3 2 2 2 2" xfId="8459"/>
    <cellStyle name="Normal 3 2 3 5 3 2 2 2 2 2" xfId="8460"/>
    <cellStyle name="Normal 3 2 3 5 3 2 2 2 3" xfId="8461"/>
    <cellStyle name="Normal 3 2 3 5 3 2 2 3" xfId="8462"/>
    <cellStyle name="Normal 3 2 3 5 3 2 2 3 2" xfId="8463"/>
    <cellStyle name="Normal 3 2 3 5 3 2 2 4" xfId="8464"/>
    <cellStyle name="Normal 3 2 3 5 3 2 3" xfId="8465"/>
    <cellStyle name="Normal 3 2 3 5 3 2 3 2" xfId="8466"/>
    <cellStyle name="Normal 3 2 3 5 3 2 3 2 2" xfId="8467"/>
    <cellStyle name="Normal 3 2 3 5 3 2 3 3" xfId="8468"/>
    <cellStyle name="Normal 3 2 3 5 3 2 4" xfId="8469"/>
    <cellStyle name="Normal 3 2 3 5 3 2 4 2" xfId="8470"/>
    <cellStyle name="Normal 3 2 3 5 3 2 5" xfId="8471"/>
    <cellStyle name="Normal 3 2 3 5 3 3" xfId="8472"/>
    <cellStyle name="Normal 3 2 3 5 3 3 2" xfId="8473"/>
    <cellStyle name="Normal 3 2 3 5 3 3 2 2" xfId="8474"/>
    <cellStyle name="Normal 3 2 3 5 3 3 2 2 2" xfId="8475"/>
    <cellStyle name="Normal 3 2 3 5 3 3 2 3" xfId="8476"/>
    <cellStyle name="Normal 3 2 3 5 3 3 3" xfId="8477"/>
    <cellStyle name="Normal 3 2 3 5 3 3 3 2" xfId="8478"/>
    <cellStyle name="Normal 3 2 3 5 3 3 4" xfId="8479"/>
    <cellStyle name="Normal 3 2 3 5 3 4" xfId="8480"/>
    <cellStyle name="Normal 3 2 3 5 3 4 2" xfId="8481"/>
    <cellStyle name="Normal 3 2 3 5 3 4 2 2" xfId="8482"/>
    <cellStyle name="Normal 3 2 3 5 3 4 3" xfId="8483"/>
    <cellStyle name="Normal 3 2 3 5 3 5" xfId="8484"/>
    <cellStyle name="Normal 3 2 3 5 3 5 2" xfId="8485"/>
    <cellStyle name="Normal 3 2 3 5 3 6" xfId="8486"/>
    <cellStyle name="Normal 3 2 3 5 4" xfId="8487"/>
    <cellStyle name="Normal 3 2 3 5 4 2" xfId="8488"/>
    <cellStyle name="Normal 3 2 3 5 4 2 2" xfId="8489"/>
    <cellStyle name="Normal 3 2 3 5 4 2 2 2" xfId="8490"/>
    <cellStyle name="Normal 3 2 3 5 4 2 2 2 2" xfId="8491"/>
    <cellStyle name="Normal 3 2 3 5 4 2 2 3" xfId="8492"/>
    <cellStyle name="Normal 3 2 3 5 4 2 3" xfId="8493"/>
    <cellStyle name="Normal 3 2 3 5 4 2 3 2" xfId="8494"/>
    <cellStyle name="Normal 3 2 3 5 4 2 4" xfId="8495"/>
    <cellStyle name="Normal 3 2 3 5 4 3" xfId="8496"/>
    <cellStyle name="Normal 3 2 3 5 4 3 2" xfId="8497"/>
    <cellStyle name="Normal 3 2 3 5 4 3 2 2" xfId="8498"/>
    <cellStyle name="Normal 3 2 3 5 4 3 3" xfId="8499"/>
    <cellStyle name="Normal 3 2 3 5 4 4" xfId="8500"/>
    <cellStyle name="Normal 3 2 3 5 4 4 2" xfId="8501"/>
    <cellStyle name="Normal 3 2 3 5 4 5" xfId="8502"/>
    <cellStyle name="Normal 3 2 3 5 5" xfId="8503"/>
    <cellStyle name="Normal 3 2 3 5 5 2" xfId="8504"/>
    <cellStyle name="Normal 3 2 3 5 5 2 2" xfId="8505"/>
    <cellStyle name="Normal 3 2 3 5 5 2 2 2" xfId="8506"/>
    <cellStyle name="Normal 3 2 3 5 5 2 3" xfId="8507"/>
    <cellStyle name="Normal 3 2 3 5 5 3" xfId="8508"/>
    <cellStyle name="Normal 3 2 3 5 5 3 2" xfId="8509"/>
    <cellStyle name="Normal 3 2 3 5 5 4" xfId="8510"/>
    <cellStyle name="Normal 3 2 3 5 6" xfId="8511"/>
    <cellStyle name="Normal 3 2 3 5 6 2" xfId="8512"/>
    <cellStyle name="Normal 3 2 3 5 6 2 2" xfId="8513"/>
    <cellStyle name="Normal 3 2 3 5 6 3" xfId="8514"/>
    <cellStyle name="Normal 3 2 3 5 7" xfId="8515"/>
    <cellStyle name="Normal 3 2 3 5 7 2" xfId="8516"/>
    <cellStyle name="Normal 3 2 3 5 8" xfId="8517"/>
    <cellStyle name="Normal 3 2 3 6" xfId="8518"/>
    <cellStyle name="Normal 3 2 3 6 2" xfId="8519"/>
    <cellStyle name="Normal 3 2 3 6 2 2" xfId="8520"/>
    <cellStyle name="Normal 3 2 3 6 2 2 2" xfId="8521"/>
    <cellStyle name="Normal 3 2 3 6 2 2 2 2" xfId="8522"/>
    <cellStyle name="Normal 3 2 3 6 2 2 2 2 2" xfId="8523"/>
    <cellStyle name="Normal 3 2 3 6 2 2 2 2 2 2" xfId="8524"/>
    <cellStyle name="Normal 3 2 3 6 2 2 2 2 3" xfId="8525"/>
    <cellStyle name="Normal 3 2 3 6 2 2 2 3" xfId="8526"/>
    <cellStyle name="Normal 3 2 3 6 2 2 2 3 2" xfId="8527"/>
    <cellStyle name="Normal 3 2 3 6 2 2 2 4" xfId="8528"/>
    <cellStyle name="Normal 3 2 3 6 2 2 3" xfId="8529"/>
    <cellStyle name="Normal 3 2 3 6 2 2 3 2" xfId="8530"/>
    <cellStyle name="Normal 3 2 3 6 2 2 3 2 2" xfId="8531"/>
    <cellStyle name="Normal 3 2 3 6 2 2 3 3" xfId="8532"/>
    <cellStyle name="Normal 3 2 3 6 2 2 4" xfId="8533"/>
    <cellStyle name="Normal 3 2 3 6 2 2 4 2" xfId="8534"/>
    <cellStyle name="Normal 3 2 3 6 2 2 5" xfId="8535"/>
    <cellStyle name="Normal 3 2 3 6 2 3" xfId="8536"/>
    <cellStyle name="Normal 3 2 3 6 2 3 2" xfId="8537"/>
    <cellStyle name="Normal 3 2 3 6 2 3 2 2" xfId="8538"/>
    <cellStyle name="Normal 3 2 3 6 2 3 2 2 2" xfId="8539"/>
    <cellStyle name="Normal 3 2 3 6 2 3 2 3" xfId="8540"/>
    <cellStyle name="Normal 3 2 3 6 2 3 3" xfId="8541"/>
    <cellStyle name="Normal 3 2 3 6 2 3 3 2" xfId="8542"/>
    <cellStyle name="Normal 3 2 3 6 2 3 4" xfId="8543"/>
    <cellStyle name="Normal 3 2 3 6 2 4" xfId="8544"/>
    <cellStyle name="Normal 3 2 3 6 2 4 2" xfId="8545"/>
    <cellStyle name="Normal 3 2 3 6 2 4 2 2" xfId="8546"/>
    <cellStyle name="Normal 3 2 3 6 2 4 3" xfId="8547"/>
    <cellStyle name="Normal 3 2 3 6 2 5" xfId="8548"/>
    <cellStyle name="Normal 3 2 3 6 2 5 2" xfId="8549"/>
    <cellStyle name="Normal 3 2 3 6 2 6" xfId="8550"/>
    <cellStyle name="Normal 3 2 3 6 3" xfId="8551"/>
    <cellStyle name="Normal 3 2 3 6 3 2" xfId="8552"/>
    <cellStyle name="Normal 3 2 3 6 3 2 2" xfId="8553"/>
    <cellStyle name="Normal 3 2 3 6 3 2 2 2" xfId="8554"/>
    <cellStyle name="Normal 3 2 3 6 3 2 2 2 2" xfId="8555"/>
    <cellStyle name="Normal 3 2 3 6 3 2 2 3" xfId="8556"/>
    <cellStyle name="Normal 3 2 3 6 3 2 3" xfId="8557"/>
    <cellStyle name="Normal 3 2 3 6 3 2 3 2" xfId="8558"/>
    <cellStyle name="Normal 3 2 3 6 3 2 4" xfId="8559"/>
    <cellStyle name="Normal 3 2 3 6 3 3" xfId="8560"/>
    <cellStyle name="Normal 3 2 3 6 3 3 2" xfId="8561"/>
    <cellStyle name="Normal 3 2 3 6 3 3 2 2" xfId="8562"/>
    <cellStyle name="Normal 3 2 3 6 3 3 3" xfId="8563"/>
    <cellStyle name="Normal 3 2 3 6 3 4" xfId="8564"/>
    <cellStyle name="Normal 3 2 3 6 3 4 2" xfId="8565"/>
    <cellStyle name="Normal 3 2 3 6 3 5" xfId="8566"/>
    <cellStyle name="Normal 3 2 3 6 4" xfId="8567"/>
    <cellStyle name="Normal 3 2 3 6 4 2" xfId="8568"/>
    <cellStyle name="Normal 3 2 3 6 4 2 2" xfId="8569"/>
    <cellStyle name="Normal 3 2 3 6 4 2 2 2" xfId="8570"/>
    <cellStyle name="Normal 3 2 3 6 4 2 3" xfId="8571"/>
    <cellStyle name="Normal 3 2 3 6 4 3" xfId="8572"/>
    <cellStyle name="Normal 3 2 3 6 4 3 2" xfId="8573"/>
    <cellStyle name="Normal 3 2 3 6 4 4" xfId="8574"/>
    <cellStyle name="Normal 3 2 3 6 5" xfId="8575"/>
    <cellStyle name="Normal 3 2 3 6 5 2" xfId="8576"/>
    <cellStyle name="Normal 3 2 3 6 5 2 2" xfId="8577"/>
    <cellStyle name="Normal 3 2 3 6 5 3" xfId="8578"/>
    <cellStyle name="Normal 3 2 3 6 6" xfId="8579"/>
    <cellStyle name="Normal 3 2 3 6 6 2" xfId="8580"/>
    <cellStyle name="Normal 3 2 3 6 7" xfId="8581"/>
    <cellStyle name="Normal 3 2 3 7" xfId="8582"/>
    <cellStyle name="Normal 3 2 3 7 2" xfId="8583"/>
    <cellStyle name="Normal 3 2 3 7 2 2" xfId="8584"/>
    <cellStyle name="Normal 3 2 3 7 2 2 2" xfId="8585"/>
    <cellStyle name="Normal 3 2 3 7 2 2 2 2" xfId="8586"/>
    <cellStyle name="Normal 3 2 3 7 2 2 2 2 2" xfId="8587"/>
    <cellStyle name="Normal 3 2 3 7 2 2 2 3" xfId="8588"/>
    <cellStyle name="Normal 3 2 3 7 2 2 3" xfId="8589"/>
    <cellStyle name="Normal 3 2 3 7 2 2 3 2" xfId="8590"/>
    <cellStyle name="Normal 3 2 3 7 2 2 4" xfId="8591"/>
    <cellStyle name="Normal 3 2 3 7 2 3" xfId="8592"/>
    <cellStyle name="Normal 3 2 3 7 2 3 2" xfId="8593"/>
    <cellStyle name="Normal 3 2 3 7 2 3 2 2" xfId="8594"/>
    <cellStyle name="Normal 3 2 3 7 2 3 3" xfId="8595"/>
    <cellStyle name="Normal 3 2 3 7 2 4" xfId="8596"/>
    <cellStyle name="Normal 3 2 3 7 2 4 2" xfId="8597"/>
    <cellStyle name="Normal 3 2 3 7 2 5" xfId="8598"/>
    <cellStyle name="Normal 3 2 3 7 3" xfId="8599"/>
    <cellStyle name="Normal 3 2 3 7 3 2" xfId="8600"/>
    <cellStyle name="Normal 3 2 3 7 3 2 2" xfId="8601"/>
    <cellStyle name="Normal 3 2 3 7 3 2 2 2" xfId="8602"/>
    <cellStyle name="Normal 3 2 3 7 3 2 3" xfId="8603"/>
    <cellStyle name="Normal 3 2 3 7 3 3" xfId="8604"/>
    <cellStyle name="Normal 3 2 3 7 3 3 2" xfId="8605"/>
    <cellStyle name="Normal 3 2 3 7 3 4" xfId="8606"/>
    <cellStyle name="Normal 3 2 3 7 4" xfId="8607"/>
    <cellStyle name="Normal 3 2 3 7 4 2" xfId="8608"/>
    <cellStyle name="Normal 3 2 3 7 4 2 2" xfId="8609"/>
    <cellStyle name="Normal 3 2 3 7 4 3" xfId="8610"/>
    <cellStyle name="Normal 3 2 3 7 5" xfId="8611"/>
    <cellStyle name="Normal 3 2 3 7 5 2" xfId="8612"/>
    <cellStyle name="Normal 3 2 3 7 6" xfId="8613"/>
    <cellStyle name="Normal 3 2 3 8" xfId="8614"/>
    <cellStyle name="Normal 3 2 3 8 2" xfId="8615"/>
    <cellStyle name="Normal 3 2 3 8 2 2" xfId="8616"/>
    <cellStyle name="Normal 3 2 3 8 2 2 2" xfId="8617"/>
    <cellStyle name="Normal 3 2 3 8 2 2 2 2" xfId="8618"/>
    <cellStyle name="Normal 3 2 3 8 2 2 3" xfId="8619"/>
    <cellStyle name="Normal 3 2 3 8 2 3" xfId="8620"/>
    <cellStyle name="Normal 3 2 3 8 2 3 2" xfId="8621"/>
    <cellStyle name="Normal 3 2 3 8 2 4" xfId="8622"/>
    <cellStyle name="Normal 3 2 3 8 3" xfId="8623"/>
    <cellStyle name="Normal 3 2 3 8 3 2" xfId="8624"/>
    <cellStyle name="Normal 3 2 3 8 3 2 2" xfId="8625"/>
    <cellStyle name="Normal 3 2 3 8 3 3" xfId="8626"/>
    <cellStyle name="Normal 3 2 3 8 4" xfId="8627"/>
    <cellStyle name="Normal 3 2 3 8 4 2" xfId="8628"/>
    <cellStyle name="Normal 3 2 3 8 5" xfId="8629"/>
    <cellStyle name="Normal 3 2 3 9" xfId="8630"/>
    <cellStyle name="Normal 3 2 3 9 2" xfId="8631"/>
    <cellStyle name="Normal 3 2 3 9 2 2" xfId="8632"/>
    <cellStyle name="Normal 3 2 3 9 2 2 2" xfId="8633"/>
    <cellStyle name="Normal 3 2 3 9 2 3" xfId="8634"/>
    <cellStyle name="Normal 3 2 3 9 3" xfId="8635"/>
    <cellStyle name="Normal 3 2 3 9 3 2" xfId="8636"/>
    <cellStyle name="Normal 3 2 3 9 4" xfId="8637"/>
    <cellStyle name="Normal 3 2 4" xfId="8638"/>
    <cellStyle name="Normal 3 2 4 10" xfId="8639"/>
    <cellStyle name="Normal 3 2 4 10 2" xfId="8640"/>
    <cellStyle name="Normal 3 2 4 11" xfId="8641"/>
    <cellStyle name="Normal 3 2 4 12" xfId="8642"/>
    <cellStyle name="Normal 3 2 4 2" xfId="8643"/>
    <cellStyle name="Normal 3 2 4 2 10" xfId="8644"/>
    <cellStyle name="Normal 3 2 4 2 2" xfId="8645"/>
    <cellStyle name="Normal 3 2 4 2 2 2" xfId="8646"/>
    <cellStyle name="Normal 3 2 4 2 2 2 2" xfId="8647"/>
    <cellStyle name="Normal 3 2 4 2 2 2 2 2" xfId="8648"/>
    <cellStyle name="Normal 3 2 4 2 2 2 2 2 2" xfId="8649"/>
    <cellStyle name="Normal 3 2 4 2 2 2 2 2 2 2" xfId="8650"/>
    <cellStyle name="Normal 3 2 4 2 2 2 2 2 2 2 2" xfId="8651"/>
    <cellStyle name="Normal 3 2 4 2 2 2 2 2 2 2 2 2" xfId="8652"/>
    <cellStyle name="Normal 3 2 4 2 2 2 2 2 2 2 2 2 2" xfId="8653"/>
    <cellStyle name="Normal 3 2 4 2 2 2 2 2 2 2 2 3" xfId="8654"/>
    <cellStyle name="Normal 3 2 4 2 2 2 2 2 2 2 3" xfId="8655"/>
    <cellStyle name="Normal 3 2 4 2 2 2 2 2 2 2 3 2" xfId="8656"/>
    <cellStyle name="Normal 3 2 4 2 2 2 2 2 2 2 4" xfId="8657"/>
    <cellStyle name="Normal 3 2 4 2 2 2 2 2 2 3" xfId="8658"/>
    <cellStyle name="Normal 3 2 4 2 2 2 2 2 2 3 2" xfId="8659"/>
    <cellStyle name="Normal 3 2 4 2 2 2 2 2 2 3 2 2" xfId="8660"/>
    <cellStyle name="Normal 3 2 4 2 2 2 2 2 2 3 3" xfId="8661"/>
    <cellStyle name="Normal 3 2 4 2 2 2 2 2 2 4" xfId="8662"/>
    <cellStyle name="Normal 3 2 4 2 2 2 2 2 2 4 2" xfId="8663"/>
    <cellStyle name="Normal 3 2 4 2 2 2 2 2 2 5" xfId="8664"/>
    <cellStyle name="Normal 3 2 4 2 2 2 2 2 3" xfId="8665"/>
    <cellStyle name="Normal 3 2 4 2 2 2 2 2 3 2" xfId="8666"/>
    <cellStyle name="Normal 3 2 4 2 2 2 2 2 3 2 2" xfId="8667"/>
    <cellStyle name="Normal 3 2 4 2 2 2 2 2 3 2 2 2" xfId="8668"/>
    <cellStyle name="Normal 3 2 4 2 2 2 2 2 3 2 3" xfId="8669"/>
    <cellStyle name="Normal 3 2 4 2 2 2 2 2 3 3" xfId="8670"/>
    <cellStyle name="Normal 3 2 4 2 2 2 2 2 3 3 2" xfId="8671"/>
    <cellStyle name="Normal 3 2 4 2 2 2 2 2 3 4" xfId="8672"/>
    <cellStyle name="Normal 3 2 4 2 2 2 2 2 4" xfId="8673"/>
    <cellStyle name="Normal 3 2 4 2 2 2 2 2 4 2" xfId="8674"/>
    <cellStyle name="Normal 3 2 4 2 2 2 2 2 4 2 2" xfId="8675"/>
    <cellStyle name="Normal 3 2 4 2 2 2 2 2 4 3" xfId="8676"/>
    <cellStyle name="Normal 3 2 4 2 2 2 2 2 5" xfId="8677"/>
    <cellStyle name="Normal 3 2 4 2 2 2 2 2 5 2" xfId="8678"/>
    <cellStyle name="Normal 3 2 4 2 2 2 2 2 6" xfId="8679"/>
    <cellStyle name="Normal 3 2 4 2 2 2 2 3" xfId="8680"/>
    <cellStyle name="Normal 3 2 4 2 2 2 2 3 2" xfId="8681"/>
    <cellStyle name="Normal 3 2 4 2 2 2 2 3 2 2" xfId="8682"/>
    <cellStyle name="Normal 3 2 4 2 2 2 2 3 2 2 2" xfId="8683"/>
    <cellStyle name="Normal 3 2 4 2 2 2 2 3 2 2 2 2" xfId="8684"/>
    <cellStyle name="Normal 3 2 4 2 2 2 2 3 2 2 3" xfId="8685"/>
    <cellStyle name="Normal 3 2 4 2 2 2 2 3 2 3" xfId="8686"/>
    <cellStyle name="Normal 3 2 4 2 2 2 2 3 2 3 2" xfId="8687"/>
    <cellStyle name="Normal 3 2 4 2 2 2 2 3 2 4" xfId="8688"/>
    <cellStyle name="Normal 3 2 4 2 2 2 2 3 3" xfId="8689"/>
    <cellStyle name="Normal 3 2 4 2 2 2 2 3 3 2" xfId="8690"/>
    <cellStyle name="Normal 3 2 4 2 2 2 2 3 3 2 2" xfId="8691"/>
    <cellStyle name="Normal 3 2 4 2 2 2 2 3 3 3" xfId="8692"/>
    <cellStyle name="Normal 3 2 4 2 2 2 2 3 4" xfId="8693"/>
    <cellStyle name="Normal 3 2 4 2 2 2 2 3 4 2" xfId="8694"/>
    <cellStyle name="Normal 3 2 4 2 2 2 2 3 5" xfId="8695"/>
    <cellStyle name="Normal 3 2 4 2 2 2 2 4" xfId="8696"/>
    <cellStyle name="Normal 3 2 4 2 2 2 2 4 2" xfId="8697"/>
    <cellStyle name="Normal 3 2 4 2 2 2 2 4 2 2" xfId="8698"/>
    <cellStyle name="Normal 3 2 4 2 2 2 2 4 2 2 2" xfId="8699"/>
    <cellStyle name="Normal 3 2 4 2 2 2 2 4 2 3" xfId="8700"/>
    <cellStyle name="Normal 3 2 4 2 2 2 2 4 3" xfId="8701"/>
    <cellStyle name="Normal 3 2 4 2 2 2 2 4 3 2" xfId="8702"/>
    <cellStyle name="Normal 3 2 4 2 2 2 2 4 4" xfId="8703"/>
    <cellStyle name="Normal 3 2 4 2 2 2 2 5" xfId="8704"/>
    <cellStyle name="Normal 3 2 4 2 2 2 2 5 2" xfId="8705"/>
    <cellStyle name="Normal 3 2 4 2 2 2 2 5 2 2" xfId="8706"/>
    <cellStyle name="Normal 3 2 4 2 2 2 2 5 3" xfId="8707"/>
    <cellStyle name="Normal 3 2 4 2 2 2 2 6" xfId="8708"/>
    <cellStyle name="Normal 3 2 4 2 2 2 2 6 2" xfId="8709"/>
    <cellStyle name="Normal 3 2 4 2 2 2 2 7" xfId="8710"/>
    <cellStyle name="Normal 3 2 4 2 2 2 3" xfId="8711"/>
    <cellStyle name="Normal 3 2 4 2 2 2 3 2" xfId="8712"/>
    <cellStyle name="Normal 3 2 4 2 2 2 3 2 2" xfId="8713"/>
    <cellStyle name="Normal 3 2 4 2 2 2 3 2 2 2" xfId="8714"/>
    <cellStyle name="Normal 3 2 4 2 2 2 3 2 2 2 2" xfId="8715"/>
    <cellStyle name="Normal 3 2 4 2 2 2 3 2 2 2 2 2" xfId="8716"/>
    <cellStyle name="Normal 3 2 4 2 2 2 3 2 2 2 3" xfId="8717"/>
    <cellStyle name="Normal 3 2 4 2 2 2 3 2 2 3" xfId="8718"/>
    <cellStyle name="Normal 3 2 4 2 2 2 3 2 2 3 2" xfId="8719"/>
    <cellStyle name="Normal 3 2 4 2 2 2 3 2 2 4" xfId="8720"/>
    <cellStyle name="Normal 3 2 4 2 2 2 3 2 3" xfId="8721"/>
    <cellStyle name="Normal 3 2 4 2 2 2 3 2 3 2" xfId="8722"/>
    <cellStyle name="Normal 3 2 4 2 2 2 3 2 3 2 2" xfId="8723"/>
    <cellStyle name="Normal 3 2 4 2 2 2 3 2 3 3" xfId="8724"/>
    <cellStyle name="Normal 3 2 4 2 2 2 3 2 4" xfId="8725"/>
    <cellStyle name="Normal 3 2 4 2 2 2 3 2 4 2" xfId="8726"/>
    <cellStyle name="Normal 3 2 4 2 2 2 3 2 5" xfId="8727"/>
    <cellStyle name="Normal 3 2 4 2 2 2 3 3" xfId="8728"/>
    <cellStyle name="Normal 3 2 4 2 2 2 3 3 2" xfId="8729"/>
    <cellStyle name="Normal 3 2 4 2 2 2 3 3 2 2" xfId="8730"/>
    <cellStyle name="Normal 3 2 4 2 2 2 3 3 2 2 2" xfId="8731"/>
    <cellStyle name="Normal 3 2 4 2 2 2 3 3 2 3" xfId="8732"/>
    <cellStyle name="Normal 3 2 4 2 2 2 3 3 3" xfId="8733"/>
    <cellStyle name="Normal 3 2 4 2 2 2 3 3 3 2" xfId="8734"/>
    <cellStyle name="Normal 3 2 4 2 2 2 3 3 4" xfId="8735"/>
    <cellStyle name="Normal 3 2 4 2 2 2 3 4" xfId="8736"/>
    <cellStyle name="Normal 3 2 4 2 2 2 3 4 2" xfId="8737"/>
    <cellStyle name="Normal 3 2 4 2 2 2 3 4 2 2" xfId="8738"/>
    <cellStyle name="Normal 3 2 4 2 2 2 3 4 3" xfId="8739"/>
    <cellStyle name="Normal 3 2 4 2 2 2 3 5" xfId="8740"/>
    <cellStyle name="Normal 3 2 4 2 2 2 3 5 2" xfId="8741"/>
    <cellStyle name="Normal 3 2 4 2 2 2 3 6" xfId="8742"/>
    <cellStyle name="Normal 3 2 4 2 2 2 4" xfId="8743"/>
    <cellStyle name="Normal 3 2 4 2 2 2 4 2" xfId="8744"/>
    <cellStyle name="Normal 3 2 4 2 2 2 4 2 2" xfId="8745"/>
    <cellStyle name="Normal 3 2 4 2 2 2 4 2 2 2" xfId="8746"/>
    <cellStyle name="Normal 3 2 4 2 2 2 4 2 2 2 2" xfId="8747"/>
    <cellStyle name="Normal 3 2 4 2 2 2 4 2 2 3" xfId="8748"/>
    <cellStyle name="Normal 3 2 4 2 2 2 4 2 3" xfId="8749"/>
    <cellStyle name="Normal 3 2 4 2 2 2 4 2 3 2" xfId="8750"/>
    <cellStyle name="Normal 3 2 4 2 2 2 4 2 4" xfId="8751"/>
    <cellStyle name="Normal 3 2 4 2 2 2 4 3" xfId="8752"/>
    <cellStyle name="Normal 3 2 4 2 2 2 4 3 2" xfId="8753"/>
    <cellStyle name="Normal 3 2 4 2 2 2 4 3 2 2" xfId="8754"/>
    <cellStyle name="Normal 3 2 4 2 2 2 4 3 3" xfId="8755"/>
    <cellStyle name="Normal 3 2 4 2 2 2 4 4" xfId="8756"/>
    <cellStyle name="Normal 3 2 4 2 2 2 4 4 2" xfId="8757"/>
    <cellStyle name="Normal 3 2 4 2 2 2 4 5" xfId="8758"/>
    <cellStyle name="Normal 3 2 4 2 2 2 5" xfId="8759"/>
    <cellStyle name="Normal 3 2 4 2 2 2 5 2" xfId="8760"/>
    <cellStyle name="Normal 3 2 4 2 2 2 5 2 2" xfId="8761"/>
    <cellStyle name="Normal 3 2 4 2 2 2 5 2 2 2" xfId="8762"/>
    <cellStyle name="Normal 3 2 4 2 2 2 5 2 3" xfId="8763"/>
    <cellStyle name="Normal 3 2 4 2 2 2 5 3" xfId="8764"/>
    <cellStyle name="Normal 3 2 4 2 2 2 5 3 2" xfId="8765"/>
    <cellStyle name="Normal 3 2 4 2 2 2 5 4" xfId="8766"/>
    <cellStyle name="Normal 3 2 4 2 2 2 6" xfId="8767"/>
    <cellStyle name="Normal 3 2 4 2 2 2 6 2" xfId="8768"/>
    <cellStyle name="Normal 3 2 4 2 2 2 6 2 2" xfId="8769"/>
    <cellStyle name="Normal 3 2 4 2 2 2 6 3" xfId="8770"/>
    <cellStyle name="Normal 3 2 4 2 2 2 7" xfId="8771"/>
    <cellStyle name="Normal 3 2 4 2 2 2 7 2" xfId="8772"/>
    <cellStyle name="Normal 3 2 4 2 2 2 8" xfId="8773"/>
    <cellStyle name="Normal 3 2 4 2 2 3" xfId="8774"/>
    <cellStyle name="Normal 3 2 4 2 2 3 2" xfId="8775"/>
    <cellStyle name="Normal 3 2 4 2 2 3 2 2" xfId="8776"/>
    <cellStyle name="Normal 3 2 4 2 2 3 2 2 2" xfId="8777"/>
    <cellStyle name="Normal 3 2 4 2 2 3 2 2 2 2" xfId="8778"/>
    <cellStyle name="Normal 3 2 4 2 2 3 2 2 2 2 2" xfId="8779"/>
    <cellStyle name="Normal 3 2 4 2 2 3 2 2 2 2 2 2" xfId="8780"/>
    <cellStyle name="Normal 3 2 4 2 2 3 2 2 2 2 3" xfId="8781"/>
    <cellStyle name="Normal 3 2 4 2 2 3 2 2 2 3" xfId="8782"/>
    <cellStyle name="Normal 3 2 4 2 2 3 2 2 2 3 2" xfId="8783"/>
    <cellStyle name="Normal 3 2 4 2 2 3 2 2 2 4" xfId="8784"/>
    <cellStyle name="Normal 3 2 4 2 2 3 2 2 3" xfId="8785"/>
    <cellStyle name="Normal 3 2 4 2 2 3 2 2 3 2" xfId="8786"/>
    <cellStyle name="Normal 3 2 4 2 2 3 2 2 3 2 2" xfId="8787"/>
    <cellStyle name="Normal 3 2 4 2 2 3 2 2 3 3" xfId="8788"/>
    <cellStyle name="Normal 3 2 4 2 2 3 2 2 4" xfId="8789"/>
    <cellStyle name="Normal 3 2 4 2 2 3 2 2 4 2" xfId="8790"/>
    <cellStyle name="Normal 3 2 4 2 2 3 2 2 5" xfId="8791"/>
    <cellStyle name="Normal 3 2 4 2 2 3 2 3" xfId="8792"/>
    <cellStyle name="Normal 3 2 4 2 2 3 2 3 2" xfId="8793"/>
    <cellStyle name="Normal 3 2 4 2 2 3 2 3 2 2" xfId="8794"/>
    <cellStyle name="Normal 3 2 4 2 2 3 2 3 2 2 2" xfId="8795"/>
    <cellStyle name="Normal 3 2 4 2 2 3 2 3 2 3" xfId="8796"/>
    <cellStyle name="Normal 3 2 4 2 2 3 2 3 3" xfId="8797"/>
    <cellStyle name="Normal 3 2 4 2 2 3 2 3 3 2" xfId="8798"/>
    <cellStyle name="Normal 3 2 4 2 2 3 2 3 4" xfId="8799"/>
    <cellStyle name="Normal 3 2 4 2 2 3 2 4" xfId="8800"/>
    <cellStyle name="Normal 3 2 4 2 2 3 2 4 2" xfId="8801"/>
    <cellStyle name="Normal 3 2 4 2 2 3 2 4 2 2" xfId="8802"/>
    <cellStyle name="Normal 3 2 4 2 2 3 2 4 3" xfId="8803"/>
    <cellStyle name="Normal 3 2 4 2 2 3 2 5" xfId="8804"/>
    <cellStyle name="Normal 3 2 4 2 2 3 2 5 2" xfId="8805"/>
    <cellStyle name="Normal 3 2 4 2 2 3 2 6" xfId="8806"/>
    <cellStyle name="Normal 3 2 4 2 2 3 3" xfId="8807"/>
    <cellStyle name="Normal 3 2 4 2 2 3 3 2" xfId="8808"/>
    <cellStyle name="Normal 3 2 4 2 2 3 3 2 2" xfId="8809"/>
    <cellStyle name="Normal 3 2 4 2 2 3 3 2 2 2" xfId="8810"/>
    <cellStyle name="Normal 3 2 4 2 2 3 3 2 2 2 2" xfId="8811"/>
    <cellStyle name="Normal 3 2 4 2 2 3 3 2 2 3" xfId="8812"/>
    <cellStyle name="Normal 3 2 4 2 2 3 3 2 3" xfId="8813"/>
    <cellStyle name="Normal 3 2 4 2 2 3 3 2 3 2" xfId="8814"/>
    <cellStyle name="Normal 3 2 4 2 2 3 3 2 4" xfId="8815"/>
    <cellStyle name="Normal 3 2 4 2 2 3 3 3" xfId="8816"/>
    <cellStyle name="Normal 3 2 4 2 2 3 3 3 2" xfId="8817"/>
    <cellStyle name="Normal 3 2 4 2 2 3 3 3 2 2" xfId="8818"/>
    <cellStyle name="Normal 3 2 4 2 2 3 3 3 3" xfId="8819"/>
    <cellStyle name="Normal 3 2 4 2 2 3 3 4" xfId="8820"/>
    <cellStyle name="Normal 3 2 4 2 2 3 3 4 2" xfId="8821"/>
    <cellStyle name="Normal 3 2 4 2 2 3 3 5" xfId="8822"/>
    <cellStyle name="Normal 3 2 4 2 2 3 4" xfId="8823"/>
    <cellStyle name="Normal 3 2 4 2 2 3 4 2" xfId="8824"/>
    <cellStyle name="Normal 3 2 4 2 2 3 4 2 2" xfId="8825"/>
    <cellStyle name="Normal 3 2 4 2 2 3 4 2 2 2" xfId="8826"/>
    <cellStyle name="Normal 3 2 4 2 2 3 4 2 3" xfId="8827"/>
    <cellStyle name="Normal 3 2 4 2 2 3 4 3" xfId="8828"/>
    <cellStyle name="Normal 3 2 4 2 2 3 4 3 2" xfId="8829"/>
    <cellStyle name="Normal 3 2 4 2 2 3 4 4" xfId="8830"/>
    <cellStyle name="Normal 3 2 4 2 2 3 5" xfId="8831"/>
    <cellStyle name="Normal 3 2 4 2 2 3 5 2" xfId="8832"/>
    <cellStyle name="Normal 3 2 4 2 2 3 5 2 2" xfId="8833"/>
    <cellStyle name="Normal 3 2 4 2 2 3 5 3" xfId="8834"/>
    <cellStyle name="Normal 3 2 4 2 2 3 6" xfId="8835"/>
    <cellStyle name="Normal 3 2 4 2 2 3 6 2" xfId="8836"/>
    <cellStyle name="Normal 3 2 4 2 2 3 7" xfId="8837"/>
    <cellStyle name="Normal 3 2 4 2 2 4" xfId="8838"/>
    <cellStyle name="Normal 3 2 4 2 2 4 2" xfId="8839"/>
    <cellStyle name="Normal 3 2 4 2 2 4 2 2" xfId="8840"/>
    <cellStyle name="Normal 3 2 4 2 2 4 2 2 2" xfId="8841"/>
    <cellStyle name="Normal 3 2 4 2 2 4 2 2 2 2" xfId="8842"/>
    <cellStyle name="Normal 3 2 4 2 2 4 2 2 2 2 2" xfId="8843"/>
    <cellStyle name="Normal 3 2 4 2 2 4 2 2 2 3" xfId="8844"/>
    <cellStyle name="Normal 3 2 4 2 2 4 2 2 3" xfId="8845"/>
    <cellStyle name="Normal 3 2 4 2 2 4 2 2 3 2" xfId="8846"/>
    <cellStyle name="Normal 3 2 4 2 2 4 2 2 4" xfId="8847"/>
    <cellStyle name="Normal 3 2 4 2 2 4 2 3" xfId="8848"/>
    <cellStyle name="Normal 3 2 4 2 2 4 2 3 2" xfId="8849"/>
    <cellStyle name="Normal 3 2 4 2 2 4 2 3 2 2" xfId="8850"/>
    <cellStyle name="Normal 3 2 4 2 2 4 2 3 3" xfId="8851"/>
    <cellStyle name="Normal 3 2 4 2 2 4 2 4" xfId="8852"/>
    <cellStyle name="Normal 3 2 4 2 2 4 2 4 2" xfId="8853"/>
    <cellStyle name="Normal 3 2 4 2 2 4 2 5" xfId="8854"/>
    <cellStyle name="Normal 3 2 4 2 2 4 3" xfId="8855"/>
    <cellStyle name="Normal 3 2 4 2 2 4 3 2" xfId="8856"/>
    <cellStyle name="Normal 3 2 4 2 2 4 3 2 2" xfId="8857"/>
    <cellStyle name="Normal 3 2 4 2 2 4 3 2 2 2" xfId="8858"/>
    <cellStyle name="Normal 3 2 4 2 2 4 3 2 3" xfId="8859"/>
    <cellStyle name="Normal 3 2 4 2 2 4 3 3" xfId="8860"/>
    <cellStyle name="Normal 3 2 4 2 2 4 3 3 2" xfId="8861"/>
    <cellStyle name="Normal 3 2 4 2 2 4 3 4" xfId="8862"/>
    <cellStyle name="Normal 3 2 4 2 2 4 4" xfId="8863"/>
    <cellStyle name="Normal 3 2 4 2 2 4 4 2" xfId="8864"/>
    <cellStyle name="Normal 3 2 4 2 2 4 4 2 2" xfId="8865"/>
    <cellStyle name="Normal 3 2 4 2 2 4 4 3" xfId="8866"/>
    <cellStyle name="Normal 3 2 4 2 2 4 5" xfId="8867"/>
    <cellStyle name="Normal 3 2 4 2 2 4 5 2" xfId="8868"/>
    <cellStyle name="Normal 3 2 4 2 2 4 6" xfId="8869"/>
    <cellStyle name="Normal 3 2 4 2 2 5" xfId="8870"/>
    <cellStyle name="Normal 3 2 4 2 2 5 2" xfId="8871"/>
    <cellStyle name="Normal 3 2 4 2 2 5 2 2" xfId="8872"/>
    <cellStyle name="Normal 3 2 4 2 2 5 2 2 2" xfId="8873"/>
    <cellStyle name="Normal 3 2 4 2 2 5 2 2 2 2" xfId="8874"/>
    <cellStyle name="Normal 3 2 4 2 2 5 2 2 3" xfId="8875"/>
    <cellStyle name="Normal 3 2 4 2 2 5 2 3" xfId="8876"/>
    <cellStyle name="Normal 3 2 4 2 2 5 2 3 2" xfId="8877"/>
    <cellStyle name="Normal 3 2 4 2 2 5 2 4" xfId="8878"/>
    <cellStyle name="Normal 3 2 4 2 2 5 3" xfId="8879"/>
    <cellStyle name="Normal 3 2 4 2 2 5 3 2" xfId="8880"/>
    <cellStyle name="Normal 3 2 4 2 2 5 3 2 2" xfId="8881"/>
    <cellStyle name="Normal 3 2 4 2 2 5 3 3" xfId="8882"/>
    <cellStyle name="Normal 3 2 4 2 2 5 4" xfId="8883"/>
    <cellStyle name="Normal 3 2 4 2 2 5 4 2" xfId="8884"/>
    <cellStyle name="Normal 3 2 4 2 2 5 5" xfId="8885"/>
    <cellStyle name="Normal 3 2 4 2 2 6" xfId="8886"/>
    <cellStyle name="Normal 3 2 4 2 2 6 2" xfId="8887"/>
    <cellStyle name="Normal 3 2 4 2 2 6 2 2" xfId="8888"/>
    <cellStyle name="Normal 3 2 4 2 2 6 2 2 2" xfId="8889"/>
    <cellStyle name="Normal 3 2 4 2 2 6 2 3" xfId="8890"/>
    <cellStyle name="Normal 3 2 4 2 2 6 3" xfId="8891"/>
    <cellStyle name="Normal 3 2 4 2 2 6 3 2" xfId="8892"/>
    <cellStyle name="Normal 3 2 4 2 2 6 4" xfId="8893"/>
    <cellStyle name="Normal 3 2 4 2 2 7" xfId="8894"/>
    <cellStyle name="Normal 3 2 4 2 2 7 2" xfId="8895"/>
    <cellStyle name="Normal 3 2 4 2 2 7 2 2" xfId="8896"/>
    <cellStyle name="Normal 3 2 4 2 2 7 3" xfId="8897"/>
    <cellStyle name="Normal 3 2 4 2 2 8" xfId="8898"/>
    <cellStyle name="Normal 3 2 4 2 2 8 2" xfId="8899"/>
    <cellStyle name="Normal 3 2 4 2 2 9" xfId="8900"/>
    <cellStyle name="Normal 3 2 4 2 3" xfId="8901"/>
    <cellStyle name="Normal 3 2 4 2 3 2" xfId="8902"/>
    <cellStyle name="Normal 3 2 4 2 3 2 2" xfId="8903"/>
    <cellStyle name="Normal 3 2 4 2 3 2 2 2" xfId="8904"/>
    <cellStyle name="Normal 3 2 4 2 3 2 2 2 2" xfId="8905"/>
    <cellStyle name="Normal 3 2 4 2 3 2 2 2 2 2" xfId="8906"/>
    <cellStyle name="Normal 3 2 4 2 3 2 2 2 2 2 2" xfId="8907"/>
    <cellStyle name="Normal 3 2 4 2 3 2 2 2 2 2 2 2" xfId="8908"/>
    <cellStyle name="Normal 3 2 4 2 3 2 2 2 2 2 3" xfId="8909"/>
    <cellStyle name="Normal 3 2 4 2 3 2 2 2 2 3" xfId="8910"/>
    <cellStyle name="Normal 3 2 4 2 3 2 2 2 2 3 2" xfId="8911"/>
    <cellStyle name="Normal 3 2 4 2 3 2 2 2 2 4" xfId="8912"/>
    <cellStyle name="Normal 3 2 4 2 3 2 2 2 3" xfId="8913"/>
    <cellStyle name="Normal 3 2 4 2 3 2 2 2 3 2" xfId="8914"/>
    <cellStyle name="Normal 3 2 4 2 3 2 2 2 3 2 2" xfId="8915"/>
    <cellStyle name="Normal 3 2 4 2 3 2 2 2 3 3" xfId="8916"/>
    <cellStyle name="Normal 3 2 4 2 3 2 2 2 4" xfId="8917"/>
    <cellStyle name="Normal 3 2 4 2 3 2 2 2 4 2" xfId="8918"/>
    <cellStyle name="Normal 3 2 4 2 3 2 2 2 5" xfId="8919"/>
    <cellStyle name="Normal 3 2 4 2 3 2 2 3" xfId="8920"/>
    <cellStyle name="Normal 3 2 4 2 3 2 2 3 2" xfId="8921"/>
    <cellStyle name="Normal 3 2 4 2 3 2 2 3 2 2" xfId="8922"/>
    <cellStyle name="Normal 3 2 4 2 3 2 2 3 2 2 2" xfId="8923"/>
    <cellStyle name="Normal 3 2 4 2 3 2 2 3 2 3" xfId="8924"/>
    <cellStyle name="Normal 3 2 4 2 3 2 2 3 3" xfId="8925"/>
    <cellStyle name="Normal 3 2 4 2 3 2 2 3 3 2" xfId="8926"/>
    <cellStyle name="Normal 3 2 4 2 3 2 2 3 4" xfId="8927"/>
    <cellStyle name="Normal 3 2 4 2 3 2 2 4" xfId="8928"/>
    <cellStyle name="Normal 3 2 4 2 3 2 2 4 2" xfId="8929"/>
    <cellStyle name="Normal 3 2 4 2 3 2 2 4 2 2" xfId="8930"/>
    <cellStyle name="Normal 3 2 4 2 3 2 2 4 3" xfId="8931"/>
    <cellStyle name="Normal 3 2 4 2 3 2 2 5" xfId="8932"/>
    <cellStyle name="Normal 3 2 4 2 3 2 2 5 2" xfId="8933"/>
    <cellStyle name="Normal 3 2 4 2 3 2 2 6" xfId="8934"/>
    <cellStyle name="Normal 3 2 4 2 3 2 3" xfId="8935"/>
    <cellStyle name="Normal 3 2 4 2 3 2 3 2" xfId="8936"/>
    <cellStyle name="Normal 3 2 4 2 3 2 3 2 2" xfId="8937"/>
    <cellStyle name="Normal 3 2 4 2 3 2 3 2 2 2" xfId="8938"/>
    <cellStyle name="Normal 3 2 4 2 3 2 3 2 2 2 2" xfId="8939"/>
    <cellStyle name="Normal 3 2 4 2 3 2 3 2 2 3" xfId="8940"/>
    <cellStyle name="Normal 3 2 4 2 3 2 3 2 3" xfId="8941"/>
    <cellStyle name="Normal 3 2 4 2 3 2 3 2 3 2" xfId="8942"/>
    <cellStyle name="Normal 3 2 4 2 3 2 3 2 4" xfId="8943"/>
    <cellStyle name="Normal 3 2 4 2 3 2 3 3" xfId="8944"/>
    <cellStyle name="Normal 3 2 4 2 3 2 3 3 2" xfId="8945"/>
    <cellStyle name="Normal 3 2 4 2 3 2 3 3 2 2" xfId="8946"/>
    <cellStyle name="Normal 3 2 4 2 3 2 3 3 3" xfId="8947"/>
    <cellStyle name="Normal 3 2 4 2 3 2 3 4" xfId="8948"/>
    <cellStyle name="Normal 3 2 4 2 3 2 3 4 2" xfId="8949"/>
    <cellStyle name="Normal 3 2 4 2 3 2 3 5" xfId="8950"/>
    <cellStyle name="Normal 3 2 4 2 3 2 4" xfId="8951"/>
    <cellStyle name="Normal 3 2 4 2 3 2 4 2" xfId="8952"/>
    <cellStyle name="Normal 3 2 4 2 3 2 4 2 2" xfId="8953"/>
    <cellStyle name="Normal 3 2 4 2 3 2 4 2 2 2" xfId="8954"/>
    <cellStyle name="Normal 3 2 4 2 3 2 4 2 3" xfId="8955"/>
    <cellStyle name="Normal 3 2 4 2 3 2 4 3" xfId="8956"/>
    <cellStyle name="Normal 3 2 4 2 3 2 4 3 2" xfId="8957"/>
    <cellStyle name="Normal 3 2 4 2 3 2 4 4" xfId="8958"/>
    <cellStyle name="Normal 3 2 4 2 3 2 5" xfId="8959"/>
    <cellStyle name="Normal 3 2 4 2 3 2 5 2" xfId="8960"/>
    <cellStyle name="Normal 3 2 4 2 3 2 5 2 2" xfId="8961"/>
    <cellStyle name="Normal 3 2 4 2 3 2 5 3" xfId="8962"/>
    <cellStyle name="Normal 3 2 4 2 3 2 6" xfId="8963"/>
    <cellStyle name="Normal 3 2 4 2 3 2 6 2" xfId="8964"/>
    <cellStyle name="Normal 3 2 4 2 3 2 7" xfId="8965"/>
    <cellStyle name="Normal 3 2 4 2 3 3" xfId="8966"/>
    <cellStyle name="Normal 3 2 4 2 3 3 2" xfId="8967"/>
    <cellStyle name="Normal 3 2 4 2 3 3 2 2" xfId="8968"/>
    <cellStyle name="Normal 3 2 4 2 3 3 2 2 2" xfId="8969"/>
    <cellStyle name="Normal 3 2 4 2 3 3 2 2 2 2" xfId="8970"/>
    <cellStyle name="Normal 3 2 4 2 3 3 2 2 2 2 2" xfId="8971"/>
    <cellStyle name="Normal 3 2 4 2 3 3 2 2 2 3" xfId="8972"/>
    <cellStyle name="Normal 3 2 4 2 3 3 2 2 3" xfId="8973"/>
    <cellStyle name="Normal 3 2 4 2 3 3 2 2 3 2" xfId="8974"/>
    <cellStyle name="Normal 3 2 4 2 3 3 2 2 4" xfId="8975"/>
    <cellStyle name="Normal 3 2 4 2 3 3 2 3" xfId="8976"/>
    <cellStyle name="Normal 3 2 4 2 3 3 2 3 2" xfId="8977"/>
    <cellStyle name="Normal 3 2 4 2 3 3 2 3 2 2" xfId="8978"/>
    <cellStyle name="Normal 3 2 4 2 3 3 2 3 3" xfId="8979"/>
    <cellStyle name="Normal 3 2 4 2 3 3 2 4" xfId="8980"/>
    <cellStyle name="Normal 3 2 4 2 3 3 2 4 2" xfId="8981"/>
    <cellStyle name="Normal 3 2 4 2 3 3 2 5" xfId="8982"/>
    <cellStyle name="Normal 3 2 4 2 3 3 3" xfId="8983"/>
    <cellStyle name="Normal 3 2 4 2 3 3 3 2" xfId="8984"/>
    <cellStyle name="Normal 3 2 4 2 3 3 3 2 2" xfId="8985"/>
    <cellStyle name="Normal 3 2 4 2 3 3 3 2 2 2" xfId="8986"/>
    <cellStyle name="Normal 3 2 4 2 3 3 3 2 3" xfId="8987"/>
    <cellStyle name="Normal 3 2 4 2 3 3 3 3" xfId="8988"/>
    <cellStyle name="Normal 3 2 4 2 3 3 3 3 2" xfId="8989"/>
    <cellStyle name="Normal 3 2 4 2 3 3 3 4" xfId="8990"/>
    <cellStyle name="Normal 3 2 4 2 3 3 4" xfId="8991"/>
    <cellStyle name="Normal 3 2 4 2 3 3 4 2" xfId="8992"/>
    <cellStyle name="Normal 3 2 4 2 3 3 4 2 2" xfId="8993"/>
    <cellStyle name="Normal 3 2 4 2 3 3 4 3" xfId="8994"/>
    <cellStyle name="Normal 3 2 4 2 3 3 5" xfId="8995"/>
    <cellStyle name="Normal 3 2 4 2 3 3 5 2" xfId="8996"/>
    <cellStyle name="Normal 3 2 4 2 3 3 6" xfId="8997"/>
    <cellStyle name="Normal 3 2 4 2 3 4" xfId="8998"/>
    <cellStyle name="Normal 3 2 4 2 3 4 2" xfId="8999"/>
    <cellStyle name="Normal 3 2 4 2 3 4 2 2" xfId="9000"/>
    <cellStyle name="Normal 3 2 4 2 3 4 2 2 2" xfId="9001"/>
    <cellStyle name="Normal 3 2 4 2 3 4 2 2 2 2" xfId="9002"/>
    <cellStyle name="Normal 3 2 4 2 3 4 2 2 3" xfId="9003"/>
    <cellStyle name="Normal 3 2 4 2 3 4 2 3" xfId="9004"/>
    <cellStyle name="Normal 3 2 4 2 3 4 2 3 2" xfId="9005"/>
    <cellStyle name="Normal 3 2 4 2 3 4 2 4" xfId="9006"/>
    <cellStyle name="Normal 3 2 4 2 3 4 3" xfId="9007"/>
    <cellStyle name="Normal 3 2 4 2 3 4 3 2" xfId="9008"/>
    <cellStyle name="Normal 3 2 4 2 3 4 3 2 2" xfId="9009"/>
    <cellStyle name="Normal 3 2 4 2 3 4 3 3" xfId="9010"/>
    <cellStyle name="Normal 3 2 4 2 3 4 4" xfId="9011"/>
    <cellStyle name="Normal 3 2 4 2 3 4 4 2" xfId="9012"/>
    <cellStyle name="Normal 3 2 4 2 3 4 5" xfId="9013"/>
    <cellStyle name="Normal 3 2 4 2 3 5" xfId="9014"/>
    <cellStyle name="Normal 3 2 4 2 3 5 2" xfId="9015"/>
    <cellStyle name="Normal 3 2 4 2 3 5 2 2" xfId="9016"/>
    <cellStyle name="Normal 3 2 4 2 3 5 2 2 2" xfId="9017"/>
    <cellStyle name="Normal 3 2 4 2 3 5 2 3" xfId="9018"/>
    <cellStyle name="Normal 3 2 4 2 3 5 3" xfId="9019"/>
    <cellStyle name="Normal 3 2 4 2 3 5 3 2" xfId="9020"/>
    <cellStyle name="Normal 3 2 4 2 3 5 4" xfId="9021"/>
    <cellStyle name="Normal 3 2 4 2 3 6" xfId="9022"/>
    <cellStyle name="Normal 3 2 4 2 3 6 2" xfId="9023"/>
    <cellStyle name="Normal 3 2 4 2 3 6 2 2" xfId="9024"/>
    <cellStyle name="Normal 3 2 4 2 3 6 3" xfId="9025"/>
    <cellStyle name="Normal 3 2 4 2 3 7" xfId="9026"/>
    <cellStyle name="Normal 3 2 4 2 3 7 2" xfId="9027"/>
    <cellStyle name="Normal 3 2 4 2 3 8" xfId="9028"/>
    <cellStyle name="Normal 3 2 4 2 4" xfId="9029"/>
    <cellStyle name="Normal 3 2 4 2 4 2" xfId="9030"/>
    <cellStyle name="Normal 3 2 4 2 4 2 2" xfId="9031"/>
    <cellStyle name="Normal 3 2 4 2 4 2 2 2" xfId="9032"/>
    <cellStyle name="Normal 3 2 4 2 4 2 2 2 2" xfId="9033"/>
    <cellStyle name="Normal 3 2 4 2 4 2 2 2 2 2" xfId="9034"/>
    <cellStyle name="Normal 3 2 4 2 4 2 2 2 2 2 2" xfId="9035"/>
    <cellStyle name="Normal 3 2 4 2 4 2 2 2 2 3" xfId="9036"/>
    <cellStyle name="Normal 3 2 4 2 4 2 2 2 3" xfId="9037"/>
    <cellStyle name="Normal 3 2 4 2 4 2 2 2 3 2" xfId="9038"/>
    <cellStyle name="Normal 3 2 4 2 4 2 2 2 4" xfId="9039"/>
    <cellStyle name="Normal 3 2 4 2 4 2 2 3" xfId="9040"/>
    <cellStyle name="Normal 3 2 4 2 4 2 2 3 2" xfId="9041"/>
    <cellStyle name="Normal 3 2 4 2 4 2 2 3 2 2" xfId="9042"/>
    <cellStyle name="Normal 3 2 4 2 4 2 2 3 3" xfId="9043"/>
    <cellStyle name="Normal 3 2 4 2 4 2 2 4" xfId="9044"/>
    <cellStyle name="Normal 3 2 4 2 4 2 2 4 2" xfId="9045"/>
    <cellStyle name="Normal 3 2 4 2 4 2 2 5" xfId="9046"/>
    <cellStyle name="Normal 3 2 4 2 4 2 3" xfId="9047"/>
    <cellStyle name="Normal 3 2 4 2 4 2 3 2" xfId="9048"/>
    <cellStyle name="Normal 3 2 4 2 4 2 3 2 2" xfId="9049"/>
    <cellStyle name="Normal 3 2 4 2 4 2 3 2 2 2" xfId="9050"/>
    <cellStyle name="Normal 3 2 4 2 4 2 3 2 3" xfId="9051"/>
    <cellStyle name="Normal 3 2 4 2 4 2 3 3" xfId="9052"/>
    <cellStyle name="Normal 3 2 4 2 4 2 3 3 2" xfId="9053"/>
    <cellStyle name="Normal 3 2 4 2 4 2 3 4" xfId="9054"/>
    <cellStyle name="Normal 3 2 4 2 4 2 4" xfId="9055"/>
    <cellStyle name="Normal 3 2 4 2 4 2 4 2" xfId="9056"/>
    <cellStyle name="Normal 3 2 4 2 4 2 4 2 2" xfId="9057"/>
    <cellStyle name="Normal 3 2 4 2 4 2 4 3" xfId="9058"/>
    <cellStyle name="Normal 3 2 4 2 4 2 5" xfId="9059"/>
    <cellStyle name="Normal 3 2 4 2 4 2 5 2" xfId="9060"/>
    <cellStyle name="Normal 3 2 4 2 4 2 6" xfId="9061"/>
    <cellStyle name="Normal 3 2 4 2 4 3" xfId="9062"/>
    <cellStyle name="Normal 3 2 4 2 4 3 2" xfId="9063"/>
    <cellStyle name="Normal 3 2 4 2 4 3 2 2" xfId="9064"/>
    <cellStyle name="Normal 3 2 4 2 4 3 2 2 2" xfId="9065"/>
    <cellStyle name="Normal 3 2 4 2 4 3 2 2 2 2" xfId="9066"/>
    <cellStyle name="Normal 3 2 4 2 4 3 2 2 3" xfId="9067"/>
    <cellStyle name="Normal 3 2 4 2 4 3 2 3" xfId="9068"/>
    <cellStyle name="Normal 3 2 4 2 4 3 2 3 2" xfId="9069"/>
    <cellStyle name="Normal 3 2 4 2 4 3 2 4" xfId="9070"/>
    <cellStyle name="Normal 3 2 4 2 4 3 3" xfId="9071"/>
    <cellStyle name="Normal 3 2 4 2 4 3 3 2" xfId="9072"/>
    <cellStyle name="Normal 3 2 4 2 4 3 3 2 2" xfId="9073"/>
    <cellStyle name="Normal 3 2 4 2 4 3 3 3" xfId="9074"/>
    <cellStyle name="Normal 3 2 4 2 4 3 4" xfId="9075"/>
    <cellStyle name="Normal 3 2 4 2 4 3 4 2" xfId="9076"/>
    <cellStyle name="Normal 3 2 4 2 4 3 5" xfId="9077"/>
    <cellStyle name="Normal 3 2 4 2 4 4" xfId="9078"/>
    <cellStyle name="Normal 3 2 4 2 4 4 2" xfId="9079"/>
    <cellStyle name="Normal 3 2 4 2 4 4 2 2" xfId="9080"/>
    <cellStyle name="Normal 3 2 4 2 4 4 2 2 2" xfId="9081"/>
    <cellStyle name="Normal 3 2 4 2 4 4 2 3" xfId="9082"/>
    <cellStyle name="Normal 3 2 4 2 4 4 3" xfId="9083"/>
    <cellStyle name="Normal 3 2 4 2 4 4 3 2" xfId="9084"/>
    <cellStyle name="Normal 3 2 4 2 4 4 4" xfId="9085"/>
    <cellStyle name="Normal 3 2 4 2 4 5" xfId="9086"/>
    <cellStyle name="Normal 3 2 4 2 4 5 2" xfId="9087"/>
    <cellStyle name="Normal 3 2 4 2 4 5 2 2" xfId="9088"/>
    <cellStyle name="Normal 3 2 4 2 4 5 3" xfId="9089"/>
    <cellStyle name="Normal 3 2 4 2 4 6" xfId="9090"/>
    <cellStyle name="Normal 3 2 4 2 4 6 2" xfId="9091"/>
    <cellStyle name="Normal 3 2 4 2 4 7" xfId="9092"/>
    <cellStyle name="Normal 3 2 4 2 5" xfId="9093"/>
    <cellStyle name="Normal 3 2 4 2 5 2" xfId="9094"/>
    <cellStyle name="Normal 3 2 4 2 5 2 2" xfId="9095"/>
    <cellStyle name="Normal 3 2 4 2 5 2 2 2" xfId="9096"/>
    <cellStyle name="Normal 3 2 4 2 5 2 2 2 2" xfId="9097"/>
    <cellStyle name="Normal 3 2 4 2 5 2 2 2 2 2" xfId="9098"/>
    <cellStyle name="Normal 3 2 4 2 5 2 2 2 3" xfId="9099"/>
    <cellStyle name="Normal 3 2 4 2 5 2 2 3" xfId="9100"/>
    <cellStyle name="Normal 3 2 4 2 5 2 2 3 2" xfId="9101"/>
    <cellStyle name="Normal 3 2 4 2 5 2 2 4" xfId="9102"/>
    <cellStyle name="Normal 3 2 4 2 5 2 3" xfId="9103"/>
    <cellStyle name="Normal 3 2 4 2 5 2 3 2" xfId="9104"/>
    <cellStyle name="Normal 3 2 4 2 5 2 3 2 2" xfId="9105"/>
    <cellStyle name="Normal 3 2 4 2 5 2 3 3" xfId="9106"/>
    <cellStyle name="Normal 3 2 4 2 5 2 4" xfId="9107"/>
    <cellStyle name="Normal 3 2 4 2 5 2 4 2" xfId="9108"/>
    <cellStyle name="Normal 3 2 4 2 5 2 5" xfId="9109"/>
    <cellStyle name="Normal 3 2 4 2 5 3" xfId="9110"/>
    <cellStyle name="Normal 3 2 4 2 5 3 2" xfId="9111"/>
    <cellStyle name="Normal 3 2 4 2 5 3 2 2" xfId="9112"/>
    <cellStyle name="Normal 3 2 4 2 5 3 2 2 2" xfId="9113"/>
    <cellStyle name="Normal 3 2 4 2 5 3 2 3" xfId="9114"/>
    <cellStyle name="Normal 3 2 4 2 5 3 3" xfId="9115"/>
    <cellStyle name="Normal 3 2 4 2 5 3 3 2" xfId="9116"/>
    <cellStyle name="Normal 3 2 4 2 5 3 4" xfId="9117"/>
    <cellStyle name="Normal 3 2 4 2 5 4" xfId="9118"/>
    <cellStyle name="Normal 3 2 4 2 5 4 2" xfId="9119"/>
    <cellStyle name="Normal 3 2 4 2 5 4 2 2" xfId="9120"/>
    <cellStyle name="Normal 3 2 4 2 5 4 3" xfId="9121"/>
    <cellStyle name="Normal 3 2 4 2 5 5" xfId="9122"/>
    <cellStyle name="Normal 3 2 4 2 5 5 2" xfId="9123"/>
    <cellStyle name="Normal 3 2 4 2 5 6" xfId="9124"/>
    <cellStyle name="Normal 3 2 4 2 6" xfId="9125"/>
    <cellStyle name="Normal 3 2 4 2 6 2" xfId="9126"/>
    <cellStyle name="Normal 3 2 4 2 6 2 2" xfId="9127"/>
    <cellStyle name="Normal 3 2 4 2 6 2 2 2" xfId="9128"/>
    <cellStyle name="Normal 3 2 4 2 6 2 2 2 2" xfId="9129"/>
    <cellStyle name="Normal 3 2 4 2 6 2 2 3" xfId="9130"/>
    <cellStyle name="Normal 3 2 4 2 6 2 3" xfId="9131"/>
    <cellStyle name="Normal 3 2 4 2 6 2 3 2" xfId="9132"/>
    <cellStyle name="Normal 3 2 4 2 6 2 4" xfId="9133"/>
    <cellStyle name="Normal 3 2 4 2 6 3" xfId="9134"/>
    <cellStyle name="Normal 3 2 4 2 6 3 2" xfId="9135"/>
    <cellStyle name="Normal 3 2 4 2 6 3 2 2" xfId="9136"/>
    <cellStyle name="Normal 3 2 4 2 6 3 3" xfId="9137"/>
    <cellStyle name="Normal 3 2 4 2 6 4" xfId="9138"/>
    <cellStyle name="Normal 3 2 4 2 6 4 2" xfId="9139"/>
    <cellStyle name="Normal 3 2 4 2 6 5" xfId="9140"/>
    <cellStyle name="Normal 3 2 4 2 7" xfId="9141"/>
    <cellStyle name="Normal 3 2 4 2 7 2" xfId="9142"/>
    <cellStyle name="Normal 3 2 4 2 7 2 2" xfId="9143"/>
    <cellStyle name="Normal 3 2 4 2 7 2 2 2" xfId="9144"/>
    <cellStyle name="Normal 3 2 4 2 7 2 3" xfId="9145"/>
    <cellStyle name="Normal 3 2 4 2 7 3" xfId="9146"/>
    <cellStyle name="Normal 3 2 4 2 7 3 2" xfId="9147"/>
    <cellStyle name="Normal 3 2 4 2 7 4" xfId="9148"/>
    <cellStyle name="Normal 3 2 4 2 8" xfId="9149"/>
    <cellStyle name="Normal 3 2 4 2 8 2" xfId="9150"/>
    <cellStyle name="Normal 3 2 4 2 8 2 2" xfId="9151"/>
    <cellStyle name="Normal 3 2 4 2 8 3" xfId="9152"/>
    <cellStyle name="Normal 3 2 4 2 9" xfId="9153"/>
    <cellStyle name="Normal 3 2 4 2 9 2" xfId="9154"/>
    <cellStyle name="Normal 3 2 4 3" xfId="9155"/>
    <cellStyle name="Normal 3 2 4 3 2" xfId="9156"/>
    <cellStyle name="Normal 3 2 4 3 2 2" xfId="9157"/>
    <cellStyle name="Normal 3 2 4 3 2 2 2" xfId="9158"/>
    <cellStyle name="Normal 3 2 4 3 2 2 2 2" xfId="9159"/>
    <cellStyle name="Normal 3 2 4 3 2 2 2 2 2" xfId="9160"/>
    <cellStyle name="Normal 3 2 4 3 2 2 2 2 2 2" xfId="9161"/>
    <cellStyle name="Normal 3 2 4 3 2 2 2 2 2 2 2" xfId="9162"/>
    <cellStyle name="Normal 3 2 4 3 2 2 2 2 2 2 2 2" xfId="9163"/>
    <cellStyle name="Normal 3 2 4 3 2 2 2 2 2 2 3" xfId="9164"/>
    <cellStyle name="Normal 3 2 4 3 2 2 2 2 2 3" xfId="9165"/>
    <cellStyle name="Normal 3 2 4 3 2 2 2 2 2 3 2" xfId="9166"/>
    <cellStyle name="Normal 3 2 4 3 2 2 2 2 2 4" xfId="9167"/>
    <cellStyle name="Normal 3 2 4 3 2 2 2 2 3" xfId="9168"/>
    <cellStyle name="Normal 3 2 4 3 2 2 2 2 3 2" xfId="9169"/>
    <cellStyle name="Normal 3 2 4 3 2 2 2 2 3 2 2" xfId="9170"/>
    <cellStyle name="Normal 3 2 4 3 2 2 2 2 3 3" xfId="9171"/>
    <cellStyle name="Normal 3 2 4 3 2 2 2 2 4" xfId="9172"/>
    <cellStyle name="Normal 3 2 4 3 2 2 2 2 4 2" xfId="9173"/>
    <cellStyle name="Normal 3 2 4 3 2 2 2 2 5" xfId="9174"/>
    <cellStyle name="Normal 3 2 4 3 2 2 2 3" xfId="9175"/>
    <cellStyle name="Normal 3 2 4 3 2 2 2 3 2" xfId="9176"/>
    <cellStyle name="Normal 3 2 4 3 2 2 2 3 2 2" xfId="9177"/>
    <cellStyle name="Normal 3 2 4 3 2 2 2 3 2 2 2" xfId="9178"/>
    <cellStyle name="Normal 3 2 4 3 2 2 2 3 2 3" xfId="9179"/>
    <cellStyle name="Normal 3 2 4 3 2 2 2 3 3" xfId="9180"/>
    <cellStyle name="Normal 3 2 4 3 2 2 2 3 3 2" xfId="9181"/>
    <cellStyle name="Normal 3 2 4 3 2 2 2 3 4" xfId="9182"/>
    <cellStyle name="Normal 3 2 4 3 2 2 2 4" xfId="9183"/>
    <cellStyle name="Normal 3 2 4 3 2 2 2 4 2" xfId="9184"/>
    <cellStyle name="Normal 3 2 4 3 2 2 2 4 2 2" xfId="9185"/>
    <cellStyle name="Normal 3 2 4 3 2 2 2 4 3" xfId="9186"/>
    <cellStyle name="Normal 3 2 4 3 2 2 2 5" xfId="9187"/>
    <cellStyle name="Normal 3 2 4 3 2 2 2 5 2" xfId="9188"/>
    <cellStyle name="Normal 3 2 4 3 2 2 2 6" xfId="9189"/>
    <cellStyle name="Normal 3 2 4 3 2 2 3" xfId="9190"/>
    <cellStyle name="Normal 3 2 4 3 2 2 3 2" xfId="9191"/>
    <cellStyle name="Normal 3 2 4 3 2 2 3 2 2" xfId="9192"/>
    <cellStyle name="Normal 3 2 4 3 2 2 3 2 2 2" xfId="9193"/>
    <cellStyle name="Normal 3 2 4 3 2 2 3 2 2 2 2" xfId="9194"/>
    <cellStyle name="Normal 3 2 4 3 2 2 3 2 2 3" xfId="9195"/>
    <cellStyle name="Normal 3 2 4 3 2 2 3 2 3" xfId="9196"/>
    <cellStyle name="Normal 3 2 4 3 2 2 3 2 3 2" xfId="9197"/>
    <cellStyle name="Normal 3 2 4 3 2 2 3 2 4" xfId="9198"/>
    <cellStyle name="Normal 3 2 4 3 2 2 3 3" xfId="9199"/>
    <cellStyle name="Normal 3 2 4 3 2 2 3 3 2" xfId="9200"/>
    <cellStyle name="Normal 3 2 4 3 2 2 3 3 2 2" xfId="9201"/>
    <cellStyle name="Normal 3 2 4 3 2 2 3 3 3" xfId="9202"/>
    <cellStyle name="Normal 3 2 4 3 2 2 3 4" xfId="9203"/>
    <cellStyle name="Normal 3 2 4 3 2 2 3 4 2" xfId="9204"/>
    <cellStyle name="Normal 3 2 4 3 2 2 3 5" xfId="9205"/>
    <cellStyle name="Normal 3 2 4 3 2 2 4" xfId="9206"/>
    <cellStyle name="Normal 3 2 4 3 2 2 4 2" xfId="9207"/>
    <cellStyle name="Normal 3 2 4 3 2 2 4 2 2" xfId="9208"/>
    <cellStyle name="Normal 3 2 4 3 2 2 4 2 2 2" xfId="9209"/>
    <cellStyle name="Normal 3 2 4 3 2 2 4 2 3" xfId="9210"/>
    <cellStyle name="Normal 3 2 4 3 2 2 4 3" xfId="9211"/>
    <cellStyle name="Normal 3 2 4 3 2 2 4 3 2" xfId="9212"/>
    <cellStyle name="Normal 3 2 4 3 2 2 4 4" xfId="9213"/>
    <cellStyle name="Normal 3 2 4 3 2 2 5" xfId="9214"/>
    <cellStyle name="Normal 3 2 4 3 2 2 5 2" xfId="9215"/>
    <cellStyle name="Normal 3 2 4 3 2 2 5 2 2" xfId="9216"/>
    <cellStyle name="Normal 3 2 4 3 2 2 5 3" xfId="9217"/>
    <cellStyle name="Normal 3 2 4 3 2 2 6" xfId="9218"/>
    <cellStyle name="Normal 3 2 4 3 2 2 6 2" xfId="9219"/>
    <cellStyle name="Normal 3 2 4 3 2 2 7" xfId="9220"/>
    <cellStyle name="Normal 3 2 4 3 2 3" xfId="9221"/>
    <cellStyle name="Normal 3 2 4 3 2 3 2" xfId="9222"/>
    <cellStyle name="Normal 3 2 4 3 2 3 2 2" xfId="9223"/>
    <cellStyle name="Normal 3 2 4 3 2 3 2 2 2" xfId="9224"/>
    <cellStyle name="Normal 3 2 4 3 2 3 2 2 2 2" xfId="9225"/>
    <cellStyle name="Normal 3 2 4 3 2 3 2 2 2 2 2" xfId="9226"/>
    <cellStyle name="Normal 3 2 4 3 2 3 2 2 2 3" xfId="9227"/>
    <cellStyle name="Normal 3 2 4 3 2 3 2 2 3" xfId="9228"/>
    <cellStyle name="Normal 3 2 4 3 2 3 2 2 3 2" xfId="9229"/>
    <cellStyle name="Normal 3 2 4 3 2 3 2 2 4" xfId="9230"/>
    <cellStyle name="Normal 3 2 4 3 2 3 2 3" xfId="9231"/>
    <cellStyle name="Normal 3 2 4 3 2 3 2 3 2" xfId="9232"/>
    <cellStyle name="Normal 3 2 4 3 2 3 2 3 2 2" xfId="9233"/>
    <cellStyle name="Normal 3 2 4 3 2 3 2 3 3" xfId="9234"/>
    <cellStyle name="Normal 3 2 4 3 2 3 2 4" xfId="9235"/>
    <cellStyle name="Normal 3 2 4 3 2 3 2 4 2" xfId="9236"/>
    <cellStyle name="Normal 3 2 4 3 2 3 2 5" xfId="9237"/>
    <cellStyle name="Normal 3 2 4 3 2 3 3" xfId="9238"/>
    <cellStyle name="Normal 3 2 4 3 2 3 3 2" xfId="9239"/>
    <cellStyle name="Normal 3 2 4 3 2 3 3 2 2" xfId="9240"/>
    <cellStyle name="Normal 3 2 4 3 2 3 3 2 2 2" xfId="9241"/>
    <cellStyle name="Normal 3 2 4 3 2 3 3 2 3" xfId="9242"/>
    <cellStyle name="Normal 3 2 4 3 2 3 3 3" xfId="9243"/>
    <cellStyle name="Normal 3 2 4 3 2 3 3 3 2" xfId="9244"/>
    <cellStyle name="Normal 3 2 4 3 2 3 3 4" xfId="9245"/>
    <cellStyle name="Normal 3 2 4 3 2 3 4" xfId="9246"/>
    <cellStyle name="Normal 3 2 4 3 2 3 4 2" xfId="9247"/>
    <cellStyle name="Normal 3 2 4 3 2 3 4 2 2" xfId="9248"/>
    <cellStyle name="Normal 3 2 4 3 2 3 4 3" xfId="9249"/>
    <cellStyle name="Normal 3 2 4 3 2 3 5" xfId="9250"/>
    <cellStyle name="Normal 3 2 4 3 2 3 5 2" xfId="9251"/>
    <cellStyle name="Normal 3 2 4 3 2 3 6" xfId="9252"/>
    <cellStyle name="Normal 3 2 4 3 2 4" xfId="9253"/>
    <cellStyle name="Normal 3 2 4 3 2 4 2" xfId="9254"/>
    <cellStyle name="Normal 3 2 4 3 2 4 2 2" xfId="9255"/>
    <cellStyle name="Normal 3 2 4 3 2 4 2 2 2" xfId="9256"/>
    <cellStyle name="Normal 3 2 4 3 2 4 2 2 2 2" xfId="9257"/>
    <cellStyle name="Normal 3 2 4 3 2 4 2 2 3" xfId="9258"/>
    <cellStyle name="Normal 3 2 4 3 2 4 2 3" xfId="9259"/>
    <cellStyle name="Normal 3 2 4 3 2 4 2 3 2" xfId="9260"/>
    <cellStyle name="Normal 3 2 4 3 2 4 2 4" xfId="9261"/>
    <cellStyle name="Normal 3 2 4 3 2 4 3" xfId="9262"/>
    <cellStyle name="Normal 3 2 4 3 2 4 3 2" xfId="9263"/>
    <cellStyle name="Normal 3 2 4 3 2 4 3 2 2" xfId="9264"/>
    <cellStyle name="Normal 3 2 4 3 2 4 3 3" xfId="9265"/>
    <cellStyle name="Normal 3 2 4 3 2 4 4" xfId="9266"/>
    <cellStyle name="Normal 3 2 4 3 2 4 4 2" xfId="9267"/>
    <cellStyle name="Normal 3 2 4 3 2 4 5" xfId="9268"/>
    <cellStyle name="Normal 3 2 4 3 2 5" xfId="9269"/>
    <cellStyle name="Normal 3 2 4 3 2 5 2" xfId="9270"/>
    <cellStyle name="Normal 3 2 4 3 2 5 2 2" xfId="9271"/>
    <cellStyle name="Normal 3 2 4 3 2 5 2 2 2" xfId="9272"/>
    <cellStyle name="Normal 3 2 4 3 2 5 2 3" xfId="9273"/>
    <cellStyle name="Normal 3 2 4 3 2 5 3" xfId="9274"/>
    <cellStyle name="Normal 3 2 4 3 2 5 3 2" xfId="9275"/>
    <cellStyle name="Normal 3 2 4 3 2 5 4" xfId="9276"/>
    <cellStyle name="Normal 3 2 4 3 2 6" xfId="9277"/>
    <cellStyle name="Normal 3 2 4 3 2 6 2" xfId="9278"/>
    <cellStyle name="Normal 3 2 4 3 2 6 2 2" xfId="9279"/>
    <cellStyle name="Normal 3 2 4 3 2 6 3" xfId="9280"/>
    <cellStyle name="Normal 3 2 4 3 2 7" xfId="9281"/>
    <cellStyle name="Normal 3 2 4 3 2 7 2" xfId="9282"/>
    <cellStyle name="Normal 3 2 4 3 2 8" xfId="9283"/>
    <cellStyle name="Normal 3 2 4 3 3" xfId="9284"/>
    <cellStyle name="Normal 3 2 4 3 3 2" xfId="9285"/>
    <cellStyle name="Normal 3 2 4 3 3 2 2" xfId="9286"/>
    <cellStyle name="Normal 3 2 4 3 3 2 2 2" xfId="9287"/>
    <cellStyle name="Normal 3 2 4 3 3 2 2 2 2" xfId="9288"/>
    <cellStyle name="Normal 3 2 4 3 3 2 2 2 2 2" xfId="9289"/>
    <cellStyle name="Normal 3 2 4 3 3 2 2 2 2 2 2" xfId="9290"/>
    <cellStyle name="Normal 3 2 4 3 3 2 2 2 2 3" xfId="9291"/>
    <cellStyle name="Normal 3 2 4 3 3 2 2 2 3" xfId="9292"/>
    <cellStyle name="Normal 3 2 4 3 3 2 2 2 3 2" xfId="9293"/>
    <cellStyle name="Normal 3 2 4 3 3 2 2 2 4" xfId="9294"/>
    <cellStyle name="Normal 3 2 4 3 3 2 2 3" xfId="9295"/>
    <cellStyle name="Normal 3 2 4 3 3 2 2 3 2" xfId="9296"/>
    <cellStyle name="Normal 3 2 4 3 3 2 2 3 2 2" xfId="9297"/>
    <cellStyle name="Normal 3 2 4 3 3 2 2 3 3" xfId="9298"/>
    <cellStyle name="Normal 3 2 4 3 3 2 2 4" xfId="9299"/>
    <cellStyle name="Normal 3 2 4 3 3 2 2 4 2" xfId="9300"/>
    <cellStyle name="Normal 3 2 4 3 3 2 2 5" xfId="9301"/>
    <cellStyle name="Normal 3 2 4 3 3 2 3" xfId="9302"/>
    <cellStyle name="Normal 3 2 4 3 3 2 3 2" xfId="9303"/>
    <cellStyle name="Normal 3 2 4 3 3 2 3 2 2" xfId="9304"/>
    <cellStyle name="Normal 3 2 4 3 3 2 3 2 2 2" xfId="9305"/>
    <cellStyle name="Normal 3 2 4 3 3 2 3 2 3" xfId="9306"/>
    <cellStyle name="Normal 3 2 4 3 3 2 3 3" xfId="9307"/>
    <cellStyle name="Normal 3 2 4 3 3 2 3 3 2" xfId="9308"/>
    <cellStyle name="Normal 3 2 4 3 3 2 3 4" xfId="9309"/>
    <cellStyle name="Normal 3 2 4 3 3 2 4" xfId="9310"/>
    <cellStyle name="Normal 3 2 4 3 3 2 4 2" xfId="9311"/>
    <cellStyle name="Normal 3 2 4 3 3 2 4 2 2" xfId="9312"/>
    <cellStyle name="Normal 3 2 4 3 3 2 4 3" xfId="9313"/>
    <cellStyle name="Normal 3 2 4 3 3 2 5" xfId="9314"/>
    <cellStyle name="Normal 3 2 4 3 3 2 5 2" xfId="9315"/>
    <cellStyle name="Normal 3 2 4 3 3 2 6" xfId="9316"/>
    <cellStyle name="Normal 3 2 4 3 3 3" xfId="9317"/>
    <cellStyle name="Normal 3 2 4 3 3 3 2" xfId="9318"/>
    <cellStyle name="Normal 3 2 4 3 3 3 2 2" xfId="9319"/>
    <cellStyle name="Normal 3 2 4 3 3 3 2 2 2" xfId="9320"/>
    <cellStyle name="Normal 3 2 4 3 3 3 2 2 2 2" xfId="9321"/>
    <cellStyle name="Normal 3 2 4 3 3 3 2 2 3" xfId="9322"/>
    <cellStyle name="Normal 3 2 4 3 3 3 2 3" xfId="9323"/>
    <cellStyle name="Normal 3 2 4 3 3 3 2 3 2" xfId="9324"/>
    <cellStyle name="Normal 3 2 4 3 3 3 2 4" xfId="9325"/>
    <cellStyle name="Normal 3 2 4 3 3 3 3" xfId="9326"/>
    <cellStyle name="Normal 3 2 4 3 3 3 3 2" xfId="9327"/>
    <cellStyle name="Normal 3 2 4 3 3 3 3 2 2" xfId="9328"/>
    <cellStyle name="Normal 3 2 4 3 3 3 3 3" xfId="9329"/>
    <cellStyle name="Normal 3 2 4 3 3 3 4" xfId="9330"/>
    <cellStyle name="Normal 3 2 4 3 3 3 4 2" xfId="9331"/>
    <cellStyle name="Normal 3 2 4 3 3 3 5" xfId="9332"/>
    <cellStyle name="Normal 3 2 4 3 3 4" xfId="9333"/>
    <cellStyle name="Normal 3 2 4 3 3 4 2" xfId="9334"/>
    <cellStyle name="Normal 3 2 4 3 3 4 2 2" xfId="9335"/>
    <cellStyle name="Normal 3 2 4 3 3 4 2 2 2" xfId="9336"/>
    <cellStyle name="Normal 3 2 4 3 3 4 2 3" xfId="9337"/>
    <cellStyle name="Normal 3 2 4 3 3 4 3" xfId="9338"/>
    <cellStyle name="Normal 3 2 4 3 3 4 3 2" xfId="9339"/>
    <cellStyle name="Normal 3 2 4 3 3 4 4" xfId="9340"/>
    <cellStyle name="Normal 3 2 4 3 3 5" xfId="9341"/>
    <cellStyle name="Normal 3 2 4 3 3 5 2" xfId="9342"/>
    <cellStyle name="Normal 3 2 4 3 3 5 2 2" xfId="9343"/>
    <cellStyle name="Normal 3 2 4 3 3 5 3" xfId="9344"/>
    <cellStyle name="Normal 3 2 4 3 3 6" xfId="9345"/>
    <cellStyle name="Normal 3 2 4 3 3 6 2" xfId="9346"/>
    <cellStyle name="Normal 3 2 4 3 3 7" xfId="9347"/>
    <cellStyle name="Normal 3 2 4 3 4" xfId="9348"/>
    <cellStyle name="Normal 3 2 4 3 4 2" xfId="9349"/>
    <cellStyle name="Normal 3 2 4 3 4 2 2" xfId="9350"/>
    <cellStyle name="Normal 3 2 4 3 4 2 2 2" xfId="9351"/>
    <cellStyle name="Normal 3 2 4 3 4 2 2 2 2" xfId="9352"/>
    <cellStyle name="Normal 3 2 4 3 4 2 2 2 2 2" xfId="9353"/>
    <cellStyle name="Normal 3 2 4 3 4 2 2 2 3" xfId="9354"/>
    <cellStyle name="Normal 3 2 4 3 4 2 2 3" xfId="9355"/>
    <cellStyle name="Normal 3 2 4 3 4 2 2 3 2" xfId="9356"/>
    <cellStyle name="Normal 3 2 4 3 4 2 2 4" xfId="9357"/>
    <cellStyle name="Normal 3 2 4 3 4 2 3" xfId="9358"/>
    <cellStyle name="Normal 3 2 4 3 4 2 3 2" xfId="9359"/>
    <cellStyle name="Normal 3 2 4 3 4 2 3 2 2" xfId="9360"/>
    <cellStyle name="Normal 3 2 4 3 4 2 3 3" xfId="9361"/>
    <cellStyle name="Normal 3 2 4 3 4 2 4" xfId="9362"/>
    <cellStyle name="Normal 3 2 4 3 4 2 4 2" xfId="9363"/>
    <cellStyle name="Normal 3 2 4 3 4 2 5" xfId="9364"/>
    <cellStyle name="Normal 3 2 4 3 4 3" xfId="9365"/>
    <cellStyle name="Normal 3 2 4 3 4 3 2" xfId="9366"/>
    <cellStyle name="Normal 3 2 4 3 4 3 2 2" xfId="9367"/>
    <cellStyle name="Normal 3 2 4 3 4 3 2 2 2" xfId="9368"/>
    <cellStyle name="Normal 3 2 4 3 4 3 2 3" xfId="9369"/>
    <cellStyle name="Normal 3 2 4 3 4 3 3" xfId="9370"/>
    <cellStyle name="Normal 3 2 4 3 4 3 3 2" xfId="9371"/>
    <cellStyle name="Normal 3 2 4 3 4 3 4" xfId="9372"/>
    <cellStyle name="Normal 3 2 4 3 4 4" xfId="9373"/>
    <cellStyle name="Normal 3 2 4 3 4 4 2" xfId="9374"/>
    <cellStyle name="Normal 3 2 4 3 4 4 2 2" xfId="9375"/>
    <cellStyle name="Normal 3 2 4 3 4 4 3" xfId="9376"/>
    <cellStyle name="Normal 3 2 4 3 4 5" xfId="9377"/>
    <cellStyle name="Normal 3 2 4 3 4 5 2" xfId="9378"/>
    <cellStyle name="Normal 3 2 4 3 4 6" xfId="9379"/>
    <cellStyle name="Normal 3 2 4 3 5" xfId="9380"/>
    <cellStyle name="Normal 3 2 4 3 5 2" xfId="9381"/>
    <cellStyle name="Normal 3 2 4 3 5 2 2" xfId="9382"/>
    <cellStyle name="Normal 3 2 4 3 5 2 2 2" xfId="9383"/>
    <cellStyle name="Normal 3 2 4 3 5 2 2 2 2" xfId="9384"/>
    <cellStyle name="Normal 3 2 4 3 5 2 2 3" xfId="9385"/>
    <cellStyle name="Normal 3 2 4 3 5 2 3" xfId="9386"/>
    <cellStyle name="Normal 3 2 4 3 5 2 3 2" xfId="9387"/>
    <cellStyle name="Normal 3 2 4 3 5 2 4" xfId="9388"/>
    <cellStyle name="Normal 3 2 4 3 5 3" xfId="9389"/>
    <cellStyle name="Normal 3 2 4 3 5 3 2" xfId="9390"/>
    <cellStyle name="Normal 3 2 4 3 5 3 2 2" xfId="9391"/>
    <cellStyle name="Normal 3 2 4 3 5 3 3" xfId="9392"/>
    <cellStyle name="Normal 3 2 4 3 5 4" xfId="9393"/>
    <cellStyle name="Normal 3 2 4 3 5 4 2" xfId="9394"/>
    <cellStyle name="Normal 3 2 4 3 5 5" xfId="9395"/>
    <cellStyle name="Normal 3 2 4 3 6" xfId="9396"/>
    <cellStyle name="Normal 3 2 4 3 6 2" xfId="9397"/>
    <cellStyle name="Normal 3 2 4 3 6 2 2" xfId="9398"/>
    <cellStyle name="Normal 3 2 4 3 6 2 2 2" xfId="9399"/>
    <cellStyle name="Normal 3 2 4 3 6 2 3" xfId="9400"/>
    <cellStyle name="Normal 3 2 4 3 6 3" xfId="9401"/>
    <cellStyle name="Normal 3 2 4 3 6 3 2" xfId="9402"/>
    <cellStyle name="Normal 3 2 4 3 6 4" xfId="9403"/>
    <cellStyle name="Normal 3 2 4 3 7" xfId="9404"/>
    <cellStyle name="Normal 3 2 4 3 7 2" xfId="9405"/>
    <cellStyle name="Normal 3 2 4 3 7 2 2" xfId="9406"/>
    <cellStyle name="Normal 3 2 4 3 7 3" xfId="9407"/>
    <cellStyle name="Normal 3 2 4 3 8" xfId="9408"/>
    <cellStyle name="Normal 3 2 4 3 8 2" xfId="9409"/>
    <cellStyle name="Normal 3 2 4 3 9" xfId="9410"/>
    <cellStyle name="Normal 3 2 4 4" xfId="9411"/>
    <cellStyle name="Normal 3 2 4 4 2" xfId="9412"/>
    <cellStyle name="Normal 3 2 4 4 2 2" xfId="9413"/>
    <cellStyle name="Normal 3 2 4 4 2 2 2" xfId="9414"/>
    <cellStyle name="Normal 3 2 4 4 2 2 2 2" xfId="9415"/>
    <cellStyle name="Normal 3 2 4 4 2 2 2 2 2" xfId="9416"/>
    <cellStyle name="Normal 3 2 4 4 2 2 2 2 2 2" xfId="9417"/>
    <cellStyle name="Normal 3 2 4 4 2 2 2 2 2 2 2" xfId="9418"/>
    <cellStyle name="Normal 3 2 4 4 2 2 2 2 2 3" xfId="9419"/>
    <cellStyle name="Normal 3 2 4 4 2 2 2 2 3" xfId="9420"/>
    <cellStyle name="Normal 3 2 4 4 2 2 2 2 3 2" xfId="9421"/>
    <cellStyle name="Normal 3 2 4 4 2 2 2 2 4" xfId="9422"/>
    <cellStyle name="Normal 3 2 4 4 2 2 2 3" xfId="9423"/>
    <cellStyle name="Normal 3 2 4 4 2 2 2 3 2" xfId="9424"/>
    <cellStyle name="Normal 3 2 4 4 2 2 2 3 2 2" xfId="9425"/>
    <cellStyle name="Normal 3 2 4 4 2 2 2 3 3" xfId="9426"/>
    <cellStyle name="Normal 3 2 4 4 2 2 2 4" xfId="9427"/>
    <cellStyle name="Normal 3 2 4 4 2 2 2 4 2" xfId="9428"/>
    <cellStyle name="Normal 3 2 4 4 2 2 2 5" xfId="9429"/>
    <cellStyle name="Normal 3 2 4 4 2 2 3" xfId="9430"/>
    <cellStyle name="Normal 3 2 4 4 2 2 3 2" xfId="9431"/>
    <cellStyle name="Normal 3 2 4 4 2 2 3 2 2" xfId="9432"/>
    <cellStyle name="Normal 3 2 4 4 2 2 3 2 2 2" xfId="9433"/>
    <cellStyle name="Normal 3 2 4 4 2 2 3 2 3" xfId="9434"/>
    <cellStyle name="Normal 3 2 4 4 2 2 3 3" xfId="9435"/>
    <cellStyle name="Normal 3 2 4 4 2 2 3 3 2" xfId="9436"/>
    <cellStyle name="Normal 3 2 4 4 2 2 3 4" xfId="9437"/>
    <cellStyle name="Normal 3 2 4 4 2 2 4" xfId="9438"/>
    <cellStyle name="Normal 3 2 4 4 2 2 4 2" xfId="9439"/>
    <cellStyle name="Normal 3 2 4 4 2 2 4 2 2" xfId="9440"/>
    <cellStyle name="Normal 3 2 4 4 2 2 4 3" xfId="9441"/>
    <cellStyle name="Normal 3 2 4 4 2 2 5" xfId="9442"/>
    <cellStyle name="Normal 3 2 4 4 2 2 5 2" xfId="9443"/>
    <cellStyle name="Normal 3 2 4 4 2 2 6" xfId="9444"/>
    <cellStyle name="Normal 3 2 4 4 2 3" xfId="9445"/>
    <cellStyle name="Normal 3 2 4 4 2 3 2" xfId="9446"/>
    <cellStyle name="Normal 3 2 4 4 2 3 2 2" xfId="9447"/>
    <cellStyle name="Normal 3 2 4 4 2 3 2 2 2" xfId="9448"/>
    <cellStyle name="Normal 3 2 4 4 2 3 2 2 2 2" xfId="9449"/>
    <cellStyle name="Normal 3 2 4 4 2 3 2 2 3" xfId="9450"/>
    <cellStyle name="Normal 3 2 4 4 2 3 2 3" xfId="9451"/>
    <cellStyle name="Normal 3 2 4 4 2 3 2 3 2" xfId="9452"/>
    <cellStyle name="Normal 3 2 4 4 2 3 2 4" xfId="9453"/>
    <cellStyle name="Normal 3 2 4 4 2 3 3" xfId="9454"/>
    <cellStyle name="Normal 3 2 4 4 2 3 3 2" xfId="9455"/>
    <cellStyle name="Normal 3 2 4 4 2 3 3 2 2" xfId="9456"/>
    <cellStyle name="Normal 3 2 4 4 2 3 3 3" xfId="9457"/>
    <cellStyle name="Normal 3 2 4 4 2 3 4" xfId="9458"/>
    <cellStyle name="Normal 3 2 4 4 2 3 4 2" xfId="9459"/>
    <cellStyle name="Normal 3 2 4 4 2 3 5" xfId="9460"/>
    <cellStyle name="Normal 3 2 4 4 2 4" xfId="9461"/>
    <cellStyle name="Normal 3 2 4 4 2 4 2" xfId="9462"/>
    <cellStyle name="Normal 3 2 4 4 2 4 2 2" xfId="9463"/>
    <cellStyle name="Normal 3 2 4 4 2 4 2 2 2" xfId="9464"/>
    <cellStyle name="Normal 3 2 4 4 2 4 2 3" xfId="9465"/>
    <cellStyle name="Normal 3 2 4 4 2 4 3" xfId="9466"/>
    <cellStyle name="Normal 3 2 4 4 2 4 3 2" xfId="9467"/>
    <cellStyle name="Normal 3 2 4 4 2 4 4" xfId="9468"/>
    <cellStyle name="Normal 3 2 4 4 2 5" xfId="9469"/>
    <cellStyle name="Normal 3 2 4 4 2 5 2" xfId="9470"/>
    <cellStyle name="Normal 3 2 4 4 2 5 2 2" xfId="9471"/>
    <cellStyle name="Normal 3 2 4 4 2 5 3" xfId="9472"/>
    <cellStyle name="Normal 3 2 4 4 2 6" xfId="9473"/>
    <cellStyle name="Normal 3 2 4 4 2 6 2" xfId="9474"/>
    <cellStyle name="Normal 3 2 4 4 2 7" xfId="9475"/>
    <cellStyle name="Normal 3 2 4 4 3" xfId="9476"/>
    <cellStyle name="Normal 3 2 4 4 3 2" xfId="9477"/>
    <cellStyle name="Normal 3 2 4 4 3 2 2" xfId="9478"/>
    <cellStyle name="Normal 3 2 4 4 3 2 2 2" xfId="9479"/>
    <cellStyle name="Normal 3 2 4 4 3 2 2 2 2" xfId="9480"/>
    <cellStyle name="Normal 3 2 4 4 3 2 2 2 2 2" xfId="9481"/>
    <cellStyle name="Normal 3 2 4 4 3 2 2 2 3" xfId="9482"/>
    <cellStyle name="Normal 3 2 4 4 3 2 2 3" xfId="9483"/>
    <cellStyle name="Normal 3 2 4 4 3 2 2 3 2" xfId="9484"/>
    <cellStyle name="Normal 3 2 4 4 3 2 2 4" xfId="9485"/>
    <cellStyle name="Normal 3 2 4 4 3 2 3" xfId="9486"/>
    <cellStyle name="Normal 3 2 4 4 3 2 3 2" xfId="9487"/>
    <cellStyle name="Normal 3 2 4 4 3 2 3 2 2" xfId="9488"/>
    <cellStyle name="Normal 3 2 4 4 3 2 3 3" xfId="9489"/>
    <cellStyle name="Normal 3 2 4 4 3 2 4" xfId="9490"/>
    <cellStyle name="Normal 3 2 4 4 3 2 4 2" xfId="9491"/>
    <cellStyle name="Normal 3 2 4 4 3 2 5" xfId="9492"/>
    <cellStyle name="Normal 3 2 4 4 3 3" xfId="9493"/>
    <cellStyle name="Normal 3 2 4 4 3 3 2" xfId="9494"/>
    <cellStyle name="Normal 3 2 4 4 3 3 2 2" xfId="9495"/>
    <cellStyle name="Normal 3 2 4 4 3 3 2 2 2" xfId="9496"/>
    <cellStyle name="Normal 3 2 4 4 3 3 2 3" xfId="9497"/>
    <cellStyle name="Normal 3 2 4 4 3 3 3" xfId="9498"/>
    <cellStyle name="Normal 3 2 4 4 3 3 3 2" xfId="9499"/>
    <cellStyle name="Normal 3 2 4 4 3 3 4" xfId="9500"/>
    <cellStyle name="Normal 3 2 4 4 3 4" xfId="9501"/>
    <cellStyle name="Normal 3 2 4 4 3 4 2" xfId="9502"/>
    <cellStyle name="Normal 3 2 4 4 3 4 2 2" xfId="9503"/>
    <cellStyle name="Normal 3 2 4 4 3 4 3" xfId="9504"/>
    <cellStyle name="Normal 3 2 4 4 3 5" xfId="9505"/>
    <cellStyle name="Normal 3 2 4 4 3 5 2" xfId="9506"/>
    <cellStyle name="Normal 3 2 4 4 3 6" xfId="9507"/>
    <cellStyle name="Normal 3 2 4 4 4" xfId="9508"/>
    <cellStyle name="Normal 3 2 4 4 4 2" xfId="9509"/>
    <cellStyle name="Normal 3 2 4 4 4 2 2" xfId="9510"/>
    <cellStyle name="Normal 3 2 4 4 4 2 2 2" xfId="9511"/>
    <cellStyle name="Normal 3 2 4 4 4 2 2 2 2" xfId="9512"/>
    <cellStyle name="Normal 3 2 4 4 4 2 2 3" xfId="9513"/>
    <cellStyle name="Normal 3 2 4 4 4 2 3" xfId="9514"/>
    <cellStyle name="Normal 3 2 4 4 4 2 3 2" xfId="9515"/>
    <cellStyle name="Normal 3 2 4 4 4 2 4" xfId="9516"/>
    <cellStyle name="Normal 3 2 4 4 4 3" xfId="9517"/>
    <cellStyle name="Normal 3 2 4 4 4 3 2" xfId="9518"/>
    <cellStyle name="Normal 3 2 4 4 4 3 2 2" xfId="9519"/>
    <cellStyle name="Normal 3 2 4 4 4 3 3" xfId="9520"/>
    <cellStyle name="Normal 3 2 4 4 4 4" xfId="9521"/>
    <cellStyle name="Normal 3 2 4 4 4 4 2" xfId="9522"/>
    <cellStyle name="Normal 3 2 4 4 4 5" xfId="9523"/>
    <cellStyle name="Normal 3 2 4 4 5" xfId="9524"/>
    <cellStyle name="Normal 3 2 4 4 5 2" xfId="9525"/>
    <cellStyle name="Normal 3 2 4 4 5 2 2" xfId="9526"/>
    <cellStyle name="Normal 3 2 4 4 5 2 2 2" xfId="9527"/>
    <cellStyle name="Normal 3 2 4 4 5 2 3" xfId="9528"/>
    <cellStyle name="Normal 3 2 4 4 5 3" xfId="9529"/>
    <cellStyle name="Normal 3 2 4 4 5 3 2" xfId="9530"/>
    <cellStyle name="Normal 3 2 4 4 5 4" xfId="9531"/>
    <cellStyle name="Normal 3 2 4 4 6" xfId="9532"/>
    <cellStyle name="Normal 3 2 4 4 6 2" xfId="9533"/>
    <cellStyle name="Normal 3 2 4 4 6 2 2" xfId="9534"/>
    <cellStyle name="Normal 3 2 4 4 6 3" xfId="9535"/>
    <cellStyle name="Normal 3 2 4 4 7" xfId="9536"/>
    <cellStyle name="Normal 3 2 4 4 7 2" xfId="9537"/>
    <cellStyle name="Normal 3 2 4 4 8" xfId="9538"/>
    <cellStyle name="Normal 3 2 4 5" xfId="9539"/>
    <cellStyle name="Normal 3 2 4 5 2" xfId="9540"/>
    <cellStyle name="Normal 3 2 4 5 2 2" xfId="9541"/>
    <cellStyle name="Normal 3 2 4 5 2 2 2" xfId="9542"/>
    <cellStyle name="Normal 3 2 4 5 2 2 2 2" xfId="9543"/>
    <cellStyle name="Normal 3 2 4 5 2 2 2 2 2" xfId="9544"/>
    <cellStyle name="Normal 3 2 4 5 2 2 2 2 2 2" xfId="9545"/>
    <cellStyle name="Normal 3 2 4 5 2 2 2 2 3" xfId="9546"/>
    <cellStyle name="Normal 3 2 4 5 2 2 2 3" xfId="9547"/>
    <cellStyle name="Normal 3 2 4 5 2 2 2 3 2" xfId="9548"/>
    <cellStyle name="Normal 3 2 4 5 2 2 2 4" xfId="9549"/>
    <cellStyle name="Normal 3 2 4 5 2 2 3" xfId="9550"/>
    <cellStyle name="Normal 3 2 4 5 2 2 3 2" xfId="9551"/>
    <cellStyle name="Normal 3 2 4 5 2 2 3 2 2" xfId="9552"/>
    <cellStyle name="Normal 3 2 4 5 2 2 3 3" xfId="9553"/>
    <cellStyle name="Normal 3 2 4 5 2 2 4" xfId="9554"/>
    <cellStyle name="Normal 3 2 4 5 2 2 4 2" xfId="9555"/>
    <cellStyle name="Normal 3 2 4 5 2 2 5" xfId="9556"/>
    <cellStyle name="Normal 3 2 4 5 2 3" xfId="9557"/>
    <cellStyle name="Normal 3 2 4 5 2 3 2" xfId="9558"/>
    <cellStyle name="Normal 3 2 4 5 2 3 2 2" xfId="9559"/>
    <cellStyle name="Normal 3 2 4 5 2 3 2 2 2" xfId="9560"/>
    <cellStyle name="Normal 3 2 4 5 2 3 2 3" xfId="9561"/>
    <cellStyle name="Normal 3 2 4 5 2 3 3" xfId="9562"/>
    <cellStyle name="Normal 3 2 4 5 2 3 3 2" xfId="9563"/>
    <cellStyle name="Normal 3 2 4 5 2 3 4" xfId="9564"/>
    <cellStyle name="Normal 3 2 4 5 2 4" xfId="9565"/>
    <cellStyle name="Normal 3 2 4 5 2 4 2" xfId="9566"/>
    <cellStyle name="Normal 3 2 4 5 2 4 2 2" xfId="9567"/>
    <cellStyle name="Normal 3 2 4 5 2 4 3" xfId="9568"/>
    <cellStyle name="Normal 3 2 4 5 2 5" xfId="9569"/>
    <cellStyle name="Normal 3 2 4 5 2 5 2" xfId="9570"/>
    <cellStyle name="Normal 3 2 4 5 2 6" xfId="9571"/>
    <cellStyle name="Normal 3 2 4 5 3" xfId="9572"/>
    <cellStyle name="Normal 3 2 4 5 3 2" xfId="9573"/>
    <cellStyle name="Normal 3 2 4 5 3 2 2" xfId="9574"/>
    <cellStyle name="Normal 3 2 4 5 3 2 2 2" xfId="9575"/>
    <cellStyle name="Normal 3 2 4 5 3 2 2 2 2" xfId="9576"/>
    <cellStyle name="Normal 3 2 4 5 3 2 2 3" xfId="9577"/>
    <cellStyle name="Normal 3 2 4 5 3 2 3" xfId="9578"/>
    <cellStyle name="Normal 3 2 4 5 3 2 3 2" xfId="9579"/>
    <cellStyle name="Normal 3 2 4 5 3 2 4" xfId="9580"/>
    <cellStyle name="Normal 3 2 4 5 3 3" xfId="9581"/>
    <cellStyle name="Normal 3 2 4 5 3 3 2" xfId="9582"/>
    <cellStyle name="Normal 3 2 4 5 3 3 2 2" xfId="9583"/>
    <cellStyle name="Normal 3 2 4 5 3 3 3" xfId="9584"/>
    <cellStyle name="Normal 3 2 4 5 3 4" xfId="9585"/>
    <cellStyle name="Normal 3 2 4 5 3 4 2" xfId="9586"/>
    <cellStyle name="Normal 3 2 4 5 3 5" xfId="9587"/>
    <cellStyle name="Normal 3 2 4 5 4" xfId="9588"/>
    <cellStyle name="Normal 3 2 4 5 4 2" xfId="9589"/>
    <cellStyle name="Normal 3 2 4 5 4 2 2" xfId="9590"/>
    <cellStyle name="Normal 3 2 4 5 4 2 2 2" xfId="9591"/>
    <cellStyle name="Normal 3 2 4 5 4 2 3" xfId="9592"/>
    <cellStyle name="Normal 3 2 4 5 4 3" xfId="9593"/>
    <cellStyle name="Normal 3 2 4 5 4 3 2" xfId="9594"/>
    <cellStyle name="Normal 3 2 4 5 4 4" xfId="9595"/>
    <cellStyle name="Normal 3 2 4 5 5" xfId="9596"/>
    <cellStyle name="Normal 3 2 4 5 5 2" xfId="9597"/>
    <cellStyle name="Normal 3 2 4 5 5 2 2" xfId="9598"/>
    <cellStyle name="Normal 3 2 4 5 5 3" xfId="9599"/>
    <cellStyle name="Normal 3 2 4 5 6" xfId="9600"/>
    <cellStyle name="Normal 3 2 4 5 6 2" xfId="9601"/>
    <cellStyle name="Normal 3 2 4 5 7" xfId="9602"/>
    <cellStyle name="Normal 3 2 4 6" xfId="9603"/>
    <cellStyle name="Normal 3 2 4 6 2" xfId="9604"/>
    <cellStyle name="Normal 3 2 4 6 2 2" xfId="9605"/>
    <cellStyle name="Normal 3 2 4 6 2 2 2" xfId="9606"/>
    <cellStyle name="Normal 3 2 4 6 2 2 2 2" xfId="9607"/>
    <cellStyle name="Normal 3 2 4 6 2 2 2 2 2" xfId="9608"/>
    <cellStyle name="Normal 3 2 4 6 2 2 2 3" xfId="9609"/>
    <cellStyle name="Normal 3 2 4 6 2 2 3" xfId="9610"/>
    <cellStyle name="Normal 3 2 4 6 2 2 3 2" xfId="9611"/>
    <cellStyle name="Normal 3 2 4 6 2 2 4" xfId="9612"/>
    <cellStyle name="Normal 3 2 4 6 2 3" xfId="9613"/>
    <cellStyle name="Normal 3 2 4 6 2 3 2" xfId="9614"/>
    <cellStyle name="Normal 3 2 4 6 2 3 2 2" xfId="9615"/>
    <cellStyle name="Normal 3 2 4 6 2 3 3" xfId="9616"/>
    <cellStyle name="Normal 3 2 4 6 2 4" xfId="9617"/>
    <cellStyle name="Normal 3 2 4 6 2 4 2" xfId="9618"/>
    <cellStyle name="Normal 3 2 4 6 2 5" xfId="9619"/>
    <cellStyle name="Normal 3 2 4 6 3" xfId="9620"/>
    <cellStyle name="Normal 3 2 4 6 3 2" xfId="9621"/>
    <cellStyle name="Normal 3 2 4 6 3 2 2" xfId="9622"/>
    <cellStyle name="Normal 3 2 4 6 3 2 2 2" xfId="9623"/>
    <cellStyle name="Normal 3 2 4 6 3 2 3" xfId="9624"/>
    <cellStyle name="Normal 3 2 4 6 3 3" xfId="9625"/>
    <cellStyle name="Normal 3 2 4 6 3 3 2" xfId="9626"/>
    <cellStyle name="Normal 3 2 4 6 3 4" xfId="9627"/>
    <cellStyle name="Normal 3 2 4 6 4" xfId="9628"/>
    <cellStyle name="Normal 3 2 4 6 4 2" xfId="9629"/>
    <cellStyle name="Normal 3 2 4 6 4 2 2" xfId="9630"/>
    <cellStyle name="Normal 3 2 4 6 4 3" xfId="9631"/>
    <cellStyle name="Normal 3 2 4 6 5" xfId="9632"/>
    <cellStyle name="Normal 3 2 4 6 5 2" xfId="9633"/>
    <cellStyle name="Normal 3 2 4 6 6" xfId="9634"/>
    <cellStyle name="Normal 3 2 4 7" xfId="9635"/>
    <cellStyle name="Normal 3 2 4 7 2" xfId="9636"/>
    <cellStyle name="Normal 3 2 4 7 2 2" xfId="9637"/>
    <cellStyle name="Normal 3 2 4 7 2 2 2" xfId="9638"/>
    <cellStyle name="Normal 3 2 4 7 2 2 2 2" xfId="9639"/>
    <cellStyle name="Normal 3 2 4 7 2 2 3" xfId="9640"/>
    <cellStyle name="Normal 3 2 4 7 2 3" xfId="9641"/>
    <cellStyle name="Normal 3 2 4 7 2 3 2" xfId="9642"/>
    <cellStyle name="Normal 3 2 4 7 2 4" xfId="9643"/>
    <cellStyle name="Normal 3 2 4 7 3" xfId="9644"/>
    <cellStyle name="Normal 3 2 4 7 3 2" xfId="9645"/>
    <cellStyle name="Normal 3 2 4 7 3 2 2" xfId="9646"/>
    <cellStyle name="Normal 3 2 4 7 3 3" xfId="9647"/>
    <cellStyle name="Normal 3 2 4 7 4" xfId="9648"/>
    <cellStyle name="Normal 3 2 4 7 4 2" xfId="9649"/>
    <cellStyle name="Normal 3 2 4 7 5" xfId="9650"/>
    <cellStyle name="Normal 3 2 4 8" xfId="9651"/>
    <cellStyle name="Normal 3 2 4 8 2" xfId="9652"/>
    <cellStyle name="Normal 3 2 4 8 2 2" xfId="9653"/>
    <cellStyle name="Normal 3 2 4 8 2 2 2" xfId="9654"/>
    <cellStyle name="Normal 3 2 4 8 2 3" xfId="9655"/>
    <cellStyle name="Normal 3 2 4 8 3" xfId="9656"/>
    <cellStyle name="Normal 3 2 4 8 3 2" xfId="9657"/>
    <cellStyle name="Normal 3 2 4 8 4" xfId="9658"/>
    <cellStyle name="Normal 3 2 4 9" xfId="9659"/>
    <cellStyle name="Normal 3 2 4 9 2" xfId="9660"/>
    <cellStyle name="Normal 3 2 4 9 2 2" xfId="9661"/>
    <cellStyle name="Normal 3 2 4 9 3" xfId="9662"/>
    <cellStyle name="Normal 3 2 5" xfId="9663"/>
    <cellStyle name="Normal 3 2 5 10" xfId="9664"/>
    <cellStyle name="Normal 3 2 5 2" xfId="9665"/>
    <cellStyle name="Normal 3 2 5 2 2" xfId="9666"/>
    <cellStyle name="Normal 3 2 5 2 2 2" xfId="9667"/>
    <cellStyle name="Normal 3 2 5 2 2 2 2" xfId="9668"/>
    <cellStyle name="Normal 3 2 5 2 2 2 2 2" xfId="9669"/>
    <cellStyle name="Normal 3 2 5 2 2 2 2 2 2" xfId="9670"/>
    <cellStyle name="Normal 3 2 5 2 2 2 2 2 2 2" xfId="9671"/>
    <cellStyle name="Normal 3 2 5 2 2 2 2 2 2 2 2" xfId="9672"/>
    <cellStyle name="Normal 3 2 5 2 2 2 2 2 2 2 2 2" xfId="9673"/>
    <cellStyle name="Normal 3 2 5 2 2 2 2 2 2 2 3" xfId="9674"/>
    <cellStyle name="Normal 3 2 5 2 2 2 2 2 2 3" xfId="9675"/>
    <cellStyle name="Normal 3 2 5 2 2 2 2 2 2 3 2" xfId="9676"/>
    <cellStyle name="Normal 3 2 5 2 2 2 2 2 2 4" xfId="9677"/>
    <cellStyle name="Normal 3 2 5 2 2 2 2 2 3" xfId="9678"/>
    <cellStyle name="Normal 3 2 5 2 2 2 2 2 3 2" xfId="9679"/>
    <cellStyle name="Normal 3 2 5 2 2 2 2 2 3 2 2" xfId="9680"/>
    <cellStyle name="Normal 3 2 5 2 2 2 2 2 3 3" xfId="9681"/>
    <cellStyle name="Normal 3 2 5 2 2 2 2 2 4" xfId="9682"/>
    <cellStyle name="Normal 3 2 5 2 2 2 2 2 4 2" xfId="9683"/>
    <cellStyle name="Normal 3 2 5 2 2 2 2 2 5" xfId="9684"/>
    <cellStyle name="Normal 3 2 5 2 2 2 2 3" xfId="9685"/>
    <cellStyle name="Normal 3 2 5 2 2 2 2 3 2" xfId="9686"/>
    <cellStyle name="Normal 3 2 5 2 2 2 2 3 2 2" xfId="9687"/>
    <cellStyle name="Normal 3 2 5 2 2 2 2 3 2 2 2" xfId="9688"/>
    <cellStyle name="Normal 3 2 5 2 2 2 2 3 2 3" xfId="9689"/>
    <cellStyle name="Normal 3 2 5 2 2 2 2 3 3" xfId="9690"/>
    <cellStyle name="Normal 3 2 5 2 2 2 2 3 3 2" xfId="9691"/>
    <cellStyle name="Normal 3 2 5 2 2 2 2 3 4" xfId="9692"/>
    <cellStyle name="Normal 3 2 5 2 2 2 2 4" xfId="9693"/>
    <cellStyle name="Normal 3 2 5 2 2 2 2 4 2" xfId="9694"/>
    <cellStyle name="Normal 3 2 5 2 2 2 2 4 2 2" xfId="9695"/>
    <cellStyle name="Normal 3 2 5 2 2 2 2 4 3" xfId="9696"/>
    <cellStyle name="Normal 3 2 5 2 2 2 2 5" xfId="9697"/>
    <cellStyle name="Normal 3 2 5 2 2 2 2 5 2" xfId="9698"/>
    <cellStyle name="Normal 3 2 5 2 2 2 2 6" xfId="9699"/>
    <cellStyle name="Normal 3 2 5 2 2 2 3" xfId="9700"/>
    <cellStyle name="Normal 3 2 5 2 2 2 3 2" xfId="9701"/>
    <cellStyle name="Normal 3 2 5 2 2 2 3 2 2" xfId="9702"/>
    <cellStyle name="Normal 3 2 5 2 2 2 3 2 2 2" xfId="9703"/>
    <cellStyle name="Normal 3 2 5 2 2 2 3 2 2 2 2" xfId="9704"/>
    <cellStyle name="Normal 3 2 5 2 2 2 3 2 2 3" xfId="9705"/>
    <cellStyle name="Normal 3 2 5 2 2 2 3 2 3" xfId="9706"/>
    <cellStyle name="Normal 3 2 5 2 2 2 3 2 3 2" xfId="9707"/>
    <cellStyle name="Normal 3 2 5 2 2 2 3 2 4" xfId="9708"/>
    <cellStyle name="Normal 3 2 5 2 2 2 3 3" xfId="9709"/>
    <cellStyle name="Normal 3 2 5 2 2 2 3 3 2" xfId="9710"/>
    <cellStyle name="Normal 3 2 5 2 2 2 3 3 2 2" xfId="9711"/>
    <cellStyle name="Normal 3 2 5 2 2 2 3 3 3" xfId="9712"/>
    <cellStyle name="Normal 3 2 5 2 2 2 3 4" xfId="9713"/>
    <cellStyle name="Normal 3 2 5 2 2 2 3 4 2" xfId="9714"/>
    <cellStyle name="Normal 3 2 5 2 2 2 3 5" xfId="9715"/>
    <cellStyle name="Normal 3 2 5 2 2 2 4" xfId="9716"/>
    <cellStyle name="Normal 3 2 5 2 2 2 4 2" xfId="9717"/>
    <cellStyle name="Normal 3 2 5 2 2 2 4 2 2" xfId="9718"/>
    <cellStyle name="Normal 3 2 5 2 2 2 4 2 2 2" xfId="9719"/>
    <cellStyle name="Normal 3 2 5 2 2 2 4 2 3" xfId="9720"/>
    <cellStyle name="Normal 3 2 5 2 2 2 4 3" xfId="9721"/>
    <cellStyle name="Normal 3 2 5 2 2 2 4 3 2" xfId="9722"/>
    <cellStyle name="Normal 3 2 5 2 2 2 4 4" xfId="9723"/>
    <cellStyle name="Normal 3 2 5 2 2 2 5" xfId="9724"/>
    <cellStyle name="Normal 3 2 5 2 2 2 5 2" xfId="9725"/>
    <cellStyle name="Normal 3 2 5 2 2 2 5 2 2" xfId="9726"/>
    <cellStyle name="Normal 3 2 5 2 2 2 5 3" xfId="9727"/>
    <cellStyle name="Normal 3 2 5 2 2 2 6" xfId="9728"/>
    <cellStyle name="Normal 3 2 5 2 2 2 6 2" xfId="9729"/>
    <cellStyle name="Normal 3 2 5 2 2 2 7" xfId="9730"/>
    <cellStyle name="Normal 3 2 5 2 2 3" xfId="9731"/>
    <cellStyle name="Normal 3 2 5 2 2 3 2" xfId="9732"/>
    <cellStyle name="Normal 3 2 5 2 2 3 2 2" xfId="9733"/>
    <cellStyle name="Normal 3 2 5 2 2 3 2 2 2" xfId="9734"/>
    <cellStyle name="Normal 3 2 5 2 2 3 2 2 2 2" xfId="9735"/>
    <cellStyle name="Normal 3 2 5 2 2 3 2 2 2 2 2" xfId="9736"/>
    <cellStyle name="Normal 3 2 5 2 2 3 2 2 2 3" xfId="9737"/>
    <cellStyle name="Normal 3 2 5 2 2 3 2 2 3" xfId="9738"/>
    <cellStyle name="Normal 3 2 5 2 2 3 2 2 3 2" xfId="9739"/>
    <cellStyle name="Normal 3 2 5 2 2 3 2 2 4" xfId="9740"/>
    <cellStyle name="Normal 3 2 5 2 2 3 2 3" xfId="9741"/>
    <cellStyle name="Normal 3 2 5 2 2 3 2 3 2" xfId="9742"/>
    <cellStyle name="Normal 3 2 5 2 2 3 2 3 2 2" xfId="9743"/>
    <cellStyle name="Normal 3 2 5 2 2 3 2 3 3" xfId="9744"/>
    <cellStyle name="Normal 3 2 5 2 2 3 2 4" xfId="9745"/>
    <cellStyle name="Normal 3 2 5 2 2 3 2 4 2" xfId="9746"/>
    <cellStyle name="Normal 3 2 5 2 2 3 2 5" xfId="9747"/>
    <cellStyle name="Normal 3 2 5 2 2 3 3" xfId="9748"/>
    <cellStyle name="Normal 3 2 5 2 2 3 3 2" xfId="9749"/>
    <cellStyle name="Normal 3 2 5 2 2 3 3 2 2" xfId="9750"/>
    <cellStyle name="Normal 3 2 5 2 2 3 3 2 2 2" xfId="9751"/>
    <cellStyle name="Normal 3 2 5 2 2 3 3 2 3" xfId="9752"/>
    <cellStyle name="Normal 3 2 5 2 2 3 3 3" xfId="9753"/>
    <cellStyle name="Normal 3 2 5 2 2 3 3 3 2" xfId="9754"/>
    <cellStyle name="Normal 3 2 5 2 2 3 3 4" xfId="9755"/>
    <cellStyle name="Normal 3 2 5 2 2 3 4" xfId="9756"/>
    <cellStyle name="Normal 3 2 5 2 2 3 4 2" xfId="9757"/>
    <cellStyle name="Normal 3 2 5 2 2 3 4 2 2" xfId="9758"/>
    <cellStyle name="Normal 3 2 5 2 2 3 4 3" xfId="9759"/>
    <cellStyle name="Normal 3 2 5 2 2 3 5" xfId="9760"/>
    <cellStyle name="Normal 3 2 5 2 2 3 5 2" xfId="9761"/>
    <cellStyle name="Normal 3 2 5 2 2 3 6" xfId="9762"/>
    <cellStyle name="Normal 3 2 5 2 2 4" xfId="9763"/>
    <cellStyle name="Normal 3 2 5 2 2 4 2" xfId="9764"/>
    <cellStyle name="Normal 3 2 5 2 2 4 2 2" xfId="9765"/>
    <cellStyle name="Normal 3 2 5 2 2 4 2 2 2" xfId="9766"/>
    <cellStyle name="Normal 3 2 5 2 2 4 2 2 2 2" xfId="9767"/>
    <cellStyle name="Normal 3 2 5 2 2 4 2 2 3" xfId="9768"/>
    <cellStyle name="Normal 3 2 5 2 2 4 2 3" xfId="9769"/>
    <cellStyle name="Normal 3 2 5 2 2 4 2 3 2" xfId="9770"/>
    <cellStyle name="Normal 3 2 5 2 2 4 2 4" xfId="9771"/>
    <cellStyle name="Normal 3 2 5 2 2 4 3" xfId="9772"/>
    <cellStyle name="Normal 3 2 5 2 2 4 3 2" xfId="9773"/>
    <cellStyle name="Normal 3 2 5 2 2 4 3 2 2" xfId="9774"/>
    <cellStyle name="Normal 3 2 5 2 2 4 3 3" xfId="9775"/>
    <cellStyle name="Normal 3 2 5 2 2 4 4" xfId="9776"/>
    <cellStyle name="Normal 3 2 5 2 2 4 4 2" xfId="9777"/>
    <cellStyle name="Normal 3 2 5 2 2 4 5" xfId="9778"/>
    <cellStyle name="Normal 3 2 5 2 2 5" xfId="9779"/>
    <cellStyle name="Normal 3 2 5 2 2 5 2" xfId="9780"/>
    <cellStyle name="Normal 3 2 5 2 2 5 2 2" xfId="9781"/>
    <cellStyle name="Normal 3 2 5 2 2 5 2 2 2" xfId="9782"/>
    <cellStyle name="Normal 3 2 5 2 2 5 2 3" xfId="9783"/>
    <cellStyle name="Normal 3 2 5 2 2 5 3" xfId="9784"/>
    <cellStyle name="Normal 3 2 5 2 2 5 3 2" xfId="9785"/>
    <cellStyle name="Normal 3 2 5 2 2 5 4" xfId="9786"/>
    <cellStyle name="Normal 3 2 5 2 2 6" xfId="9787"/>
    <cellStyle name="Normal 3 2 5 2 2 6 2" xfId="9788"/>
    <cellStyle name="Normal 3 2 5 2 2 6 2 2" xfId="9789"/>
    <cellStyle name="Normal 3 2 5 2 2 6 3" xfId="9790"/>
    <cellStyle name="Normal 3 2 5 2 2 7" xfId="9791"/>
    <cellStyle name="Normal 3 2 5 2 2 7 2" xfId="9792"/>
    <cellStyle name="Normal 3 2 5 2 2 8" xfId="9793"/>
    <cellStyle name="Normal 3 2 5 2 3" xfId="9794"/>
    <cellStyle name="Normal 3 2 5 2 3 2" xfId="9795"/>
    <cellStyle name="Normal 3 2 5 2 3 2 2" xfId="9796"/>
    <cellStyle name="Normal 3 2 5 2 3 2 2 2" xfId="9797"/>
    <cellStyle name="Normal 3 2 5 2 3 2 2 2 2" xfId="9798"/>
    <cellStyle name="Normal 3 2 5 2 3 2 2 2 2 2" xfId="9799"/>
    <cellStyle name="Normal 3 2 5 2 3 2 2 2 2 2 2" xfId="9800"/>
    <cellStyle name="Normal 3 2 5 2 3 2 2 2 2 3" xfId="9801"/>
    <cellStyle name="Normal 3 2 5 2 3 2 2 2 3" xfId="9802"/>
    <cellStyle name="Normal 3 2 5 2 3 2 2 2 3 2" xfId="9803"/>
    <cellStyle name="Normal 3 2 5 2 3 2 2 2 4" xfId="9804"/>
    <cellStyle name="Normal 3 2 5 2 3 2 2 3" xfId="9805"/>
    <cellStyle name="Normal 3 2 5 2 3 2 2 3 2" xfId="9806"/>
    <cellStyle name="Normal 3 2 5 2 3 2 2 3 2 2" xfId="9807"/>
    <cellStyle name="Normal 3 2 5 2 3 2 2 3 3" xfId="9808"/>
    <cellStyle name="Normal 3 2 5 2 3 2 2 4" xfId="9809"/>
    <cellStyle name="Normal 3 2 5 2 3 2 2 4 2" xfId="9810"/>
    <cellStyle name="Normal 3 2 5 2 3 2 2 5" xfId="9811"/>
    <cellStyle name="Normal 3 2 5 2 3 2 3" xfId="9812"/>
    <cellStyle name="Normal 3 2 5 2 3 2 3 2" xfId="9813"/>
    <cellStyle name="Normal 3 2 5 2 3 2 3 2 2" xfId="9814"/>
    <cellStyle name="Normal 3 2 5 2 3 2 3 2 2 2" xfId="9815"/>
    <cellStyle name="Normal 3 2 5 2 3 2 3 2 3" xfId="9816"/>
    <cellStyle name="Normal 3 2 5 2 3 2 3 3" xfId="9817"/>
    <cellStyle name="Normal 3 2 5 2 3 2 3 3 2" xfId="9818"/>
    <cellStyle name="Normal 3 2 5 2 3 2 3 4" xfId="9819"/>
    <cellStyle name="Normal 3 2 5 2 3 2 4" xfId="9820"/>
    <cellStyle name="Normal 3 2 5 2 3 2 4 2" xfId="9821"/>
    <cellStyle name="Normal 3 2 5 2 3 2 4 2 2" xfId="9822"/>
    <cellStyle name="Normal 3 2 5 2 3 2 4 3" xfId="9823"/>
    <cellStyle name="Normal 3 2 5 2 3 2 5" xfId="9824"/>
    <cellStyle name="Normal 3 2 5 2 3 2 5 2" xfId="9825"/>
    <cellStyle name="Normal 3 2 5 2 3 2 6" xfId="9826"/>
    <cellStyle name="Normal 3 2 5 2 3 3" xfId="9827"/>
    <cellStyle name="Normal 3 2 5 2 3 3 2" xfId="9828"/>
    <cellStyle name="Normal 3 2 5 2 3 3 2 2" xfId="9829"/>
    <cellStyle name="Normal 3 2 5 2 3 3 2 2 2" xfId="9830"/>
    <cellStyle name="Normal 3 2 5 2 3 3 2 2 2 2" xfId="9831"/>
    <cellStyle name="Normal 3 2 5 2 3 3 2 2 3" xfId="9832"/>
    <cellStyle name="Normal 3 2 5 2 3 3 2 3" xfId="9833"/>
    <cellStyle name="Normal 3 2 5 2 3 3 2 3 2" xfId="9834"/>
    <cellStyle name="Normal 3 2 5 2 3 3 2 4" xfId="9835"/>
    <cellStyle name="Normal 3 2 5 2 3 3 3" xfId="9836"/>
    <cellStyle name="Normal 3 2 5 2 3 3 3 2" xfId="9837"/>
    <cellStyle name="Normal 3 2 5 2 3 3 3 2 2" xfId="9838"/>
    <cellStyle name="Normal 3 2 5 2 3 3 3 3" xfId="9839"/>
    <cellStyle name="Normal 3 2 5 2 3 3 4" xfId="9840"/>
    <cellStyle name="Normal 3 2 5 2 3 3 4 2" xfId="9841"/>
    <cellStyle name="Normal 3 2 5 2 3 3 5" xfId="9842"/>
    <cellStyle name="Normal 3 2 5 2 3 4" xfId="9843"/>
    <cellStyle name="Normal 3 2 5 2 3 4 2" xfId="9844"/>
    <cellStyle name="Normal 3 2 5 2 3 4 2 2" xfId="9845"/>
    <cellStyle name="Normal 3 2 5 2 3 4 2 2 2" xfId="9846"/>
    <cellStyle name="Normal 3 2 5 2 3 4 2 3" xfId="9847"/>
    <cellStyle name="Normal 3 2 5 2 3 4 3" xfId="9848"/>
    <cellStyle name="Normal 3 2 5 2 3 4 3 2" xfId="9849"/>
    <cellStyle name="Normal 3 2 5 2 3 4 4" xfId="9850"/>
    <cellStyle name="Normal 3 2 5 2 3 5" xfId="9851"/>
    <cellStyle name="Normal 3 2 5 2 3 5 2" xfId="9852"/>
    <cellStyle name="Normal 3 2 5 2 3 5 2 2" xfId="9853"/>
    <cellStyle name="Normal 3 2 5 2 3 5 3" xfId="9854"/>
    <cellStyle name="Normal 3 2 5 2 3 6" xfId="9855"/>
    <cellStyle name="Normal 3 2 5 2 3 6 2" xfId="9856"/>
    <cellStyle name="Normal 3 2 5 2 3 7" xfId="9857"/>
    <cellStyle name="Normal 3 2 5 2 4" xfId="9858"/>
    <cellStyle name="Normal 3 2 5 2 4 2" xfId="9859"/>
    <cellStyle name="Normal 3 2 5 2 4 2 2" xfId="9860"/>
    <cellStyle name="Normal 3 2 5 2 4 2 2 2" xfId="9861"/>
    <cellStyle name="Normal 3 2 5 2 4 2 2 2 2" xfId="9862"/>
    <cellStyle name="Normal 3 2 5 2 4 2 2 2 2 2" xfId="9863"/>
    <cellStyle name="Normal 3 2 5 2 4 2 2 2 3" xfId="9864"/>
    <cellStyle name="Normal 3 2 5 2 4 2 2 3" xfId="9865"/>
    <cellStyle name="Normal 3 2 5 2 4 2 2 3 2" xfId="9866"/>
    <cellStyle name="Normal 3 2 5 2 4 2 2 4" xfId="9867"/>
    <cellStyle name="Normal 3 2 5 2 4 2 3" xfId="9868"/>
    <cellStyle name="Normal 3 2 5 2 4 2 3 2" xfId="9869"/>
    <cellStyle name="Normal 3 2 5 2 4 2 3 2 2" xfId="9870"/>
    <cellStyle name="Normal 3 2 5 2 4 2 3 3" xfId="9871"/>
    <cellStyle name="Normal 3 2 5 2 4 2 4" xfId="9872"/>
    <cellStyle name="Normal 3 2 5 2 4 2 4 2" xfId="9873"/>
    <cellStyle name="Normal 3 2 5 2 4 2 5" xfId="9874"/>
    <cellStyle name="Normal 3 2 5 2 4 3" xfId="9875"/>
    <cellStyle name="Normal 3 2 5 2 4 3 2" xfId="9876"/>
    <cellStyle name="Normal 3 2 5 2 4 3 2 2" xfId="9877"/>
    <cellStyle name="Normal 3 2 5 2 4 3 2 2 2" xfId="9878"/>
    <cellStyle name="Normal 3 2 5 2 4 3 2 3" xfId="9879"/>
    <cellStyle name="Normal 3 2 5 2 4 3 3" xfId="9880"/>
    <cellStyle name="Normal 3 2 5 2 4 3 3 2" xfId="9881"/>
    <cellStyle name="Normal 3 2 5 2 4 3 4" xfId="9882"/>
    <cellStyle name="Normal 3 2 5 2 4 4" xfId="9883"/>
    <cellStyle name="Normal 3 2 5 2 4 4 2" xfId="9884"/>
    <cellStyle name="Normal 3 2 5 2 4 4 2 2" xfId="9885"/>
    <cellStyle name="Normal 3 2 5 2 4 4 3" xfId="9886"/>
    <cellStyle name="Normal 3 2 5 2 4 5" xfId="9887"/>
    <cellStyle name="Normal 3 2 5 2 4 5 2" xfId="9888"/>
    <cellStyle name="Normal 3 2 5 2 4 6" xfId="9889"/>
    <cellStyle name="Normal 3 2 5 2 5" xfId="9890"/>
    <cellStyle name="Normal 3 2 5 2 5 2" xfId="9891"/>
    <cellStyle name="Normal 3 2 5 2 5 2 2" xfId="9892"/>
    <cellStyle name="Normal 3 2 5 2 5 2 2 2" xfId="9893"/>
    <cellStyle name="Normal 3 2 5 2 5 2 2 2 2" xfId="9894"/>
    <cellStyle name="Normal 3 2 5 2 5 2 2 3" xfId="9895"/>
    <cellStyle name="Normal 3 2 5 2 5 2 3" xfId="9896"/>
    <cellStyle name="Normal 3 2 5 2 5 2 3 2" xfId="9897"/>
    <cellStyle name="Normal 3 2 5 2 5 2 4" xfId="9898"/>
    <cellStyle name="Normal 3 2 5 2 5 3" xfId="9899"/>
    <cellStyle name="Normal 3 2 5 2 5 3 2" xfId="9900"/>
    <cellStyle name="Normal 3 2 5 2 5 3 2 2" xfId="9901"/>
    <cellStyle name="Normal 3 2 5 2 5 3 3" xfId="9902"/>
    <cellStyle name="Normal 3 2 5 2 5 4" xfId="9903"/>
    <cellStyle name="Normal 3 2 5 2 5 4 2" xfId="9904"/>
    <cellStyle name="Normal 3 2 5 2 5 5" xfId="9905"/>
    <cellStyle name="Normal 3 2 5 2 6" xfId="9906"/>
    <cellStyle name="Normal 3 2 5 2 6 2" xfId="9907"/>
    <cellStyle name="Normal 3 2 5 2 6 2 2" xfId="9908"/>
    <cellStyle name="Normal 3 2 5 2 6 2 2 2" xfId="9909"/>
    <cellStyle name="Normal 3 2 5 2 6 2 3" xfId="9910"/>
    <cellStyle name="Normal 3 2 5 2 6 3" xfId="9911"/>
    <cellStyle name="Normal 3 2 5 2 6 3 2" xfId="9912"/>
    <cellStyle name="Normal 3 2 5 2 6 4" xfId="9913"/>
    <cellStyle name="Normal 3 2 5 2 7" xfId="9914"/>
    <cellStyle name="Normal 3 2 5 2 7 2" xfId="9915"/>
    <cellStyle name="Normal 3 2 5 2 7 2 2" xfId="9916"/>
    <cellStyle name="Normal 3 2 5 2 7 3" xfId="9917"/>
    <cellStyle name="Normal 3 2 5 2 8" xfId="9918"/>
    <cellStyle name="Normal 3 2 5 2 8 2" xfId="9919"/>
    <cellStyle name="Normal 3 2 5 2 9" xfId="9920"/>
    <cellStyle name="Normal 3 2 5 3" xfId="9921"/>
    <cellStyle name="Normal 3 2 5 3 2" xfId="9922"/>
    <cellStyle name="Normal 3 2 5 3 2 2" xfId="9923"/>
    <cellStyle name="Normal 3 2 5 3 2 2 2" xfId="9924"/>
    <cellStyle name="Normal 3 2 5 3 2 2 2 2" xfId="9925"/>
    <cellStyle name="Normal 3 2 5 3 2 2 2 2 2" xfId="9926"/>
    <cellStyle name="Normal 3 2 5 3 2 2 2 2 2 2" xfId="9927"/>
    <cellStyle name="Normal 3 2 5 3 2 2 2 2 2 2 2" xfId="9928"/>
    <cellStyle name="Normal 3 2 5 3 2 2 2 2 2 3" xfId="9929"/>
    <cellStyle name="Normal 3 2 5 3 2 2 2 2 3" xfId="9930"/>
    <cellStyle name="Normal 3 2 5 3 2 2 2 2 3 2" xfId="9931"/>
    <cellStyle name="Normal 3 2 5 3 2 2 2 2 4" xfId="9932"/>
    <cellStyle name="Normal 3 2 5 3 2 2 2 3" xfId="9933"/>
    <cellStyle name="Normal 3 2 5 3 2 2 2 3 2" xfId="9934"/>
    <cellStyle name="Normal 3 2 5 3 2 2 2 3 2 2" xfId="9935"/>
    <cellStyle name="Normal 3 2 5 3 2 2 2 3 3" xfId="9936"/>
    <cellStyle name="Normal 3 2 5 3 2 2 2 4" xfId="9937"/>
    <cellStyle name="Normal 3 2 5 3 2 2 2 4 2" xfId="9938"/>
    <cellStyle name="Normal 3 2 5 3 2 2 2 5" xfId="9939"/>
    <cellStyle name="Normal 3 2 5 3 2 2 3" xfId="9940"/>
    <cellStyle name="Normal 3 2 5 3 2 2 3 2" xfId="9941"/>
    <cellStyle name="Normal 3 2 5 3 2 2 3 2 2" xfId="9942"/>
    <cellStyle name="Normal 3 2 5 3 2 2 3 2 2 2" xfId="9943"/>
    <cellStyle name="Normal 3 2 5 3 2 2 3 2 3" xfId="9944"/>
    <cellStyle name="Normal 3 2 5 3 2 2 3 3" xfId="9945"/>
    <cellStyle name="Normal 3 2 5 3 2 2 3 3 2" xfId="9946"/>
    <cellStyle name="Normal 3 2 5 3 2 2 3 4" xfId="9947"/>
    <cellStyle name="Normal 3 2 5 3 2 2 4" xfId="9948"/>
    <cellStyle name="Normal 3 2 5 3 2 2 4 2" xfId="9949"/>
    <cellStyle name="Normal 3 2 5 3 2 2 4 2 2" xfId="9950"/>
    <cellStyle name="Normal 3 2 5 3 2 2 4 3" xfId="9951"/>
    <cellStyle name="Normal 3 2 5 3 2 2 5" xfId="9952"/>
    <cellStyle name="Normal 3 2 5 3 2 2 5 2" xfId="9953"/>
    <cellStyle name="Normal 3 2 5 3 2 2 6" xfId="9954"/>
    <cellStyle name="Normal 3 2 5 3 2 3" xfId="9955"/>
    <cellStyle name="Normal 3 2 5 3 2 3 2" xfId="9956"/>
    <cellStyle name="Normal 3 2 5 3 2 3 2 2" xfId="9957"/>
    <cellStyle name="Normal 3 2 5 3 2 3 2 2 2" xfId="9958"/>
    <cellStyle name="Normal 3 2 5 3 2 3 2 2 2 2" xfId="9959"/>
    <cellStyle name="Normal 3 2 5 3 2 3 2 2 3" xfId="9960"/>
    <cellStyle name="Normal 3 2 5 3 2 3 2 3" xfId="9961"/>
    <cellStyle name="Normal 3 2 5 3 2 3 2 3 2" xfId="9962"/>
    <cellStyle name="Normal 3 2 5 3 2 3 2 4" xfId="9963"/>
    <cellStyle name="Normal 3 2 5 3 2 3 3" xfId="9964"/>
    <cellStyle name="Normal 3 2 5 3 2 3 3 2" xfId="9965"/>
    <cellStyle name="Normal 3 2 5 3 2 3 3 2 2" xfId="9966"/>
    <cellStyle name="Normal 3 2 5 3 2 3 3 3" xfId="9967"/>
    <cellStyle name="Normal 3 2 5 3 2 3 4" xfId="9968"/>
    <cellStyle name="Normal 3 2 5 3 2 3 4 2" xfId="9969"/>
    <cellStyle name="Normal 3 2 5 3 2 3 5" xfId="9970"/>
    <cellStyle name="Normal 3 2 5 3 2 4" xfId="9971"/>
    <cellStyle name="Normal 3 2 5 3 2 4 2" xfId="9972"/>
    <cellStyle name="Normal 3 2 5 3 2 4 2 2" xfId="9973"/>
    <cellStyle name="Normal 3 2 5 3 2 4 2 2 2" xfId="9974"/>
    <cellStyle name="Normal 3 2 5 3 2 4 2 3" xfId="9975"/>
    <cellStyle name="Normal 3 2 5 3 2 4 3" xfId="9976"/>
    <cellStyle name="Normal 3 2 5 3 2 4 3 2" xfId="9977"/>
    <cellStyle name="Normal 3 2 5 3 2 4 4" xfId="9978"/>
    <cellStyle name="Normal 3 2 5 3 2 5" xfId="9979"/>
    <cellStyle name="Normal 3 2 5 3 2 5 2" xfId="9980"/>
    <cellStyle name="Normal 3 2 5 3 2 5 2 2" xfId="9981"/>
    <cellStyle name="Normal 3 2 5 3 2 5 3" xfId="9982"/>
    <cellStyle name="Normal 3 2 5 3 2 6" xfId="9983"/>
    <cellStyle name="Normal 3 2 5 3 2 6 2" xfId="9984"/>
    <cellStyle name="Normal 3 2 5 3 2 7" xfId="9985"/>
    <cellStyle name="Normal 3 2 5 3 3" xfId="9986"/>
    <cellStyle name="Normal 3 2 5 3 3 2" xfId="9987"/>
    <cellStyle name="Normal 3 2 5 3 3 2 2" xfId="9988"/>
    <cellStyle name="Normal 3 2 5 3 3 2 2 2" xfId="9989"/>
    <cellStyle name="Normal 3 2 5 3 3 2 2 2 2" xfId="9990"/>
    <cellStyle name="Normal 3 2 5 3 3 2 2 2 2 2" xfId="9991"/>
    <cellStyle name="Normal 3 2 5 3 3 2 2 2 3" xfId="9992"/>
    <cellStyle name="Normal 3 2 5 3 3 2 2 3" xfId="9993"/>
    <cellStyle name="Normal 3 2 5 3 3 2 2 3 2" xfId="9994"/>
    <cellStyle name="Normal 3 2 5 3 3 2 2 4" xfId="9995"/>
    <cellStyle name="Normal 3 2 5 3 3 2 3" xfId="9996"/>
    <cellStyle name="Normal 3 2 5 3 3 2 3 2" xfId="9997"/>
    <cellStyle name="Normal 3 2 5 3 3 2 3 2 2" xfId="9998"/>
    <cellStyle name="Normal 3 2 5 3 3 2 3 3" xfId="9999"/>
    <cellStyle name="Normal 3 2 5 3 3 2 4" xfId="10000"/>
    <cellStyle name="Normal 3 2 5 3 3 2 4 2" xfId="10001"/>
    <cellStyle name="Normal 3 2 5 3 3 2 5" xfId="10002"/>
    <cellStyle name="Normal 3 2 5 3 3 3" xfId="10003"/>
    <cellStyle name="Normal 3 2 5 3 3 3 2" xfId="10004"/>
    <cellStyle name="Normal 3 2 5 3 3 3 2 2" xfId="10005"/>
    <cellStyle name="Normal 3 2 5 3 3 3 2 2 2" xfId="10006"/>
    <cellStyle name="Normal 3 2 5 3 3 3 2 3" xfId="10007"/>
    <cellStyle name="Normal 3 2 5 3 3 3 3" xfId="10008"/>
    <cellStyle name="Normal 3 2 5 3 3 3 3 2" xfId="10009"/>
    <cellStyle name="Normal 3 2 5 3 3 3 4" xfId="10010"/>
    <cellStyle name="Normal 3 2 5 3 3 4" xfId="10011"/>
    <cellStyle name="Normal 3 2 5 3 3 4 2" xfId="10012"/>
    <cellStyle name="Normal 3 2 5 3 3 4 2 2" xfId="10013"/>
    <cellStyle name="Normal 3 2 5 3 3 4 3" xfId="10014"/>
    <cellStyle name="Normal 3 2 5 3 3 5" xfId="10015"/>
    <cellStyle name="Normal 3 2 5 3 3 5 2" xfId="10016"/>
    <cellStyle name="Normal 3 2 5 3 3 6" xfId="10017"/>
    <cellStyle name="Normal 3 2 5 3 4" xfId="10018"/>
    <cellStyle name="Normal 3 2 5 3 4 2" xfId="10019"/>
    <cellStyle name="Normal 3 2 5 3 4 2 2" xfId="10020"/>
    <cellStyle name="Normal 3 2 5 3 4 2 2 2" xfId="10021"/>
    <cellStyle name="Normal 3 2 5 3 4 2 2 2 2" xfId="10022"/>
    <cellStyle name="Normal 3 2 5 3 4 2 2 3" xfId="10023"/>
    <cellStyle name="Normal 3 2 5 3 4 2 3" xfId="10024"/>
    <cellStyle name="Normal 3 2 5 3 4 2 3 2" xfId="10025"/>
    <cellStyle name="Normal 3 2 5 3 4 2 4" xfId="10026"/>
    <cellStyle name="Normal 3 2 5 3 4 3" xfId="10027"/>
    <cellStyle name="Normal 3 2 5 3 4 3 2" xfId="10028"/>
    <cellStyle name="Normal 3 2 5 3 4 3 2 2" xfId="10029"/>
    <cellStyle name="Normal 3 2 5 3 4 3 3" xfId="10030"/>
    <cellStyle name="Normal 3 2 5 3 4 4" xfId="10031"/>
    <cellStyle name="Normal 3 2 5 3 4 4 2" xfId="10032"/>
    <cellStyle name="Normal 3 2 5 3 4 5" xfId="10033"/>
    <cellStyle name="Normal 3 2 5 3 5" xfId="10034"/>
    <cellStyle name="Normal 3 2 5 3 5 2" xfId="10035"/>
    <cellStyle name="Normal 3 2 5 3 5 2 2" xfId="10036"/>
    <cellStyle name="Normal 3 2 5 3 5 2 2 2" xfId="10037"/>
    <cellStyle name="Normal 3 2 5 3 5 2 3" xfId="10038"/>
    <cellStyle name="Normal 3 2 5 3 5 3" xfId="10039"/>
    <cellStyle name="Normal 3 2 5 3 5 3 2" xfId="10040"/>
    <cellStyle name="Normal 3 2 5 3 5 4" xfId="10041"/>
    <cellStyle name="Normal 3 2 5 3 6" xfId="10042"/>
    <cellStyle name="Normal 3 2 5 3 6 2" xfId="10043"/>
    <cellStyle name="Normal 3 2 5 3 6 2 2" xfId="10044"/>
    <cellStyle name="Normal 3 2 5 3 6 3" xfId="10045"/>
    <cellStyle name="Normal 3 2 5 3 7" xfId="10046"/>
    <cellStyle name="Normal 3 2 5 3 7 2" xfId="10047"/>
    <cellStyle name="Normal 3 2 5 3 8" xfId="10048"/>
    <cellStyle name="Normal 3 2 5 4" xfId="10049"/>
    <cellStyle name="Normal 3 2 5 4 2" xfId="10050"/>
    <cellStyle name="Normal 3 2 5 4 2 2" xfId="10051"/>
    <cellStyle name="Normal 3 2 5 4 2 2 2" xfId="10052"/>
    <cellStyle name="Normal 3 2 5 4 2 2 2 2" xfId="10053"/>
    <cellStyle name="Normal 3 2 5 4 2 2 2 2 2" xfId="10054"/>
    <cellStyle name="Normal 3 2 5 4 2 2 2 2 2 2" xfId="10055"/>
    <cellStyle name="Normal 3 2 5 4 2 2 2 2 3" xfId="10056"/>
    <cellStyle name="Normal 3 2 5 4 2 2 2 3" xfId="10057"/>
    <cellStyle name="Normal 3 2 5 4 2 2 2 3 2" xfId="10058"/>
    <cellStyle name="Normal 3 2 5 4 2 2 2 4" xfId="10059"/>
    <cellStyle name="Normal 3 2 5 4 2 2 3" xfId="10060"/>
    <cellStyle name="Normal 3 2 5 4 2 2 3 2" xfId="10061"/>
    <cellStyle name="Normal 3 2 5 4 2 2 3 2 2" xfId="10062"/>
    <cellStyle name="Normal 3 2 5 4 2 2 3 3" xfId="10063"/>
    <cellStyle name="Normal 3 2 5 4 2 2 4" xfId="10064"/>
    <cellStyle name="Normal 3 2 5 4 2 2 4 2" xfId="10065"/>
    <cellStyle name="Normal 3 2 5 4 2 2 5" xfId="10066"/>
    <cellStyle name="Normal 3 2 5 4 2 3" xfId="10067"/>
    <cellStyle name="Normal 3 2 5 4 2 3 2" xfId="10068"/>
    <cellStyle name="Normal 3 2 5 4 2 3 2 2" xfId="10069"/>
    <cellStyle name="Normal 3 2 5 4 2 3 2 2 2" xfId="10070"/>
    <cellStyle name="Normal 3 2 5 4 2 3 2 3" xfId="10071"/>
    <cellStyle name="Normal 3 2 5 4 2 3 3" xfId="10072"/>
    <cellStyle name="Normal 3 2 5 4 2 3 3 2" xfId="10073"/>
    <cellStyle name="Normal 3 2 5 4 2 3 4" xfId="10074"/>
    <cellStyle name="Normal 3 2 5 4 2 4" xfId="10075"/>
    <cellStyle name="Normal 3 2 5 4 2 4 2" xfId="10076"/>
    <cellStyle name="Normal 3 2 5 4 2 4 2 2" xfId="10077"/>
    <cellStyle name="Normal 3 2 5 4 2 4 3" xfId="10078"/>
    <cellStyle name="Normal 3 2 5 4 2 5" xfId="10079"/>
    <cellStyle name="Normal 3 2 5 4 2 5 2" xfId="10080"/>
    <cellStyle name="Normal 3 2 5 4 2 6" xfId="10081"/>
    <cellStyle name="Normal 3 2 5 4 3" xfId="10082"/>
    <cellStyle name="Normal 3 2 5 4 3 2" xfId="10083"/>
    <cellStyle name="Normal 3 2 5 4 3 2 2" xfId="10084"/>
    <cellStyle name="Normal 3 2 5 4 3 2 2 2" xfId="10085"/>
    <cellStyle name="Normal 3 2 5 4 3 2 2 2 2" xfId="10086"/>
    <cellStyle name="Normal 3 2 5 4 3 2 2 3" xfId="10087"/>
    <cellStyle name="Normal 3 2 5 4 3 2 3" xfId="10088"/>
    <cellStyle name="Normal 3 2 5 4 3 2 3 2" xfId="10089"/>
    <cellStyle name="Normal 3 2 5 4 3 2 4" xfId="10090"/>
    <cellStyle name="Normal 3 2 5 4 3 3" xfId="10091"/>
    <cellStyle name="Normal 3 2 5 4 3 3 2" xfId="10092"/>
    <cellStyle name="Normal 3 2 5 4 3 3 2 2" xfId="10093"/>
    <cellStyle name="Normal 3 2 5 4 3 3 3" xfId="10094"/>
    <cellStyle name="Normal 3 2 5 4 3 4" xfId="10095"/>
    <cellStyle name="Normal 3 2 5 4 3 4 2" xfId="10096"/>
    <cellStyle name="Normal 3 2 5 4 3 5" xfId="10097"/>
    <cellStyle name="Normal 3 2 5 4 4" xfId="10098"/>
    <cellStyle name="Normal 3 2 5 4 4 2" xfId="10099"/>
    <cellStyle name="Normal 3 2 5 4 4 2 2" xfId="10100"/>
    <cellStyle name="Normal 3 2 5 4 4 2 2 2" xfId="10101"/>
    <cellStyle name="Normal 3 2 5 4 4 2 3" xfId="10102"/>
    <cellStyle name="Normal 3 2 5 4 4 3" xfId="10103"/>
    <cellStyle name="Normal 3 2 5 4 4 3 2" xfId="10104"/>
    <cellStyle name="Normal 3 2 5 4 4 4" xfId="10105"/>
    <cellStyle name="Normal 3 2 5 4 5" xfId="10106"/>
    <cellStyle name="Normal 3 2 5 4 5 2" xfId="10107"/>
    <cellStyle name="Normal 3 2 5 4 5 2 2" xfId="10108"/>
    <cellStyle name="Normal 3 2 5 4 5 3" xfId="10109"/>
    <cellStyle name="Normal 3 2 5 4 6" xfId="10110"/>
    <cellStyle name="Normal 3 2 5 4 6 2" xfId="10111"/>
    <cellStyle name="Normal 3 2 5 4 7" xfId="10112"/>
    <cellStyle name="Normal 3 2 5 5" xfId="10113"/>
    <cellStyle name="Normal 3 2 5 5 2" xfId="10114"/>
    <cellStyle name="Normal 3 2 5 5 2 2" xfId="10115"/>
    <cellStyle name="Normal 3 2 5 5 2 2 2" xfId="10116"/>
    <cellStyle name="Normal 3 2 5 5 2 2 2 2" xfId="10117"/>
    <cellStyle name="Normal 3 2 5 5 2 2 2 2 2" xfId="10118"/>
    <cellStyle name="Normal 3 2 5 5 2 2 2 3" xfId="10119"/>
    <cellStyle name="Normal 3 2 5 5 2 2 3" xfId="10120"/>
    <cellStyle name="Normal 3 2 5 5 2 2 3 2" xfId="10121"/>
    <cellStyle name="Normal 3 2 5 5 2 2 4" xfId="10122"/>
    <cellStyle name="Normal 3 2 5 5 2 3" xfId="10123"/>
    <cellStyle name="Normal 3 2 5 5 2 3 2" xfId="10124"/>
    <cellStyle name="Normal 3 2 5 5 2 3 2 2" xfId="10125"/>
    <cellStyle name="Normal 3 2 5 5 2 3 3" xfId="10126"/>
    <cellStyle name="Normal 3 2 5 5 2 4" xfId="10127"/>
    <cellStyle name="Normal 3 2 5 5 2 4 2" xfId="10128"/>
    <cellStyle name="Normal 3 2 5 5 2 5" xfId="10129"/>
    <cellStyle name="Normal 3 2 5 5 3" xfId="10130"/>
    <cellStyle name="Normal 3 2 5 5 3 2" xfId="10131"/>
    <cellStyle name="Normal 3 2 5 5 3 2 2" xfId="10132"/>
    <cellStyle name="Normal 3 2 5 5 3 2 2 2" xfId="10133"/>
    <cellStyle name="Normal 3 2 5 5 3 2 3" xfId="10134"/>
    <cellStyle name="Normal 3 2 5 5 3 3" xfId="10135"/>
    <cellStyle name="Normal 3 2 5 5 3 3 2" xfId="10136"/>
    <cellStyle name="Normal 3 2 5 5 3 4" xfId="10137"/>
    <cellStyle name="Normal 3 2 5 5 4" xfId="10138"/>
    <cellStyle name="Normal 3 2 5 5 4 2" xfId="10139"/>
    <cellStyle name="Normal 3 2 5 5 4 2 2" xfId="10140"/>
    <cellStyle name="Normal 3 2 5 5 4 3" xfId="10141"/>
    <cellStyle name="Normal 3 2 5 5 5" xfId="10142"/>
    <cellStyle name="Normal 3 2 5 5 5 2" xfId="10143"/>
    <cellStyle name="Normal 3 2 5 5 6" xfId="10144"/>
    <cellStyle name="Normal 3 2 5 6" xfId="10145"/>
    <cellStyle name="Normal 3 2 5 6 2" xfId="10146"/>
    <cellStyle name="Normal 3 2 5 6 2 2" xfId="10147"/>
    <cellStyle name="Normal 3 2 5 6 2 2 2" xfId="10148"/>
    <cellStyle name="Normal 3 2 5 6 2 2 2 2" xfId="10149"/>
    <cellStyle name="Normal 3 2 5 6 2 2 3" xfId="10150"/>
    <cellStyle name="Normal 3 2 5 6 2 3" xfId="10151"/>
    <cellStyle name="Normal 3 2 5 6 2 3 2" xfId="10152"/>
    <cellStyle name="Normal 3 2 5 6 2 4" xfId="10153"/>
    <cellStyle name="Normal 3 2 5 6 3" xfId="10154"/>
    <cellStyle name="Normal 3 2 5 6 3 2" xfId="10155"/>
    <cellStyle name="Normal 3 2 5 6 3 2 2" xfId="10156"/>
    <cellStyle name="Normal 3 2 5 6 3 3" xfId="10157"/>
    <cellStyle name="Normal 3 2 5 6 4" xfId="10158"/>
    <cellStyle name="Normal 3 2 5 6 4 2" xfId="10159"/>
    <cellStyle name="Normal 3 2 5 6 5" xfId="10160"/>
    <cellStyle name="Normal 3 2 5 7" xfId="10161"/>
    <cellStyle name="Normal 3 2 5 7 2" xfId="10162"/>
    <cellStyle name="Normal 3 2 5 7 2 2" xfId="10163"/>
    <cellStyle name="Normal 3 2 5 7 2 2 2" xfId="10164"/>
    <cellStyle name="Normal 3 2 5 7 2 3" xfId="10165"/>
    <cellStyle name="Normal 3 2 5 7 3" xfId="10166"/>
    <cellStyle name="Normal 3 2 5 7 3 2" xfId="10167"/>
    <cellStyle name="Normal 3 2 5 7 4" xfId="10168"/>
    <cellStyle name="Normal 3 2 5 8" xfId="10169"/>
    <cellStyle name="Normal 3 2 5 8 2" xfId="10170"/>
    <cellStyle name="Normal 3 2 5 8 2 2" xfId="10171"/>
    <cellStyle name="Normal 3 2 5 8 3" xfId="10172"/>
    <cellStyle name="Normal 3 2 5 9" xfId="10173"/>
    <cellStyle name="Normal 3 2 5 9 2" xfId="10174"/>
    <cellStyle name="Normal 3 2 6" xfId="10175"/>
    <cellStyle name="Normal 3 2 6 2" xfId="10176"/>
    <cellStyle name="Normal 3 2 6 2 2" xfId="10177"/>
    <cellStyle name="Normal 3 2 6 2 2 2" xfId="10178"/>
    <cellStyle name="Normal 3 2 6 2 2 2 2" xfId="10179"/>
    <cellStyle name="Normal 3 2 6 2 2 2 2 2" xfId="10180"/>
    <cellStyle name="Normal 3 2 6 2 2 2 2 2 2" xfId="10181"/>
    <cellStyle name="Normal 3 2 6 2 2 2 2 2 2 2" xfId="10182"/>
    <cellStyle name="Normal 3 2 6 2 2 2 2 2 2 2 2" xfId="10183"/>
    <cellStyle name="Normal 3 2 6 2 2 2 2 2 2 3" xfId="10184"/>
    <cellStyle name="Normal 3 2 6 2 2 2 2 2 3" xfId="10185"/>
    <cellStyle name="Normal 3 2 6 2 2 2 2 2 3 2" xfId="10186"/>
    <cellStyle name="Normal 3 2 6 2 2 2 2 2 4" xfId="10187"/>
    <cellStyle name="Normal 3 2 6 2 2 2 2 3" xfId="10188"/>
    <cellStyle name="Normal 3 2 6 2 2 2 2 3 2" xfId="10189"/>
    <cellStyle name="Normal 3 2 6 2 2 2 2 3 2 2" xfId="10190"/>
    <cellStyle name="Normal 3 2 6 2 2 2 2 3 3" xfId="10191"/>
    <cellStyle name="Normal 3 2 6 2 2 2 2 4" xfId="10192"/>
    <cellStyle name="Normal 3 2 6 2 2 2 2 4 2" xfId="10193"/>
    <cellStyle name="Normal 3 2 6 2 2 2 2 5" xfId="10194"/>
    <cellStyle name="Normal 3 2 6 2 2 2 3" xfId="10195"/>
    <cellStyle name="Normal 3 2 6 2 2 2 3 2" xfId="10196"/>
    <cellStyle name="Normal 3 2 6 2 2 2 3 2 2" xfId="10197"/>
    <cellStyle name="Normal 3 2 6 2 2 2 3 2 2 2" xfId="10198"/>
    <cellStyle name="Normal 3 2 6 2 2 2 3 2 3" xfId="10199"/>
    <cellStyle name="Normal 3 2 6 2 2 2 3 3" xfId="10200"/>
    <cellStyle name="Normal 3 2 6 2 2 2 3 3 2" xfId="10201"/>
    <cellStyle name="Normal 3 2 6 2 2 2 3 4" xfId="10202"/>
    <cellStyle name="Normal 3 2 6 2 2 2 4" xfId="10203"/>
    <cellStyle name="Normal 3 2 6 2 2 2 4 2" xfId="10204"/>
    <cellStyle name="Normal 3 2 6 2 2 2 4 2 2" xfId="10205"/>
    <cellStyle name="Normal 3 2 6 2 2 2 4 3" xfId="10206"/>
    <cellStyle name="Normal 3 2 6 2 2 2 5" xfId="10207"/>
    <cellStyle name="Normal 3 2 6 2 2 2 5 2" xfId="10208"/>
    <cellStyle name="Normal 3 2 6 2 2 2 6" xfId="10209"/>
    <cellStyle name="Normal 3 2 6 2 2 3" xfId="10210"/>
    <cellStyle name="Normal 3 2 6 2 2 3 2" xfId="10211"/>
    <cellStyle name="Normal 3 2 6 2 2 3 2 2" xfId="10212"/>
    <cellStyle name="Normal 3 2 6 2 2 3 2 2 2" xfId="10213"/>
    <cellStyle name="Normal 3 2 6 2 2 3 2 2 2 2" xfId="10214"/>
    <cellStyle name="Normal 3 2 6 2 2 3 2 2 3" xfId="10215"/>
    <cellStyle name="Normal 3 2 6 2 2 3 2 3" xfId="10216"/>
    <cellStyle name="Normal 3 2 6 2 2 3 2 3 2" xfId="10217"/>
    <cellStyle name="Normal 3 2 6 2 2 3 2 4" xfId="10218"/>
    <cellStyle name="Normal 3 2 6 2 2 3 3" xfId="10219"/>
    <cellStyle name="Normal 3 2 6 2 2 3 3 2" xfId="10220"/>
    <cellStyle name="Normal 3 2 6 2 2 3 3 2 2" xfId="10221"/>
    <cellStyle name="Normal 3 2 6 2 2 3 3 3" xfId="10222"/>
    <cellStyle name="Normal 3 2 6 2 2 3 4" xfId="10223"/>
    <cellStyle name="Normal 3 2 6 2 2 3 4 2" xfId="10224"/>
    <cellStyle name="Normal 3 2 6 2 2 3 5" xfId="10225"/>
    <cellStyle name="Normal 3 2 6 2 2 4" xfId="10226"/>
    <cellStyle name="Normal 3 2 6 2 2 4 2" xfId="10227"/>
    <cellStyle name="Normal 3 2 6 2 2 4 2 2" xfId="10228"/>
    <cellStyle name="Normal 3 2 6 2 2 4 2 2 2" xfId="10229"/>
    <cellStyle name="Normal 3 2 6 2 2 4 2 3" xfId="10230"/>
    <cellStyle name="Normal 3 2 6 2 2 4 3" xfId="10231"/>
    <cellStyle name="Normal 3 2 6 2 2 4 3 2" xfId="10232"/>
    <cellStyle name="Normal 3 2 6 2 2 4 4" xfId="10233"/>
    <cellStyle name="Normal 3 2 6 2 2 5" xfId="10234"/>
    <cellStyle name="Normal 3 2 6 2 2 5 2" xfId="10235"/>
    <cellStyle name="Normal 3 2 6 2 2 5 2 2" xfId="10236"/>
    <cellStyle name="Normal 3 2 6 2 2 5 3" xfId="10237"/>
    <cellStyle name="Normal 3 2 6 2 2 6" xfId="10238"/>
    <cellStyle name="Normal 3 2 6 2 2 6 2" xfId="10239"/>
    <cellStyle name="Normal 3 2 6 2 2 7" xfId="10240"/>
    <cellStyle name="Normal 3 2 6 2 3" xfId="10241"/>
    <cellStyle name="Normal 3 2 6 2 3 2" xfId="10242"/>
    <cellStyle name="Normal 3 2 6 2 3 2 2" xfId="10243"/>
    <cellStyle name="Normal 3 2 6 2 3 2 2 2" xfId="10244"/>
    <cellStyle name="Normal 3 2 6 2 3 2 2 2 2" xfId="10245"/>
    <cellStyle name="Normal 3 2 6 2 3 2 2 2 2 2" xfId="10246"/>
    <cellStyle name="Normal 3 2 6 2 3 2 2 2 3" xfId="10247"/>
    <cellStyle name="Normal 3 2 6 2 3 2 2 3" xfId="10248"/>
    <cellStyle name="Normal 3 2 6 2 3 2 2 3 2" xfId="10249"/>
    <cellStyle name="Normal 3 2 6 2 3 2 2 4" xfId="10250"/>
    <cellStyle name="Normal 3 2 6 2 3 2 3" xfId="10251"/>
    <cellStyle name="Normal 3 2 6 2 3 2 3 2" xfId="10252"/>
    <cellStyle name="Normal 3 2 6 2 3 2 3 2 2" xfId="10253"/>
    <cellStyle name="Normal 3 2 6 2 3 2 3 3" xfId="10254"/>
    <cellStyle name="Normal 3 2 6 2 3 2 4" xfId="10255"/>
    <cellStyle name="Normal 3 2 6 2 3 2 4 2" xfId="10256"/>
    <cellStyle name="Normal 3 2 6 2 3 2 5" xfId="10257"/>
    <cellStyle name="Normal 3 2 6 2 3 3" xfId="10258"/>
    <cellStyle name="Normal 3 2 6 2 3 3 2" xfId="10259"/>
    <cellStyle name="Normal 3 2 6 2 3 3 2 2" xfId="10260"/>
    <cellStyle name="Normal 3 2 6 2 3 3 2 2 2" xfId="10261"/>
    <cellStyle name="Normal 3 2 6 2 3 3 2 3" xfId="10262"/>
    <cellStyle name="Normal 3 2 6 2 3 3 3" xfId="10263"/>
    <cellStyle name="Normal 3 2 6 2 3 3 3 2" xfId="10264"/>
    <cellStyle name="Normal 3 2 6 2 3 3 4" xfId="10265"/>
    <cellStyle name="Normal 3 2 6 2 3 4" xfId="10266"/>
    <cellStyle name="Normal 3 2 6 2 3 4 2" xfId="10267"/>
    <cellStyle name="Normal 3 2 6 2 3 4 2 2" xfId="10268"/>
    <cellStyle name="Normal 3 2 6 2 3 4 3" xfId="10269"/>
    <cellStyle name="Normal 3 2 6 2 3 5" xfId="10270"/>
    <cellStyle name="Normal 3 2 6 2 3 5 2" xfId="10271"/>
    <cellStyle name="Normal 3 2 6 2 3 6" xfId="10272"/>
    <cellStyle name="Normal 3 2 6 2 4" xfId="10273"/>
    <cellStyle name="Normal 3 2 6 2 4 2" xfId="10274"/>
    <cellStyle name="Normal 3 2 6 2 4 2 2" xfId="10275"/>
    <cellStyle name="Normal 3 2 6 2 4 2 2 2" xfId="10276"/>
    <cellStyle name="Normal 3 2 6 2 4 2 2 2 2" xfId="10277"/>
    <cellStyle name="Normal 3 2 6 2 4 2 2 3" xfId="10278"/>
    <cellStyle name="Normal 3 2 6 2 4 2 3" xfId="10279"/>
    <cellStyle name="Normal 3 2 6 2 4 2 3 2" xfId="10280"/>
    <cellStyle name="Normal 3 2 6 2 4 2 4" xfId="10281"/>
    <cellStyle name="Normal 3 2 6 2 4 3" xfId="10282"/>
    <cellStyle name="Normal 3 2 6 2 4 3 2" xfId="10283"/>
    <cellStyle name="Normal 3 2 6 2 4 3 2 2" xfId="10284"/>
    <cellStyle name="Normal 3 2 6 2 4 3 3" xfId="10285"/>
    <cellStyle name="Normal 3 2 6 2 4 4" xfId="10286"/>
    <cellStyle name="Normal 3 2 6 2 4 4 2" xfId="10287"/>
    <cellStyle name="Normal 3 2 6 2 4 5" xfId="10288"/>
    <cellStyle name="Normal 3 2 6 2 5" xfId="10289"/>
    <cellStyle name="Normal 3 2 6 2 5 2" xfId="10290"/>
    <cellStyle name="Normal 3 2 6 2 5 2 2" xfId="10291"/>
    <cellStyle name="Normal 3 2 6 2 5 2 2 2" xfId="10292"/>
    <cellStyle name="Normal 3 2 6 2 5 2 3" xfId="10293"/>
    <cellStyle name="Normal 3 2 6 2 5 3" xfId="10294"/>
    <cellStyle name="Normal 3 2 6 2 5 3 2" xfId="10295"/>
    <cellStyle name="Normal 3 2 6 2 5 4" xfId="10296"/>
    <cellStyle name="Normal 3 2 6 2 6" xfId="10297"/>
    <cellStyle name="Normal 3 2 6 2 6 2" xfId="10298"/>
    <cellStyle name="Normal 3 2 6 2 6 2 2" xfId="10299"/>
    <cellStyle name="Normal 3 2 6 2 6 3" xfId="10300"/>
    <cellStyle name="Normal 3 2 6 2 7" xfId="10301"/>
    <cellStyle name="Normal 3 2 6 2 7 2" xfId="10302"/>
    <cellStyle name="Normal 3 2 6 2 8" xfId="10303"/>
    <cellStyle name="Normal 3 2 6 3" xfId="10304"/>
    <cellStyle name="Normal 3 2 6 3 2" xfId="10305"/>
    <cellStyle name="Normal 3 2 6 3 2 2" xfId="10306"/>
    <cellStyle name="Normal 3 2 6 3 2 2 2" xfId="10307"/>
    <cellStyle name="Normal 3 2 6 3 2 2 2 2" xfId="10308"/>
    <cellStyle name="Normal 3 2 6 3 2 2 2 2 2" xfId="10309"/>
    <cellStyle name="Normal 3 2 6 3 2 2 2 2 2 2" xfId="10310"/>
    <cellStyle name="Normal 3 2 6 3 2 2 2 2 3" xfId="10311"/>
    <cellStyle name="Normal 3 2 6 3 2 2 2 3" xfId="10312"/>
    <cellStyle name="Normal 3 2 6 3 2 2 2 3 2" xfId="10313"/>
    <cellStyle name="Normal 3 2 6 3 2 2 2 4" xfId="10314"/>
    <cellStyle name="Normal 3 2 6 3 2 2 3" xfId="10315"/>
    <cellStyle name="Normal 3 2 6 3 2 2 3 2" xfId="10316"/>
    <cellStyle name="Normal 3 2 6 3 2 2 3 2 2" xfId="10317"/>
    <cellStyle name="Normal 3 2 6 3 2 2 3 3" xfId="10318"/>
    <cellStyle name="Normal 3 2 6 3 2 2 4" xfId="10319"/>
    <cellStyle name="Normal 3 2 6 3 2 2 4 2" xfId="10320"/>
    <cellStyle name="Normal 3 2 6 3 2 2 5" xfId="10321"/>
    <cellStyle name="Normal 3 2 6 3 2 3" xfId="10322"/>
    <cellStyle name="Normal 3 2 6 3 2 3 2" xfId="10323"/>
    <cellStyle name="Normal 3 2 6 3 2 3 2 2" xfId="10324"/>
    <cellStyle name="Normal 3 2 6 3 2 3 2 2 2" xfId="10325"/>
    <cellStyle name="Normal 3 2 6 3 2 3 2 3" xfId="10326"/>
    <cellStyle name="Normal 3 2 6 3 2 3 3" xfId="10327"/>
    <cellStyle name="Normal 3 2 6 3 2 3 3 2" xfId="10328"/>
    <cellStyle name="Normal 3 2 6 3 2 3 4" xfId="10329"/>
    <cellStyle name="Normal 3 2 6 3 2 4" xfId="10330"/>
    <cellStyle name="Normal 3 2 6 3 2 4 2" xfId="10331"/>
    <cellStyle name="Normal 3 2 6 3 2 4 2 2" xfId="10332"/>
    <cellStyle name="Normal 3 2 6 3 2 4 3" xfId="10333"/>
    <cellStyle name="Normal 3 2 6 3 2 5" xfId="10334"/>
    <cellStyle name="Normal 3 2 6 3 2 5 2" xfId="10335"/>
    <cellStyle name="Normal 3 2 6 3 2 6" xfId="10336"/>
    <cellStyle name="Normal 3 2 6 3 3" xfId="10337"/>
    <cellStyle name="Normal 3 2 6 3 3 2" xfId="10338"/>
    <cellStyle name="Normal 3 2 6 3 3 2 2" xfId="10339"/>
    <cellStyle name="Normal 3 2 6 3 3 2 2 2" xfId="10340"/>
    <cellStyle name="Normal 3 2 6 3 3 2 2 2 2" xfId="10341"/>
    <cellStyle name="Normal 3 2 6 3 3 2 2 3" xfId="10342"/>
    <cellStyle name="Normal 3 2 6 3 3 2 3" xfId="10343"/>
    <cellStyle name="Normal 3 2 6 3 3 2 3 2" xfId="10344"/>
    <cellStyle name="Normal 3 2 6 3 3 2 4" xfId="10345"/>
    <cellStyle name="Normal 3 2 6 3 3 3" xfId="10346"/>
    <cellStyle name="Normal 3 2 6 3 3 3 2" xfId="10347"/>
    <cellStyle name="Normal 3 2 6 3 3 3 2 2" xfId="10348"/>
    <cellStyle name="Normal 3 2 6 3 3 3 3" xfId="10349"/>
    <cellStyle name="Normal 3 2 6 3 3 4" xfId="10350"/>
    <cellStyle name="Normal 3 2 6 3 3 4 2" xfId="10351"/>
    <cellStyle name="Normal 3 2 6 3 3 5" xfId="10352"/>
    <cellStyle name="Normal 3 2 6 3 4" xfId="10353"/>
    <cellStyle name="Normal 3 2 6 3 4 2" xfId="10354"/>
    <cellStyle name="Normal 3 2 6 3 4 2 2" xfId="10355"/>
    <cellStyle name="Normal 3 2 6 3 4 2 2 2" xfId="10356"/>
    <cellStyle name="Normal 3 2 6 3 4 2 3" xfId="10357"/>
    <cellStyle name="Normal 3 2 6 3 4 3" xfId="10358"/>
    <cellStyle name="Normal 3 2 6 3 4 3 2" xfId="10359"/>
    <cellStyle name="Normal 3 2 6 3 4 4" xfId="10360"/>
    <cellStyle name="Normal 3 2 6 3 5" xfId="10361"/>
    <cellStyle name="Normal 3 2 6 3 5 2" xfId="10362"/>
    <cellStyle name="Normal 3 2 6 3 5 2 2" xfId="10363"/>
    <cellStyle name="Normal 3 2 6 3 5 3" xfId="10364"/>
    <cellStyle name="Normal 3 2 6 3 6" xfId="10365"/>
    <cellStyle name="Normal 3 2 6 3 6 2" xfId="10366"/>
    <cellStyle name="Normal 3 2 6 3 7" xfId="10367"/>
    <cellStyle name="Normal 3 2 6 4" xfId="10368"/>
    <cellStyle name="Normal 3 2 6 4 2" xfId="10369"/>
    <cellStyle name="Normal 3 2 6 4 2 2" xfId="10370"/>
    <cellStyle name="Normal 3 2 6 4 2 2 2" xfId="10371"/>
    <cellStyle name="Normal 3 2 6 4 2 2 2 2" xfId="10372"/>
    <cellStyle name="Normal 3 2 6 4 2 2 2 2 2" xfId="10373"/>
    <cellStyle name="Normal 3 2 6 4 2 2 2 3" xfId="10374"/>
    <cellStyle name="Normal 3 2 6 4 2 2 3" xfId="10375"/>
    <cellStyle name="Normal 3 2 6 4 2 2 3 2" xfId="10376"/>
    <cellStyle name="Normal 3 2 6 4 2 2 4" xfId="10377"/>
    <cellStyle name="Normal 3 2 6 4 2 3" xfId="10378"/>
    <cellStyle name="Normal 3 2 6 4 2 3 2" xfId="10379"/>
    <cellStyle name="Normal 3 2 6 4 2 3 2 2" xfId="10380"/>
    <cellStyle name="Normal 3 2 6 4 2 3 3" xfId="10381"/>
    <cellStyle name="Normal 3 2 6 4 2 4" xfId="10382"/>
    <cellStyle name="Normal 3 2 6 4 2 4 2" xfId="10383"/>
    <cellStyle name="Normal 3 2 6 4 2 5" xfId="10384"/>
    <cellStyle name="Normal 3 2 6 4 3" xfId="10385"/>
    <cellStyle name="Normal 3 2 6 4 3 2" xfId="10386"/>
    <cellStyle name="Normal 3 2 6 4 3 2 2" xfId="10387"/>
    <cellStyle name="Normal 3 2 6 4 3 2 2 2" xfId="10388"/>
    <cellStyle name="Normal 3 2 6 4 3 2 3" xfId="10389"/>
    <cellStyle name="Normal 3 2 6 4 3 3" xfId="10390"/>
    <cellStyle name="Normal 3 2 6 4 3 3 2" xfId="10391"/>
    <cellStyle name="Normal 3 2 6 4 3 4" xfId="10392"/>
    <cellStyle name="Normal 3 2 6 4 4" xfId="10393"/>
    <cellStyle name="Normal 3 2 6 4 4 2" xfId="10394"/>
    <cellStyle name="Normal 3 2 6 4 4 2 2" xfId="10395"/>
    <cellStyle name="Normal 3 2 6 4 4 3" xfId="10396"/>
    <cellStyle name="Normal 3 2 6 4 5" xfId="10397"/>
    <cellStyle name="Normal 3 2 6 4 5 2" xfId="10398"/>
    <cellStyle name="Normal 3 2 6 4 6" xfId="10399"/>
    <cellStyle name="Normal 3 2 6 5" xfId="10400"/>
    <cellStyle name="Normal 3 2 6 5 2" xfId="10401"/>
    <cellStyle name="Normal 3 2 6 5 2 2" xfId="10402"/>
    <cellStyle name="Normal 3 2 6 5 2 2 2" xfId="10403"/>
    <cellStyle name="Normal 3 2 6 5 2 2 2 2" xfId="10404"/>
    <cellStyle name="Normal 3 2 6 5 2 2 3" xfId="10405"/>
    <cellStyle name="Normal 3 2 6 5 2 3" xfId="10406"/>
    <cellStyle name="Normal 3 2 6 5 2 3 2" xfId="10407"/>
    <cellStyle name="Normal 3 2 6 5 2 4" xfId="10408"/>
    <cellStyle name="Normal 3 2 6 5 3" xfId="10409"/>
    <cellStyle name="Normal 3 2 6 5 3 2" xfId="10410"/>
    <cellStyle name="Normal 3 2 6 5 3 2 2" xfId="10411"/>
    <cellStyle name="Normal 3 2 6 5 3 3" xfId="10412"/>
    <cellStyle name="Normal 3 2 6 5 4" xfId="10413"/>
    <cellStyle name="Normal 3 2 6 5 4 2" xfId="10414"/>
    <cellStyle name="Normal 3 2 6 5 5" xfId="10415"/>
    <cellStyle name="Normal 3 2 6 6" xfId="10416"/>
    <cellStyle name="Normal 3 2 6 6 2" xfId="10417"/>
    <cellStyle name="Normal 3 2 6 6 2 2" xfId="10418"/>
    <cellStyle name="Normal 3 2 6 6 2 2 2" xfId="10419"/>
    <cellStyle name="Normal 3 2 6 6 2 3" xfId="10420"/>
    <cellStyle name="Normal 3 2 6 6 3" xfId="10421"/>
    <cellStyle name="Normal 3 2 6 6 3 2" xfId="10422"/>
    <cellStyle name="Normal 3 2 6 6 4" xfId="10423"/>
    <cellStyle name="Normal 3 2 6 7" xfId="10424"/>
    <cellStyle name="Normal 3 2 6 7 2" xfId="10425"/>
    <cellStyle name="Normal 3 2 6 7 2 2" xfId="10426"/>
    <cellStyle name="Normal 3 2 6 7 3" xfId="10427"/>
    <cellStyle name="Normal 3 2 6 8" xfId="10428"/>
    <cellStyle name="Normal 3 2 6 8 2" xfId="10429"/>
    <cellStyle name="Normal 3 2 6 9" xfId="10430"/>
    <cellStyle name="Normal 3 2 7" xfId="10431"/>
    <cellStyle name="Normal 3 2 7 2" xfId="10432"/>
    <cellStyle name="Normal 3 2 7 2 2" xfId="10433"/>
    <cellStyle name="Normal 3 2 7 2 2 2" xfId="10434"/>
    <cellStyle name="Normal 3 2 7 2 2 2 2" xfId="10435"/>
    <cellStyle name="Normal 3 2 7 2 2 2 2 2" xfId="10436"/>
    <cellStyle name="Normal 3 2 7 2 2 2 2 2 2" xfId="10437"/>
    <cellStyle name="Normal 3 2 7 2 2 2 2 2 2 2" xfId="10438"/>
    <cellStyle name="Normal 3 2 7 2 2 2 2 2 3" xfId="10439"/>
    <cellStyle name="Normal 3 2 7 2 2 2 2 3" xfId="10440"/>
    <cellStyle name="Normal 3 2 7 2 2 2 2 3 2" xfId="10441"/>
    <cellStyle name="Normal 3 2 7 2 2 2 2 4" xfId="10442"/>
    <cellStyle name="Normal 3 2 7 2 2 2 3" xfId="10443"/>
    <cellStyle name="Normal 3 2 7 2 2 2 3 2" xfId="10444"/>
    <cellStyle name="Normal 3 2 7 2 2 2 3 2 2" xfId="10445"/>
    <cellStyle name="Normal 3 2 7 2 2 2 3 3" xfId="10446"/>
    <cellStyle name="Normal 3 2 7 2 2 2 4" xfId="10447"/>
    <cellStyle name="Normal 3 2 7 2 2 2 4 2" xfId="10448"/>
    <cellStyle name="Normal 3 2 7 2 2 2 5" xfId="10449"/>
    <cellStyle name="Normal 3 2 7 2 2 3" xfId="10450"/>
    <cellStyle name="Normal 3 2 7 2 2 3 2" xfId="10451"/>
    <cellStyle name="Normal 3 2 7 2 2 3 2 2" xfId="10452"/>
    <cellStyle name="Normal 3 2 7 2 2 3 2 2 2" xfId="10453"/>
    <cellStyle name="Normal 3 2 7 2 2 3 2 3" xfId="10454"/>
    <cellStyle name="Normal 3 2 7 2 2 3 3" xfId="10455"/>
    <cellStyle name="Normal 3 2 7 2 2 3 3 2" xfId="10456"/>
    <cellStyle name="Normal 3 2 7 2 2 3 4" xfId="10457"/>
    <cellStyle name="Normal 3 2 7 2 2 4" xfId="10458"/>
    <cellStyle name="Normal 3 2 7 2 2 4 2" xfId="10459"/>
    <cellStyle name="Normal 3 2 7 2 2 4 2 2" xfId="10460"/>
    <cellStyle name="Normal 3 2 7 2 2 4 3" xfId="10461"/>
    <cellStyle name="Normal 3 2 7 2 2 5" xfId="10462"/>
    <cellStyle name="Normal 3 2 7 2 2 5 2" xfId="10463"/>
    <cellStyle name="Normal 3 2 7 2 2 6" xfId="10464"/>
    <cellStyle name="Normal 3 2 7 2 3" xfId="10465"/>
    <cellStyle name="Normal 3 2 7 2 3 2" xfId="10466"/>
    <cellStyle name="Normal 3 2 7 2 3 2 2" xfId="10467"/>
    <cellStyle name="Normal 3 2 7 2 3 2 2 2" xfId="10468"/>
    <cellStyle name="Normal 3 2 7 2 3 2 2 2 2" xfId="10469"/>
    <cellStyle name="Normal 3 2 7 2 3 2 2 3" xfId="10470"/>
    <cellStyle name="Normal 3 2 7 2 3 2 3" xfId="10471"/>
    <cellStyle name="Normal 3 2 7 2 3 2 3 2" xfId="10472"/>
    <cellStyle name="Normal 3 2 7 2 3 2 4" xfId="10473"/>
    <cellStyle name="Normal 3 2 7 2 3 3" xfId="10474"/>
    <cellStyle name="Normal 3 2 7 2 3 3 2" xfId="10475"/>
    <cellStyle name="Normal 3 2 7 2 3 3 2 2" xfId="10476"/>
    <cellStyle name="Normal 3 2 7 2 3 3 3" xfId="10477"/>
    <cellStyle name="Normal 3 2 7 2 3 4" xfId="10478"/>
    <cellStyle name="Normal 3 2 7 2 3 4 2" xfId="10479"/>
    <cellStyle name="Normal 3 2 7 2 3 5" xfId="10480"/>
    <cellStyle name="Normal 3 2 7 2 4" xfId="10481"/>
    <cellStyle name="Normal 3 2 7 2 4 2" xfId="10482"/>
    <cellStyle name="Normal 3 2 7 2 4 2 2" xfId="10483"/>
    <cellStyle name="Normal 3 2 7 2 4 2 2 2" xfId="10484"/>
    <cellStyle name="Normal 3 2 7 2 4 2 3" xfId="10485"/>
    <cellStyle name="Normal 3 2 7 2 4 3" xfId="10486"/>
    <cellStyle name="Normal 3 2 7 2 4 3 2" xfId="10487"/>
    <cellStyle name="Normal 3 2 7 2 4 4" xfId="10488"/>
    <cellStyle name="Normal 3 2 7 2 5" xfId="10489"/>
    <cellStyle name="Normal 3 2 7 2 5 2" xfId="10490"/>
    <cellStyle name="Normal 3 2 7 2 5 2 2" xfId="10491"/>
    <cellStyle name="Normal 3 2 7 2 5 3" xfId="10492"/>
    <cellStyle name="Normal 3 2 7 2 6" xfId="10493"/>
    <cellStyle name="Normal 3 2 7 2 6 2" xfId="10494"/>
    <cellStyle name="Normal 3 2 7 2 7" xfId="10495"/>
    <cellStyle name="Normal 3 2 7 3" xfId="10496"/>
    <cellStyle name="Normal 3 2 7 3 2" xfId="10497"/>
    <cellStyle name="Normal 3 2 7 3 2 2" xfId="10498"/>
    <cellStyle name="Normal 3 2 7 3 2 2 2" xfId="10499"/>
    <cellStyle name="Normal 3 2 7 3 2 2 2 2" xfId="10500"/>
    <cellStyle name="Normal 3 2 7 3 2 2 2 2 2" xfId="10501"/>
    <cellStyle name="Normal 3 2 7 3 2 2 2 3" xfId="10502"/>
    <cellStyle name="Normal 3 2 7 3 2 2 3" xfId="10503"/>
    <cellStyle name="Normal 3 2 7 3 2 2 3 2" xfId="10504"/>
    <cellStyle name="Normal 3 2 7 3 2 2 4" xfId="10505"/>
    <cellStyle name="Normal 3 2 7 3 2 3" xfId="10506"/>
    <cellStyle name="Normal 3 2 7 3 2 3 2" xfId="10507"/>
    <cellStyle name="Normal 3 2 7 3 2 3 2 2" xfId="10508"/>
    <cellStyle name="Normal 3 2 7 3 2 3 3" xfId="10509"/>
    <cellStyle name="Normal 3 2 7 3 2 4" xfId="10510"/>
    <cellStyle name="Normal 3 2 7 3 2 4 2" xfId="10511"/>
    <cellStyle name="Normal 3 2 7 3 2 5" xfId="10512"/>
    <cellStyle name="Normal 3 2 7 3 3" xfId="10513"/>
    <cellStyle name="Normal 3 2 7 3 3 2" xfId="10514"/>
    <cellStyle name="Normal 3 2 7 3 3 2 2" xfId="10515"/>
    <cellStyle name="Normal 3 2 7 3 3 2 2 2" xfId="10516"/>
    <cellStyle name="Normal 3 2 7 3 3 2 3" xfId="10517"/>
    <cellStyle name="Normal 3 2 7 3 3 3" xfId="10518"/>
    <cellStyle name="Normal 3 2 7 3 3 3 2" xfId="10519"/>
    <cellStyle name="Normal 3 2 7 3 3 4" xfId="10520"/>
    <cellStyle name="Normal 3 2 7 3 4" xfId="10521"/>
    <cellStyle name="Normal 3 2 7 3 4 2" xfId="10522"/>
    <cellStyle name="Normal 3 2 7 3 4 2 2" xfId="10523"/>
    <cellStyle name="Normal 3 2 7 3 4 3" xfId="10524"/>
    <cellStyle name="Normal 3 2 7 3 5" xfId="10525"/>
    <cellStyle name="Normal 3 2 7 3 5 2" xfId="10526"/>
    <cellStyle name="Normal 3 2 7 3 6" xfId="10527"/>
    <cellStyle name="Normal 3 2 7 4" xfId="10528"/>
    <cellStyle name="Normal 3 2 7 4 2" xfId="10529"/>
    <cellStyle name="Normal 3 2 7 4 2 2" xfId="10530"/>
    <cellStyle name="Normal 3 2 7 4 2 2 2" xfId="10531"/>
    <cellStyle name="Normal 3 2 7 4 2 2 2 2" xfId="10532"/>
    <cellStyle name="Normal 3 2 7 4 2 2 3" xfId="10533"/>
    <cellStyle name="Normal 3 2 7 4 2 3" xfId="10534"/>
    <cellStyle name="Normal 3 2 7 4 2 3 2" xfId="10535"/>
    <cellStyle name="Normal 3 2 7 4 2 4" xfId="10536"/>
    <cellStyle name="Normal 3 2 7 4 3" xfId="10537"/>
    <cellStyle name="Normal 3 2 7 4 3 2" xfId="10538"/>
    <cellStyle name="Normal 3 2 7 4 3 2 2" xfId="10539"/>
    <cellStyle name="Normal 3 2 7 4 3 3" xfId="10540"/>
    <cellStyle name="Normal 3 2 7 4 4" xfId="10541"/>
    <cellStyle name="Normal 3 2 7 4 4 2" xfId="10542"/>
    <cellStyle name="Normal 3 2 7 4 5" xfId="10543"/>
    <cellStyle name="Normal 3 2 7 5" xfId="10544"/>
    <cellStyle name="Normal 3 2 7 5 2" xfId="10545"/>
    <cellStyle name="Normal 3 2 7 5 2 2" xfId="10546"/>
    <cellStyle name="Normal 3 2 7 5 2 2 2" xfId="10547"/>
    <cellStyle name="Normal 3 2 7 5 2 3" xfId="10548"/>
    <cellStyle name="Normal 3 2 7 5 3" xfId="10549"/>
    <cellStyle name="Normal 3 2 7 5 3 2" xfId="10550"/>
    <cellStyle name="Normal 3 2 7 5 4" xfId="10551"/>
    <cellStyle name="Normal 3 2 7 6" xfId="10552"/>
    <cellStyle name="Normal 3 2 7 6 2" xfId="10553"/>
    <cellStyle name="Normal 3 2 7 6 2 2" xfId="10554"/>
    <cellStyle name="Normal 3 2 7 6 3" xfId="10555"/>
    <cellStyle name="Normal 3 2 7 7" xfId="10556"/>
    <cellStyle name="Normal 3 2 7 7 2" xfId="10557"/>
    <cellStyle name="Normal 3 2 7 8" xfId="10558"/>
    <cellStyle name="Normal 3 2 8" xfId="10559"/>
    <cellStyle name="Normal 3 2 8 2" xfId="10560"/>
    <cellStyle name="Normal 3 2 8 2 2" xfId="10561"/>
    <cellStyle name="Normal 3 2 8 2 2 2" xfId="10562"/>
    <cellStyle name="Normal 3 2 8 2 2 2 2" xfId="10563"/>
    <cellStyle name="Normal 3 2 8 2 2 2 2 2" xfId="10564"/>
    <cellStyle name="Normal 3 2 8 2 2 2 2 2 2" xfId="10565"/>
    <cellStyle name="Normal 3 2 8 2 2 2 2 3" xfId="10566"/>
    <cellStyle name="Normal 3 2 8 2 2 2 3" xfId="10567"/>
    <cellStyle name="Normal 3 2 8 2 2 2 3 2" xfId="10568"/>
    <cellStyle name="Normal 3 2 8 2 2 2 4" xfId="10569"/>
    <cellStyle name="Normal 3 2 8 2 2 3" xfId="10570"/>
    <cellStyle name="Normal 3 2 8 2 2 3 2" xfId="10571"/>
    <cellStyle name="Normal 3 2 8 2 2 3 2 2" xfId="10572"/>
    <cellStyle name="Normal 3 2 8 2 2 3 3" xfId="10573"/>
    <cellStyle name="Normal 3 2 8 2 2 4" xfId="10574"/>
    <cellStyle name="Normal 3 2 8 2 2 4 2" xfId="10575"/>
    <cellStyle name="Normal 3 2 8 2 2 5" xfId="10576"/>
    <cellStyle name="Normal 3 2 8 2 3" xfId="10577"/>
    <cellStyle name="Normal 3 2 8 2 3 2" xfId="10578"/>
    <cellStyle name="Normal 3 2 8 2 3 2 2" xfId="10579"/>
    <cellStyle name="Normal 3 2 8 2 3 2 2 2" xfId="10580"/>
    <cellStyle name="Normal 3 2 8 2 3 2 3" xfId="10581"/>
    <cellStyle name="Normal 3 2 8 2 3 3" xfId="10582"/>
    <cellStyle name="Normal 3 2 8 2 3 3 2" xfId="10583"/>
    <cellStyle name="Normal 3 2 8 2 3 4" xfId="10584"/>
    <cellStyle name="Normal 3 2 8 2 4" xfId="10585"/>
    <cellStyle name="Normal 3 2 8 2 4 2" xfId="10586"/>
    <cellStyle name="Normal 3 2 8 2 4 2 2" xfId="10587"/>
    <cellStyle name="Normal 3 2 8 2 4 3" xfId="10588"/>
    <cellStyle name="Normal 3 2 8 2 5" xfId="10589"/>
    <cellStyle name="Normal 3 2 8 2 5 2" xfId="10590"/>
    <cellStyle name="Normal 3 2 8 2 6" xfId="10591"/>
    <cellStyle name="Normal 3 2 8 3" xfId="10592"/>
    <cellStyle name="Normal 3 2 8 3 2" xfId="10593"/>
    <cellStyle name="Normal 3 2 8 3 2 2" xfId="10594"/>
    <cellStyle name="Normal 3 2 8 3 2 2 2" xfId="10595"/>
    <cellStyle name="Normal 3 2 8 3 2 2 2 2" xfId="10596"/>
    <cellStyle name="Normal 3 2 8 3 2 2 3" xfId="10597"/>
    <cellStyle name="Normal 3 2 8 3 2 3" xfId="10598"/>
    <cellStyle name="Normal 3 2 8 3 2 3 2" xfId="10599"/>
    <cellStyle name="Normal 3 2 8 3 2 4" xfId="10600"/>
    <cellStyle name="Normal 3 2 8 3 3" xfId="10601"/>
    <cellStyle name="Normal 3 2 8 3 3 2" xfId="10602"/>
    <cellStyle name="Normal 3 2 8 3 3 2 2" xfId="10603"/>
    <cellStyle name="Normal 3 2 8 3 3 3" xfId="10604"/>
    <cellStyle name="Normal 3 2 8 3 4" xfId="10605"/>
    <cellStyle name="Normal 3 2 8 3 4 2" xfId="10606"/>
    <cellStyle name="Normal 3 2 8 3 5" xfId="10607"/>
    <cellStyle name="Normal 3 2 8 4" xfId="10608"/>
    <cellStyle name="Normal 3 2 8 4 2" xfId="10609"/>
    <cellStyle name="Normal 3 2 8 4 2 2" xfId="10610"/>
    <cellStyle name="Normal 3 2 8 4 2 2 2" xfId="10611"/>
    <cellStyle name="Normal 3 2 8 4 2 3" xfId="10612"/>
    <cellStyle name="Normal 3 2 8 4 3" xfId="10613"/>
    <cellStyle name="Normal 3 2 8 4 3 2" xfId="10614"/>
    <cellStyle name="Normal 3 2 8 4 4" xfId="10615"/>
    <cellStyle name="Normal 3 2 8 5" xfId="10616"/>
    <cellStyle name="Normal 3 2 8 5 2" xfId="10617"/>
    <cellStyle name="Normal 3 2 8 5 2 2" xfId="10618"/>
    <cellStyle name="Normal 3 2 8 5 3" xfId="10619"/>
    <cellStyle name="Normal 3 2 8 6" xfId="10620"/>
    <cellStyle name="Normal 3 2 8 6 2" xfId="10621"/>
    <cellStyle name="Normal 3 2 8 7" xfId="10622"/>
    <cellStyle name="Normal 3 2 9" xfId="10623"/>
    <cellStyle name="Normal 3 2 9 2" xfId="10624"/>
    <cellStyle name="Normal 3 2 9 2 2" xfId="10625"/>
    <cellStyle name="Normal 3 2 9 2 2 2" xfId="10626"/>
    <cellStyle name="Normal 3 2 9 2 2 2 2" xfId="10627"/>
    <cellStyle name="Normal 3 2 9 2 2 2 2 2" xfId="10628"/>
    <cellStyle name="Normal 3 2 9 2 2 2 3" xfId="10629"/>
    <cellStyle name="Normal 3 2 9 2 2 3" xfId="10630"/>
    <cellStyle name="Normal 3 2 9 2 2 3 2" xfId="10631"/>
    <cellStyle name="Normal 3 2 9 2 2 4" xfId="10632"/>
    <cellStyle name="Normal 3 2 9 2 3" xfId="10633"/>
    <cellStyle name="Normal 3 2 9 2 3 2" xfId="10634"/>
    <cellStyle name="Normal 3 2 9 2 3 2 2" xfId="10635"/>
    <cellStyle name="Normal 3 2 9 2 3 3" xfId="10636"/>
    <cellStyle name="Normal 3 2 9 2 4" xfId="10637"/>
    <cellStyle name="Normal 3 2 9 2 4 2" xfId="10638"/>
    <cellStyle name="Normal 3 2 9 2 5" xfId="10639"/>
    <cellStyle name="Normal 3 2 9 3" xfId="10640"/>
    <cellStyle name="Normal 3 2 9 3 2" xfId="10641"/>
    <cellStyle name="Normal 3 2 9 3 2 2" xfId="10642"/>
    <cellStyle name="Normal 3 2 9 3 2 2 2" xfId="10643"/>
    <cellStyle name="Normal 3 2 9 3 2 3" xfId="10644"/>
    <cellStyle name="Normal 3 2 9 3 3" xfId="10645"/>
    <cellStyle name="Normal 3 2 9 3 3 2" xfId="10646"/>
    <cellStyle name="Normal 3 2 9 3 4" xfId="10647"/>
    <cellStyle name="Normal 3 2 9 4" xfId="10648"/>
    <cellStyle name="Normal 3 2 9 4 2" xfId="10649"/>
    <cellStyle name="Normal 3 2 9 4 2 2" xfId="10650"/>
    <cellStyle name="Normal 3 2 9 4 3" xfId="10651"/>
    <cellStyle name="Normal 3 2 9 5" xfId="10652"/>
    <cellStyle name="Normal 3 2 9 5 2" xfId="10653"/>
    <cellStyle name="Normal 3 2 9 6" xfId="10654"/>
    <cellStyle name="Normal 3 3" xfId="209"/>
    <cellStyle name="Normal 3 3 10" xfId="10655"/>
    <cellStyle name="Normal 3 3 10 2" xfId="10656"/>
    <cellStyle name="Normal 3 3 10 2 2" xfId="10657"/>
    <cellStyle name="Normal 3 3 10 2 2 2" xfId="10658"/>
    <cellStyle name="Normal 3 3 10 2 3" xfId="10659"/>
    <cellStyle name="Normal 3 3 10 3" xfId="10660"/>
    <cellStyle name="Normal 3 3 10 3 2" xfId="10661"/>
    <cellStyle name="Normal 3 3 10 4" xfId="10662"/>
    <cellStyle name="Normal 3 3 11" xfId="10663"/>
    <cellStyle name="Normal 3 3 11 2" xfId="10664"/>
    <cellStyle name="Normal 3 3 11 2 2" xfId="10665"/>
    <cellStyle name="Normal 3 3 11 3" xfId="10666"/>
    <cellStyle name="Normal 3 3 12" xfId="10667"/>
    <cellStyle name="Normal 3 3 12 2" xfId="10668"/>
    <cellStyle name="Normal 3 3 13" xfId="10669"/>
    <cellStyle name="Normal 3 3 14" xfId="10670"/>
    <cellStyle name="Normal 3 3 2" xfId="10671"/>
    <cellStyle name="Normal 3 3 2 10" xfId="10672"/>
    <cellStyle name="Normal 3 3 2 10 2" xfId="10673"/>
    <cellStyle name="Normal 3 3 2 10 2 2" xfId="10674"/>
    <cellStyle name="Normal 3 3 2 10 3" xfId="10675"/>
    <cellStyle name="Normal 3 3 2 11" xfId="10676"/>
    <cellStyle name="Normal 3 3 2 11 2" xfId="10677"/>
    <cellStyle name="Normal 3 3 2 12" xfId="10678"/>
    <cellStyle name="Normal 3 3 2 2" xfId="10679"/>
    <cellStyle name="Normal 3 3 2 2 10" xfId="10680"/>
    <cellStyle name="Normal 3 3 2 2 10 2" xfId="10681"/>
    <cellStyle name="Normal 3 3 2 2 11" xfId="10682"/>
    <cellStyle name="Normal 3 3 2 2 2" xfId="10683"/>
    <cellStyle name="Normal 3 3 2 2 2 10" xfId="10684"/>
    <cellStyle name="Normal 3 3 2 2 2 2" xfId="10685"/>
    <cellStyle name="Normal 3 3 2 2 2 2 2" xfId="10686"/>
    <cellStyle name="Normal 3 3 2 2 2 2 2 2" xfId="10687"/>
    <cellStyle name="Normal 3 3 2 2 2 2 2 2 2" xfId="10688"/>
    <cellStyle name="Normal 3 3 2 2 2 2 2 2 2 2" xfId="10689"/>
    <cellStyle name="Normal 3 3 2 2 2 2 2 2 2 2 2" xfId="10690"/>
    <cellStyle name="Normal 3 3 2 2 2 2 2 2 2 2 2 2" xfId="10691"/>
    <cellStyle name="Normal 3 3 2 2 2 2 2 2 2 2 2 2 2" xfId="10692"/>
    <cellStyle name="Normal 3 3 2 2 2 2 2 2 2 2 2 2 2 2" xfId="10693"/>
    <cellStyle name="Normal 3 3 2 2 2 2 2 2 2 2 2 2 3" xfId="10694"/>
    <cellStyle name="Normal 3 3 2 2 2 2 2 2 2 2 2 3" xfId="10695"/>
    <cellStyle name="Normal 3 3 2 2 2 2 2 2 2 2 2 3 2" xfId="10696"/>
    <cellStyle name="Normal 3 3 2 2 2 2 2 2 2 2 2 4" xfId="10697"/>
    <cellStyle name="Normal 3 3 2 2 2 2 2 2 2 2 3" xfId="10698"/>
    <cellStyle name="Normal 3 3 2 2 2 2 2 2 2 2 3 2" xfId="10699"/>
    <cellStyle name="Normal 3 3 2 2 2 2 2 2 2 2 3 2 2" xfId="10700"/>
    <cellStyle name="Normal 3 3 2 2 2 2 2 2 2 2 3 3" xfId="10701"/>
    <cellStyle name="Normal 3 3 2 2 2 2 2 2 2 2 4" xfId="10702"/>
    <cellStyle name="Normal 3 3 2 2 2 2 2 2 2 2 4 2" xfId="10703"/>
    <cellStyle name="Normal 3 3 2 2 2 2 2 2 2 2 5" xfId="10704"/>
    <cellStyle name="Normal 3 3 2 2 2 2 2 2 2 3" xfId="10705"/>
    <cellStyle name="Normal 3 3 2 2 2 2 2 2 2 3 2" xfId="10706"/>
    <cellStyle name="Normal 3 3 2 2 2 2 2 2 2 3 2 2" xfId="10707"/>
    <cellStyle name="Normal 3 3 2 2 2 2 2 2 2 3 2 2 2" xfId="10708"/>
    <cellStyle name="Normal 3 3 2 2 2 2 2 2 2 3 2 3" xfId="10709"/>
    <cellStyle name="Normal 3 3 2 2 2 2 2 2 2 3 3" xfId="10710"/>
    <cellStyle name="Normal 3 3 2 2 2 2 2 2 2 3 3 2" xfId="10711"/>
    <cellStyle name="Normal 3 3 2 2 2 2 2 2 2 3 4" xfId="10712"/>
    <cellStyle name="Normal 3 3 2 2 2 2 2 2 2 4" xfId="10713"/>
    <cellStyle name="Normal 3 3 2 2 2 2 2 2 2 4 2" xfId="10714"/>
    <cellStyle name="Normal 3 3 2 2 2 2 2 2 2 4 2 2" xfId="10715"/>
    <cellStyle name="Normal 3 3 2 2 2 2 2 2 2 4 3" xfId="10716"/>
    <cellStyle name="Normal 3 3 2 2 2 2 2 2 2 5" xfId="10717"/>
    <cellStyle name="Normal 3 3 2 2 2 2 2 2 2 5 2" xfId="10718"/>
    <cellStyle name="Normal 3 3 2 2 2 2 2 2 2 6" xfId="10719"/>
    <cellStyle name="Normal 3 3 2 2 2 2 2 2 3" xfId="10720"/>
    <cellStyle name="Normal 3 3 2 2 2 2 2 2 3 2" xfId="10721"/>
    <cellStyle name="Normal 3 3 2 2 2 2 2 2 3 2 2" xfId="10722"/>
    <cellStyle name="Normal 3 3 2 2 2 2 2 2 3 2 2 2" xfId="10723"/>
    <cellStyle name="Normal 3 3 2 2 2 2 2 2 3 2 2 2 2" xfId="10724"/>
    <cellStyle name="Normal 3 3 2 2 2 2 2 2 3 2 2 3" xfId="10725"/>
    <cellStyle name="Normal 3 3 2 2 2 2 2 2 3 2 3" xfId="10726"/>
    <cellStyle name="Normal 3 3 2 2 2 2 2 2 3 2 3 2" xfId="10727"/>
    <cellStyle name="Normal 3 3 2 2 2 2 2 2 3 2 4" xfId="10728"/>
    <cellStyle name="Normal 3 3 2 2 2 2 2 2 3 3" xfId="10729"/>
    <cellStyle name="Normal 3 3 2 2 2 2 2 2 3 3 2" xfId="10730"/>
    <cellStyle name="Normal 3 3 2 2 2 2 2 2 3 3 2 2" xfId="10731"/>
    <cellStyle name="Normal 3 3 2 2 2 2 2 2 3 3 3" xfId="10732"/>
    <cellStyle name="Normal 3 3 2 2 2 2 2 2 3 4" xfId="10733"/>
    <cellStyle name="Normal 3 3 2 2 2 2 2 2 3 4 2" xfId="10734"/>
    <cellStyle name="Normal 3 3 2 2 2 2 2 2 3 5" xfId="10735"/>
    <cellStyle name="Normal 3 3 2 2 2 2 2 2 4" xfId="10736"/>
    <cellStyle name="Normal 3 3 2 2 2 2 2 2 4 2" xfId="10737"/>
    <cellStyle name="Normal 3 3 2 2 2 2 2 2 4 2 2" xfId="10738"/>
    <cellStyle name="Normal 3 3 2 2 2 2 2 2 4 2 2 2" xfId="10739"/>
    <cellStyle name="Normal 3 3 2 2 2 2 2 2 4 2 3" xfId="10740"/>
    <cellStyle name="Normal 3 3 2 2 2 2 2 2 4 3" xfId="10741"/>
    <cellStyle name="Normal 3 3 2 2 2 2 2 2 4 3 2" xfId="10742"/>
    <cellStyle name="Normal 3 3 2 2 2 2 2 2 4 4" xfId="10743"/>
    <cellStyle name="Normal 3 3 2 2 2 2 2 2 5" xfId="10744"/>
    <cellStyle name="Normal 3 3 2 2 2 2 2 2 5 2" xfId="10745"/>
    <cellStyle name="Normal 3 3 2 2 2 2 2 2 5 2 2" xfId="10746"/>
    <cellStyle name="Normal 3 3 2 2 2 2 2 2 5 3" xfId="10747"/>
    <cellStyle name="Normal 3 3 2 2 2 2 2 2 6" xfId="10748"/>
    <cellStyle name="Normal 3 3 2 2 2 2 2 2 6 2" xfId="10749"/>
    <cellStyle name="Normal 3 3 2 2 2 2 2 2 7" xfId="10750"/>
    <cellStyle name="Normal 3 3 2 2 2 2 2 3" xfId="10751"/>
    <cellStyle name="Normal 3 3 2 2 2 2 2 3 2" xfId="10752"/>
    <cellStyle name="Normal 3 3 2 2 2 2 2 3 2 2" xfId="10753"/>
    <cellStyle name="Normal 3 3 2 2 2 2 2 3 2 2 2" xfId="10754"/>
    <cellStyle name="Normal 3 3 2 2 2 2 2 3 2 2 2 2" xfId="10755"/>
    <cellStyle name="Normal 3 3 2 2 2 2 2 3 2 2 2 2 2" xfId="10756"/>
    <cellStyle name="Normal 3 3 2 2 2 2 2 3 2 2 2 3" xfId="10757"/>
    <cellStyle name="Normal 3 3 2 2 2 2 2 3 2 2 3" xfId="10758"/>
    <cellStyle name="Normal 3 3 2 2 2 2 2 3 2 2 3 2" xfId="10759"/>
    <cellStyle name="Normal 3 3 2 2 2 2 2 3 2 2 4" xfId="10760"/>
    <cellStyle name="Normal 3 3 2 2 2 2 2 3 2 3" xfId="10761"/>
    <cellStyle name="Normal 3 3 2 2 2 2 2 3 2 3 2" xfId="10762"/>
    <cellStyle name="Normal 3 3 2 2 2 2 2 3 2 3 2 2" xfId="10763"/>
    <cellStyle name="Normal 3 3 2 2 2 2 2 3 2 3 3" xfId="10764"/>
    <cellStyle name="Normal 3 3 2 2 2 2 2 3 2 4" xfId="10765"/>
    <cellStyle name="Normal 3 3 2 2 2 2 2 3 2 4 2" xfId="10766"/>
    <cellStyle name="Normal 3 3 2 2 2 2 2 3 2 5" xfId="10767"/>
    <cellStyle name="Normal 3 3 2 2 2 2 2 3 3" xfId="10768"/>
    <cellStyle name="Normal 3 3 2 2 2 2 2 3 3 2" xfId="10769"/>
    <cellStyle name="Normal 3 3 2 2 2 2 2 3 3 2 2" xfId="10770"/>
    <cellStyle name="Normal 3 3 2 2 2 2 2 3 3 2 2 2" xfId="10771"/>
    <cellStyle name="Normal 3 3 2 2 2 2 2 3 3 2 3" xfId="10772"/>
    <cellStyle name="Normal 3 3 2 2 2 2 2 3 3 3" xfId="10773"/>
    <cellStyle name="Normal 3 3 2 2 2 2 2 3 3 3 2" xfId="10774"/>
    <cellStyle name="Normal 3 3 2 2 2 2 2 3 3 4" xfId="10775"/>
    <cellStyle name="Normal 3 3 2 2 2 2 2 3 4" xfId="10776"/>
    <cellStyle name="Normal 3 3 2 2 2 2 2 3 4 2" xfId="10777"/>
    <cellStyle name="Normal 3 3 2 2 2 2 2 3 4 2 2" xfId="10778"/>
    <cellStyle name="Normal 3 3 2 2 2 2 2 3 4 3" xfId="10779"/>
    <cellStyle name="Normal 3 3 2 2 2 2 2 3 5" xfId="10780"/>
    <cellStyle name="Normal 3 3 2 2 2 2 2 3 5 2" xfId="10781"/>
    <cellStyle name="Normal 3 3 2 2 2 2 2 3 6" xfId="10782"/>
    <cellStyle name="Normal 3 3 2 2 2 2 2 4" xfId="10783"/>
    <cellStyle name="Normal 3 3 2 2 2 2 2 4 2" xfId="10784"/>
    <cellStyle name="Normal 3 3 2 2 2 2 2 4 2 2" xfId="10785"/>
    <cellStyle name="Normal 3 3 2 2 2 2 2 4 2 2 2" xfId="10786"/>
    <cellStyle name="Normal 3 3 2 2 2 2 2 4 2 2 2 2" xfId="10787"/>
    <cellStyle name="Normal 3 3 2 2 2 2 2 4 2 2 3" xfId="10788"/>
    <cellStyle name="Normal 3 3 2 2 2 2 2 4 2 3" xfId="10789"/>
    <cellStyle name="Normal 3 3 2 2 2 2 2 4 2 3 2" xfId="10790"/>
    <cellStyle name="Normal 3 3 2 2 2 2 2 4 2 4" xfId="10791"/>
    <cellStyle name="Normal 3 3 2 2 2 2 2 4 3" xfId="10792"/>
    <cellStyle name="Normal 3 3 2 2 2 2 2 4 3 2" xfId="10793"/>
    <cellStyle name="Normal 3 3 2 2 2 2 2 4 3 2 2" xfId="10794"/>
    <cellStyle name="Normal 3 3 2 2 2 2 2 4 3 3" xfId="10795"/>
    <cellStyle name="Normal 3 3 2 2 2 2 2 4 4" xfId="10796"/>
    <cellStyle name="Normal 3 3 2 2 2 2 2 4 4 2" xfId="10797"/>
    <cellStyle name="Normal 3 3 2 2 2 2 2 4 5" xfId="10798"/>
    <cellStyle name="Normal 3 3 2 2 2 2 2 5" xfId="10799"/>
    <cellStyle name="Normal 3 3 2 2 2 2 2 5 2" xfId="10800"/>
    <cellStyle name="Normal 3 3 2 2 2 2 2 5 2 2" xfId="10801"/>
    <cellStyle name="Normal 3 3 2 2 2 2 2 5 2 2 2" xfId="10802"/>
    <cellStyle name="Normal 3 3 2 2 2 2 2 5 2 3" xfId="10803"/>
    <cellStyle name="Normal 3 3 2 2 2 2 2 5 3" xfId="10804"/>
    <cellStyle name="Normal 3 3 2 2 2 2 2 5 3 2" xfId="10805"/>
    <cellStyle name="Normal 3 3 2 2 2 2 2 5 4" xfId="10806"/>
    <cellStyle name="Normal 3 3 2 2 2 2 2 6" xfId="10807"/>
    <cellStyle name="Normal 3 3 2 2 2 2 2 6 2" xfId="10808"/>
    <cellStyle name="Normal 3 3 2 2 2 2 2 6 2 2" xfId="10809"/>
    <cellStyle name="Normal 3 3 2 2 2 2 2 6 3" xfId="10810"/>
    <cellStyle name="Normal 3 3 2 2 2 2 2 7" xfId="10811"/>
    <cellStyle name="Normal 3 3 2 2 2 2 2 7 2" xfId="10812"/>
    <cellStyle name="Normal 3 3 2 2 2 2 2 8" xfId="10813"/>
    <cellStyle name="Normal 3 3 2 2 2 2 3" xfId="10814"/>
    <cellStyle name="Normal 3 3 2 2 2 2 3 2" xfId="10815"/>
    <cellStyle name="Normal 3 3 2 2 2 2 3 2 2" xfId="10816"/>
    <cellStyle name="Normal 3 3 2 2 2 2 3 2 2 2" xfId="10817"/>
    <cellStyle name="Normal 3 3 2 2 2 2 3 2 2 2 2" xfId="10818"/>
    <cellStyle name="Normal 3 3 2 2 2 2 3 2 2 2 2 2" xfId="10819"/>
    <cellStyle name="Normal 3 3 2 2 2 2 3 2 2 2 2 2 2" xfId="10820"/>
    <cellStyle name="Normal 3 3 2 2 2 2 3 2 2 2 2 3" xfId="10821"/>
    <cellStyle name="Normal 3 3 2 2 2 2 3 2 2 2 3" xfId="10822"/>
    <cellStyle name="Normal 3 3 2 2 2 2 3 2 2 2 3 2" xfId="10823"/>
    <cellStyle name="Normal 3 3 2 2 2 2 3 2 2 2 4" xfId="10824"/>
    <cellStyle name="Normal 3 3 2 2 2 2 3 2 2 3" xfId="10825"/>
    <cellStyle name="Normal 3 3 2 2 2 2 3 2 2 3 2" xfId="10826"/>
    <cellStyle name="Normal 3 3 2 2 2 2 3 2 2 3 2 2" xfId="10827"/>
    <cellStyle name="Normal 3 3 2 2 2 2 3 2 2 3 3" xfId="10828"/>
    <cellStyle name="Normal 3 3 2 2 2 2 3 2 2 4" xfId="10829"/>
    <cellStyle name="Normal 3 3 2 2 2 2 3 2 2 4 2" xfId="10830"/>
    <cellStyle name="Normal 3 3 2 2 2 2 3 2 2 5" xfId="10831"/>
    <cellStyle name="Normal 3 3 2 2 2 2 3 2 3" xfId="10832"/>
    <cellStyle name="Normal 3 3 2 2 2 2 3 2 3 2" xfId="10833"/>
    <cellStyle name="Normal 3 3 2 2 2 2 3 2 3 2 2" xfId="10834"/>
    <cellStyle name="Normal 3 3 2 2 2 2 3 2 3 2 2 2" xfId="10835"/>
    <cellStyle name="Normal 3 3 2 2 2 2 3 2 3 2 3" xfId="10836"/>
    <cellStyle name="Normal 3 3 2 2 2 2 3 2 3 3" xfId="10837"/>
    <cellStyle name="Normal 3 3 2 2 2 2 3 2 3 3 2" xfId="10838"/>
    <cellStyle name="Normal 3 3 2 2 2 2 3 2 3 4" xfId="10839"/>
    <cellStyle name="Normal 3 3 2 2 2 2 3 2 4" xfId="10840"/>
    <cellStyle name="Normal 3 3 2 2 2 2 3 2 4 2" xfId="10841"/>
    <cellStyle name="Normal 3 3 2 2 2 2 3 2 4 2 2" xfId="10842"/>
    <cellStyle name="Normal 3 3 2 2 2 2 3 2 4 3" xfId="10843"/>
    <cellStyle name="Normal 3 3 2 2 2 2 3 2 5" xfId="10844"/>
    <cellStyle name="Normal 3 3 2 2 2 2 3 2 5 2" xfId="10845"/>
    <cellStyle name="Normal 3 3 2 2 2 2 3 2 6" xfId="10846"/>
    <cellStyle name="Normal 3 3 2 2 2 2 3 3" xfId="10847"/>
    <cellStyle name="Normal 3 3 2 2 2 2 3 3 2" xfId="10848"/>
    <cellStyle name="Normal 3 3 2 2 2 2 3 3 2 2" xfId="10849"/>
    <cellStyle name="Normal 3 3 2 2 2 2 3 3 2 2 2" xfId="10850"/>
    <cellStyle name="Normal 3 3 2 2 2 2 3 3 2 2 2 2" xfId="10851"/>
    <cellStyle name="Normal 3 3 2 2 2 2 3 3 2 2 3" xfId="10852"/>
    <cellStyle name="Normal 3 3 2 2 2 2 3 3 2 3" xfId="10853"/>
    <cellStyle name="Normal 3 3 2 2 2 2 3 3 2 3 2" xfId="10854"/>
    <cellStyle name="Normal 3 3 2 2 2 2 3 3 2 4" xfId="10855"/>
    <cellStyle name="Normal 3 3 2 2 2 2 3 3 3" xfId="10856"/>
    <cellStyle name="Normal 3 3 2 2 2 2 3 3 3 2" xfId="10857"/>
    <cellStyle name="Normal 3 3 2 2 2 2 3 3 3 2 2" xfId="10858"/>
    <cellStyle name="Normal 3 3 2 2 2 2 3 3 3 3" xfId="10859"/>
    <cellStyle name="Normal 3 3 2 2 2 2 3 3 4" xfId="10860"/>
    <cellStyle name="Normal 3 3 2 2 2 2 3 3 4 2" xfId="10861"/>
    <cellStyle name="Normal 3 3 2 2 2 2 3 3 5" xfId="10862"/>
    <cellStyle name="Normal 3 3 2 2 2 2 3 4" xfId="10863"/>
    <cellStyle name="Normal 3 3 2 2 2 2 3 4 2" xfId="10864"/>
    <cellStyle name="Normal 3 3 2 2 2 2 3 4 2 2" xfId="10865"/>
    <cellStyle name="Normal 3 3 2 2 2 2 3 4 2 2 2" xfId="10866"/>
    <cellStyle name="Normal 3 3 2 2 2 2 3 4 2 3" xfId="10867"/>
    <cellStyle name="Normal 3 3 2 2 2 2 3 4 3" xfId="10868"/>
    <cellStyle name="Normal 3 3 2 2 2 2 3 4 3 2" xfId="10869"/>
    <cellStyle name="Normal 3 3 2 2 2 2 3 4 4" xfId="10870"/>
    <cellStyle name="Normal 3 3 2 2 2 2 3 5" xfId="10871"/>
    <cellStyle name="Normal 3 3 2 2 2 2 3 5 2" xfId="10872"/>
    <cellStyle name="Normal 3 3 2 2 2 2 3 5 2 2" xfId="10873"/>
    <cellStyle name="Normal 3 3 2 2 2 2 3 5 3" xfId="10874"/>
    <cellStyle name="Normal 3 3 2 2 2 2 3 6" xfId="10875"/>
    <cellStyle name="Normal 3 3 2 2 2 2 3 6 2" xfId="10876"/>
    <cellStyle name="Normal 3 3 2 2 2 2 3 7" xfId="10877"/>
    <cellStyle name="Normal 3 3 2 2 2 2 4" xfId="10878"/>
    <cellStyle name="Normal 3 3 2 2 2 2 4 2" xfId="10879"/>
    <cellStyle name="Normal 3 3 2 2 2 2 4 2 2" xfId="10880"/>
    <cellStyle name="Normal 3 3 2 2 2 2 4 2 2 2" xfId="10881"/>
    <cellStyle name="Normal 3 3 2 2 2 2 4 2 2 2 2" xfId="10882"/>
    <cellStyle name="Normal 3 3 2 2 2 2 4 2 2 2 2 2" xfId="10883"/>
    <cellStyle name="Normal 3 3 2 2 2 2 4 2 2 2 3" xfId="10884"/>
    <cellStyle name="Normal 3 3 2 2 2 2 4 2 2 3" xfId="10885"/>
    <cellStyle name="Normal 3 3 2 2 2 2 4 2 2 3 2" xfId="10886"/>
    <cellStyle name="Normal 3 3 2 2 2 2 4 2 2 4" xfId="10887"/>
    <cellStyle name="Normal 3 3 2 2 2 2 4 2 3" xfId="10888"/>
    <cellStyle name="Normal 3 3 2 2 2 2 4 2 3 2" xfId="10889"/>
    <cellStyle name="Normal 3 3 2 2 2 2 4 2 3 2 2" xfId="10890"/>
    <cellStyle name="Normal 3 3 2 2 2 2 4 2 3 3" xfId="10891"/>
    <cellStyle name="Normal 3 3 2 2 2 2 4 2 4" xfId="10892"/>
    <cellStyle name="Normal 3 3 2 2 2 2 4 2 4 2" xfId="10893"/>
    <cellStyle name="Normal 3 3 2 2 2 2 4 2 5" xfId="10894"/>
    <cellStyle name="Normal 3 3 2 2 2 2 4 3" xfId="10895"/>
    <cellStyle name="Normal 3 3 2 2 2 2 4 3 2" xfId="10896"/>
    <cellStyle name="Normal 3 3 2 2 2 2 4 3 2 2" xfId="10897"/>
    <cellStyle name="Normal 3 3 2 2 2 2 4 3 2 2 2" xfId="10898"/>
    <cellStyle name="Normal 3 3 2 2 2 2 4 3 2 3" xfId="10899"/>
    <cellStyle name="Normal 3 3 2 2 2 2 4 3 3" xfId="10900"/>
    <cellStyle name="Normal 3 3 2 2 2 2 4 3 3 2" xfId="10901"/>
    <cellStyle name="Normal 3 3 2 2 2 2 4 3 4" xfId="10902"/>
    <cellStyle name="Normal 3 3 2 2 2 2 4 4" xfId="10903"/>
    <cellStyle name="Normal 3 3 2 2 2 2 4 4 2" xfId="10904"/>
    <cellStyle name="Normal 3 3 2 2 2 2 4 4 2 2" xfId="10905"/>
    <cellStyle name="Normal 3 3 2 2 2 2 4 4 3" xfId="10906"/>
    <cellStyle name="Normal 3 3 2 2 2 2 4 5" xfId="10907"/>
    <cellStyle name="Normal 3 3 2 2 2 2 4 5 2" xfId="10908"/>
    <cellStyle name="Normal 3 3 2 2 2 2 4 6" xfId="10909"/>
    <cellStyle name="Normal 3 3 2 2 2 2 5" xfId="10910"/>
    <cellStyle name="Normal 3 3 2 2 2 2 5 2" xfId="10911"/>
    <cellStyle name="Normal 3 3 2 2 2 2 5 2 2" xfId="10912"/>
    <cellStyle name="Normal 3 3 2 2 2 2 5 2 2 2" xfId="10913"/>
    <cellStyle name="Normal 3 3 2 2 2 2 5 2 2 2 2" xfId="10914"/>
    <cellStyle name="Normal 3 3 2 2 2 2 5 2 2 3" xfId="10915"/>
    <cellStyle name="Normal 3 3 2 2 2 2 5 2 3" xfId="10916"/>
    <cellStyle name="Normal 3 3 2 2 2 2 5 2 3 2" xfId="10917"/>
    <cellStyle name="Normal 3 3 2 2 2 2 5 2 4" xfId="10918"/>
    <cellStyle name="Normal 3 3 2 2 2 2 5 3" xfId="10919"/>
    <cellStyle name="Normal 3 3 2 2 2 2 5 3 2" xfId="10920"/>
    <cellStyle name="Normal 3 3 2 2 2 2 5 3 2 2" xfId="10921"/>
    <cellStyle name="Normal 3 3 2 2 2 2 5 3 3" xfId="10922"/>
    <cellStyle name="Normal 3 3 2 2 2 2 5 4" xfId="10923"/>
    <cellStyle name="Normal 3 3 2 2 2 2 5 4 2" xfId="10924"/>
    <cellStyle name="Normal 3 3 2 2 2 2 5 5" xfId="10925"/>
    <cellStyle name="Normal 3 3 2 2 2 2 6" xfId="10926"/>
    <cellStyle name="Normal 3 3 2 2 2 2 6 2" xfId="10927"/>
    <cellStyle name="Normal 3 3 2 2 2 2 6 2 2" xfId="10928"/>
    <cellStyle name="Normal 3 3 2 2 2 2 6 2 2 2" xfId="10929"/>
    <cellStyle name="Normal 3 3 2 2 2 2 6 2 3" xfId="10930"/>
    <cellStyle name="Normal 3 3 2 2 2 2 6 3" xfId="10931"/>
    <cellStyle name="Normal 3 3 2 2 2 2 6 3 2" xfId="10932"/>
    <cellStyle name="Normal 3 3 2 2 2 2 6 4" xfId="10933"/>
    <cellStyle name="Normal 3 3 2 2 2 2 7" xfId="10934"/>
    <cellStyle name="Normal 3 3 2 2 2 2 7 2" xfId="10935"/>
    <cellStyle name="Normal 3 3 2 2 2 2 7 2 2" xfId="10936"/>
    <cellStyle name="Normal 3 3 2 2 2 2 7 3" xfId="10937"/>
    <cellStyle name="Normal 3 3 2 2 2 2 8" xfId="10938"/>
    <cellStyle name="Normal 3 3 2 2 2 2 8 2" xfId="10939"/>
    <cellStyle name="Normal 3 3 2 2 2 2 9" xfId="10940"/>
    <cellStyle name="Normal 3 3 2 2 2 3" xfId="10941"/>
    <cellStyle name="Normal 3 3 2 2 2 3 2" xfId="10942"/>
    <cellStyle name="Normal 3 3 2 2 2 3 2 2" xfId="10943"/>
    <cellStyle name="Normal 3 3 2 2 2 3 2 2 2" xfId="10944"/>
    <cellStyle name="Normal 3 3 2 2 2 3 2 2 2 2" xfId="10945"/>
    <cellStyle name="Normal 3 3 2 2 2 3 2 2 2 2 2" xfId="10946"/>
    <cellStyle name="Normal 3 3 2 2 2 3 2 2 2 2 2 2" xfId="10947"/>
    <cellStyle name="Normal 3 3 2 2 2 3 2 2 2 2 2 2 2" xfId="10948"/>
    <cellStyle name="Normal 3 3 2 2 2 3 2 2 2 2 2 3" xfId="10949"/>
    <cellStyle name="Normal 3 3 2 2 2 3 2 2 2 2 3" xfId="10950"/>
    <cellStyle name="Normal 3 3 2 2 2 3 2 2 2 2 3 2" xfId="10951"/>
    <cellStyle name="Normal 3 3 2 2 2 3 2 2 2 2 4" xfId="10952"/>
    <cellStyle name="Normal 3 3 2 2 2 3 2 2 2 3" xfId="10953"/>
    <cellStyle name="Normal 3 3 2 2 2 3 2 2 2 3 2" xfId="10954"/>
    <cellStyle name="Normal 3 3 2 2 2 3 2 2 2 3 2 2" xfId="10955"/>
    <cellStyle name="Normal 3 3 2 2 2 3 2 2 2 3 3" xfId="10956"/>
    <cellStyle name="Normal 3 3 2 2 2 3 2 2 2 4" xfId="10957"/>
    <cellStyle name="Normal 3 3 2 2 2 3 2 2 2 4 2" xfId="10958"/>
    <cellStyle name="Normal 3 3 2 2 2 3 2 2 2 5" xfId="10959"/>
    <cellStyle name="Normal 3 3 2 2 2 3 2 2 3" xfId="10960"/>
    <cellStyle name="Normal 3 3 2 2 2 3 2 2 3 2" xfId="10961"/>
    <cellStyle name="Normal 3 3 2 2 2 3 2 2 3 2 2" xfId="10962"/>
    <cellStyle name="Normal 3 3 2 2 2 3 2 2 3 2 2 2" xfId="10963"/>
    <cellStyle name="Normal 3 3 2 2 2 3 2 2 3 2 3" xfId="10964"/>
    <cellStyle name="Normal 3 3 2 2 2 3 2 2 3 3" xfId="10965"/>
    <cellStyle name="Normal 3 3 2 2 2 3 2 2 3 3 2" xfId="10966"/>
    <cellStyle name="Normal 3 3 2 2 2 3 2 2 3 4" xfId="10967"/>
    <cellStyle name="Normal 3 3 2 2 2 3 2 2 4" xfId="10968"/>
    <cellStyle name="Normal 3 3 2 2 2 3 2 2 4 2" xfId="10969"/>
    <cellStyle name="Normal 3 3 2 2 2 3 2 2 4 2 2" xfId="10970"/>
    <cellStyle name="Normal 3 3 2 2 2 3 2 2 4 3" xfId="10971"/>
    <cellStyle name="Normal 3 3 2 2 2 3 2 2 5" xfId="10972"/>
    <cellStyle name="Normal 3 3 2 2 2 3 2 2 5 2" xfId="10973"/>
    <cellStyle name="Normal 3 3 2 2 2 3 2 2 6" xfId="10974"/>
    <cellStyle name="Normal 3 3 2 2 2 3 2 3" xfId="10975"/>
    <cellStyle name="Normal 3 3 2 2 2 3 2 3 2" xfId="10976"/>
    <cellStyle name="Normal 3 3 2 2 2 3 2 3 2 2" xfId="10977"/>
    <cellStyle name="Normal 3 3 2 2 2 3 2 3 2 2 2" xfId="10978"/>
    <cellStyle name="Normal 3 3 2 2 2 3 2 3 2 2 2 2" xfId="10979"/>
    <cellStyle name="Normal 3 3 2 2 2 3 2 3 2 2 3" xfId="10980"/>
    <cellStyle name="Normal 3 3 2 2 2 3 2 3 2 3" xfId="10981"/>
    <cellStyle name="Normal 3 3 2 2 2 3 2 3 2 3 2" xfId="10982"/>
    <cellStyle name="Normal 3 3 2 2 2 3 2 3 2 4" xfId="10983"/>
    <cellStyle name="Normal 3 3 2 2 2 3 2 3 3" xfId="10984"/>
    <cellStyle name="Normal 3 3 2 2 2 3 2 3 3 2" xfId="10985"/>
    <cellStyle name="Normal 3 3 2 2 2 3 2 3 3 2 2" xfId="10986"/>
    <cellStyle name="Normal 3 3 2 2 2 3 2 3 3 3" xfId="10987"/>
    <cellStyle name="Normal 3 3 2 2 2 3 2 3 4" xfId="10988"/>
    <cellStyle name="Normal 3 3 2 2 2 3 2 3 4 2" xfId="10989"/>
    <cellStyle name="Normal 3 3 2 2 2 3 2 3 5" xfId="10990"/>
    <cellStyle name="Normal 3 3 2 2 2 3 2 4" xfId="10991"/>
    <cellStyle name="Normal 3 3 2 2 2 3 2 4 2" xfId="10992"/>
    <cellStyle name="Normal 3 3 2 2 2 3 2 4 2 2" xfId="10993"/>
    <cellStyle name="Normal 3 3 2 2 2 3 2 4 2 2 2" xfId="10994"/>
    <cellStyle name="Normal 3 3 2 2 2 3 2 4 2 3" xfId="10995"/>
    <cellStyle name="Normal 3 3 2 2 2 3 2 4 3" xfId="10996"/>
    <cellStyle name="Normal 3 3 2 2 2 3 2 4 3 2" xfId="10997"/>
    <cellStyle name="Normal 3 3 2 2 2 3 2 4 4" xfId="10998"/>
    <cellStyle name="Normal 3 3 2 2 2 3 2 5" xfId="10999"/>
    <cellStyle name="Normal 3 3 2 2 2 3 2 5 2" xfId="11000"/>
    <cellStyle name="Normal 3 3 2 2 2 3 2 5 2 2" xfId="11001"/>
    <cellStyle name="Normal 3 3 2 2 2 3 2 5 3" xfId="11002"/>
    <cellStyle name="Normal 3 3 2 2 2 3 2 6" xfId="11003"/>
    <cellStyle name="Normal 3 3 2 2 2 3 2 6 2" xfId="11004"/>
    <cellStyle name="Normal 3 3 2 2 2 3 2 7" xfId="11005"/>
    <cellStyle name="Normal 3 3 2 2 2 3 3" xfId="11006"/>
    <cellStyle name="Normal 3 3 2 2 2 3 3 2" xfId="11007"/>
    <cellStyle name="Normal 3 3 2 2 2 3 3 2 2" xfId="11008"/>
    <cellStyle name="Normal 3 3 2 2 2 3 3 2 2 2" xfId="11009"/>
    <cellStyle name="Normal 3 3 2 2 2 3 3 2 2 2 2" xfId="11010"/>
    <cellStyle name="Normal 3 3 2 2 2 3 3 2 2 2 2 2" xfId="11011"/>
    <cellStyle name="Normal 3 3 2 2 2 3 3 2 2 2 3" xfId="11012"/>
    <cellStyle name="Normal 3 3 2 2 2 3 3 2 2 3" xfId="11013"/>
    <cellStyle name="Normal 3 3 2 2 2 3 3 2 2 3 2" xfId="11014"/>
    <cellStyle name="Normal 3 3 2 2 2 3 3 2 2 4" xfId="11015"/>
    <cellStyle name="Normal 3 3 2 2 2 3 3 2 3" xfId="11016"/>
    <cellStyle name="Normal 3 3 2 2 2 3 3 2 3 2" xfId="11017"/>
    <cellStyle name="Normal 3 3 2 2 2 3 3 2 3 2 2" xfId="11018"/>
    <cellStyle name="Normal 3 3 2 2 2 3 3 2 3 3" xfId="11019"/>
    <cellStyle name="Normal 3 3 2 2 2 3 3 2 4" xfId="11020"/>
    <cellStyle name="Normal 3 3 2 2 2 3 3 2 4 2" xfId="11021"/>
    <cellStyle name="Normal 3 3 2 2 2 3 3 2 5" xfId="11022"/>
    <cellStyle name="Normal 3 3 2 2 2 3 3 3" xfId="11023"/>
    <cellStyle name="Normal 3 3 2 2 2 3 3 3 2" xfId="11024"/>
    <cellStyle name="Normal 3 3 2 2 2 3 3 3 2 2" xfId="11025"/>
    <cellStyle name="Normal 3 3 2 2 2 3 3 3 2 2 2" xfId="11026"/>
    <cellStyle name="Normal 3 3 2 2 2 3 3 3 2 3" xfId="11027"/>
    <cellStyle name="Normal 3 3 2 2 2 3 3 3 3" xfId="11028"/>
    <cellStyle name="Normal 3 3 2 2 2 3 3 3 3 2" xfId="11029"/>
    <cellStyle name="Normal 3 3 2 2 2 3 3 3 4" xfId="11030"/>
    <cellStyle name="Normal 3 3 2 2 2 3 3 4" xfId="11031"/>
    <cellStyle name="Normal 3 3 2 2 2 3 3 4 2" xfId="11032"/>
    <cellStyle name="Normal 3 3 2 2 2 3 3 4 2 2" xfId="11033"/>
    <cellStyle name="Normal 3 3 2 2 2 3 3 4 3" xfId="11034"/>
    <cellStyle name="Normal 3 3 2 2 2 3 3 5" xfId="11035"/>
    <cellStyle name="Normal 3 3 2 2 2 3 3 5 2" xfId="11036"/>
    <cellStyle name="Normal 3 3 2 2 2 3 3 6" xfId="11037"/>
    <cellStyle name="Normal 3 3 2 2 2 3 4" xfId="11038"/>
    <cellStyle name="Normal 3 3 2 2 2 3 4 2" xfId="11039"/>
    <cellStyle name="Normal 3 3 2 2 2 3 4 2 2" xfId="11040"/>
    <cellStyle name="Normal 3 3 2 2 2 3 4 2 2 2" xfId="11041"/>
    <cellStyle name="Normal 3 3 2 2 2 3 4 2 2 2 2" xfId="11042"/>
    <cellStyle name="Normal 3 3 2 2 2 3 4 2 2 3" xfId="11043"/>
    <cellStyle name="Normal 3 3 2 2 2 3 4 2 3" xfId="11044"/>
    <cellStyle name="Normal 3 3 2 2 2 3 4 2 3 2" xfId="11045"/>
    <cellStyle name="Normal 3 3 2 2 2 3 4 2 4" xfId="11046"/>
    <cellStyle name="Normal 3 3 2 2 2 3 4 3" xfId="11047"/>
    <cellStyle name="Normal 3 3 2 2 2 3 4 3 2" xfId="11048"/>
    <cellStyle name="Normal 3 3 2 2 2 3 4 3 2 2" xfId="11049"/>
    <cellStyle name="Normal 3 3 2 2 2 3 4 3 3" xfId="11050"/>
    <cellStyle name="Normal 3 3 2 2 2 3 4 4" xfId="11051"/>
    <cellStyle name="Normal 3 3 2 2 2 3 4 4 2" xfId="11052"/>
    <cellStyle name="Normal 3 3 2 2 2 3 4 5" xfId="11053"/>
    <cellStyle name="Normal 3 3 2 2 2 3 5" xfId="11054"/>
    <cellStyle name="Normal 3 3 2 2 2 3 5 2" xfId="11055"/>
    <cellStyle name="Normal 3 3 2 2 2 3 5 2 2" xfId="11056"/>
    <cellStyle name="Normal 3 3 2 2 2 3 5 2 2 2" xfId="11057"/>
    <cellStyle name="Normal 3 3 2 2 2 3 5 2 3" xfId="11058"/>
    <cellStyle name="Normal 3 3 2 2 2 3 5 3" xfId="11059"/>
    <cellStyle name="Normal 3 3 2 2 2 3 5 3 2" xfId="11060"/>
    <cellStyle name="Normal 3 3 2 2 2 3 5 4" xfId="11061"/>
    <cellStyle name="Normal 3 3 2 2 2 3 6" xfId="11062"/>
    <cellStyle name="Normal 3 3 2 2 2 3 6 2" xfId="11063"/>
    <cellStyle name="Normal 3 3 2 2 2 3 6 2 2" xfId="11064"/>
    <cellStyle name="Normal 3 3 2 2 2 3 6 3" xfId="11065"/>
    <cellStyle name="Normal 3 3 2 2 2 3 7" xfId="11066"/>
    <cellStyle name="Normal 3 3 2 2 2 3 7 2" xfId="11067"/>
    <cellStyle name="Normal 3 3 2 2 2 3 8" xfId="11068"/>
    <cellStyle name="Normal 3 3 2 2 2 4" xfId="11069"/>
    <cellStyle name="Normal 3 3 2 2 2 4 2" xfId="11070"/>
    <cellStyle name="Normal 3 3 2 2 2 4 2 2" xfId="11071"/>
    <cellStyle name="Normal 3 3 2 2 2 4 2 2 2" xfId="11072"/>
    <cellStyle name="Normal 3 3 2 2 2 4 2 2 2 2" xfId="11073"/>
    <cellStyle name="Normal 3 3 2 2 2 4 2 2 2 2 2" xfId="11074"/>
    <cellStyle name="Normal 3 3 2 2 2 4 2 2 2 2 2 2" xfId="11075"/>
    <cellStyle name="Normal 3 3 2 2 2 4 2 2 2 2 3" xfId="11076"/>
    <cellStyle name="Normal 3 3 2 2 2 4 2 2 2 3" xfId="11077"/>
    <cellStyle name="Normal 3 3 2 2 2 4 2 2 2 3 2" xfId="11078"/>
    <cellStyle name="Normal 3 3 2 2 2 4 2 2 2 4" xfId="11079"/>
    <cellStyle name="Normal 3 3 2 2 2 4 2 2 3" xfId="11080"/>
    <cellStyle name="Normal 3 3 2 2 2 4 2 2 3 2" xfId="11081"/>
    <cellStyle name="Normal 3 3 2 2 2 4 2 2 3 2 2" xfId="11082"/>
    <cellStyle name="Normal 3 3 2 2 2 4 2 2 3 3" xfId="11083"/>
    <cellStyle name="Normal 3 3 2 2 2 4 2 2 4" xfId="11084"/>
    <cellStyle name="Normal 3 3 2 2 2 4 2 2 4 2" xfId="11085"/>
    <cellStyle name="Normal 3 3 2 2 2 4 2 2 5" xfId="11086"/>
    <cellStyle name="Normal 3 3 2 2 2 4 2 3" xfId="11087"/>
    <cellStyle name="Normal 3 3 2 2 2 4 2 3 2" xfId="11088"/>
    <cellStyle name="Normal 3 3 2 2 2 4 2 3 2 2" xfId="11089"/>
    <cellStyle name="Normal 3 3 2 2 2 4 2 3 2 2 2" xfId="11090"/>
    <cellStyle name="Normal 3 3 2 2 2 4 2 3 2 3" xfId="11091"/>
    <cellStyle name="Normal 3 3 2 2 2 4 2 3 3" xfId="11092"/>
    <cellStyle name="Normal 3 3 2 2 2 4 2 3 3 2" xfId="11093"/>
    <cellStyle name="Normal 3 3 2 2 2 4 2 3 4" xfId="11094"/>
    <cellStyle name="Normal 3 3 2 2 2 4 2 4" xfId="11095"/>
    <cellStyle name="Normal 3 3 2 2 2 4 2 4 2" xfId="11096"/>
    <cellStyle name="Normal 3 3 2 2 2 4 2 4 2 2" xfId="11097"/>
    <cellStyle name="Normal 3 3 2 2 2 4 2 4 3" xfId="11098"/>
    <cellStyle name="Normal 3 3 2 2 2 4 2 5" xfId="11099"/>
    <cellStyle name="Normal 3 3 2 2 2 4 2 5 2" xfId="11100"/>
    <cellStyle name="Normal 3 3 2 2 2 4 2 6" xfId="11101"/>
    <cellStyle name="Normal 3 3 2 2 2 4 3" xfId="11102"/>
    <cellStyle name="Normal 3 3 2 2 2 4 3 2" xfId="11103"/>
    <cellStyle name="Normal 3 3 2 2 2 4 3 2 2" xfId="11104"/>
    <cellStyle name="Normal 3 3 2 2 2 4 3 2 2 2" xfId="11105"/>
    <cellStyle name="Normal 3 3 2 2 2 4 3 2 2 2 2" xfId="11106"/>
    <cellStyle name="Normal 3 3 2 2 2 4 3 2 2 3" xfId="11107"/>
    <cellStyle name="Normal 3 3 2 2 2 4 3 2 3" xfId="11108"/>
    <cellStyle name="Normal 3 3 2 2 2 4 3 2 3 2" xfId="11109"/>
    <cellStyle name="Normal 3 3 2 2 2 4 3 2 4" xfId="11110"/>
    <cellStyle name="Normal 3 3 2 2 2 4 3 3" xfId="11111"/>
    <cellStyle name="Normal 3 3 2 2 2 4 3 3 2" xfId="11112"/>
    <cellStyle name="Normal 3 3 2 2 2 4 3 3 2 2" xfId="11113"/>
    <cellStyle name="Normal 3 3 2 2 2 4 3 3 3" xfId="11114"/>
    <cellStyle name="Normal 3 3 2 2 2 4 3 4" xfId="11115"/>
    <cellStyle name="Normal 3 3 2 2 2 4 3 4 2" xfId="11116"/>
    <cellStyle name="Normal 3 3 2 2 2 4 3 5" xfId="11117"/>
    <cellStyle name="Normal 3 3 2 2 2 4 4" xfId="11118"/>
    <cellStyle name="Normal 3 3 2 2 2 4 4 2" xfId="11119"/>
    <cellStyle name="Normal 3 3 2 2 2 4 4 2 2" xfId="11120"/>
    <cellStyle name="Normal 3 3 2 2 2 4 4 2 2 2" xfId="11121"/>
    <cellStyle name="Normal 3 3 2 2 2 4 4 2 3" xfId="11122"/>
    <cellStyle name="Normal 3 3 2 2 2 4 4 3" xfId="11123"/>
    <cellStyle name="Normal 3 3 2 2 2 4 4 3 2" xfId="11124"/>
    <cellStyle name="Normal 3 3 2 2 2 4 4 4" xfId="11125"/>
    <cellStyle name="Normal 3 3 2 2 2 4 5" xfId="11126"/>
    <cellStyle name="Normal 3 3 2 2 2 4 5 2" xfId="11127"/>
    <cellStyle name="Normal 3 3 2 2 2 4 5 2 2" xfId="11128"/>
    <cellStyle name="Normal 3 3 2 2 2 4 5 3" xfId="11129"/>
    <cellStyle name="Normal 3 3 2 2 2 4 6" xfId="11130"/>
    <cellStyle name="Normal 3 3 2 2 2 4 6 2" xfId="11131"/>
    <cellStyle name="Normal 3 3 2 2 2 4 7" xfId="11132"/>
    <cellStyle name="Normal 3 3 2 2 2 5" xfId="11133"/>
    <cellStyle name="Normal 3 3 2 2 2 5 2" xfId="11134"/>
    <cellStyle name="Normal 3 3 2 2 2 5 2 2" xfId="11135"/>
    <cellStyle name="Normal 3 3 2 2 2 5 2 2 2" xfId="11136"/>
    <cellStyle name="Normal 3 3 2 2 2 5 2 2 2 2" xfId="11137"/>
    <cellStyle name="Normal 3 3 2 2 2 5 2 2 2 2 2" xfId="11138"/>
    <cellStyle name="Normal 3 3 2 2 2 5 2 2 2 3" xfId="11139"/>
    <cellStyle name="Normal 3 3 2 2 2 5 2 2 3" xfId="11140"/>
    <cellStyle name="Normal 3 3 2 2 2 5 2 2 3 2" xfId="11141"/>
    <cellStyle name="Normal 3 3 2 2 2 5 2 2 4" xfId="11142"/>
    <cellStyle name="Normal 3 3 2 2 2 5 2 3" xfId="11143"/>
    <cellStyle name="Normal 3 3 2 2 2 5 2 3 2" xfId="11144"/>
    <cellStyle name="Normal 3 3 2 2 2 5 2 3 2 2" xfId="11145"/>
    <cellStyle name="Normal 3 3 2 2 2 5 2 3 3" xfId="11146"/>
    <cellStyle name="Normal 3 3 2 2 2 5 2 4" xfId="11147"/>
    <cellStyle name="Normal 3 3 2 2 2 5 2 4 2" xfId="11148"/>
    <cellStyle name="Normal 3 3 2 2 2 5 2 5" xfId="11149"/>
    <cellStyle name="Normal 3 3 2 2 2 5 3" xfId="11150"/>
    <cellStyle name="Normal 3 3 2 2 2 5 3 2" xfId="11151"/>
    <cellStyle name="Normal 3 3 2 2 2 5 3 2 2" xfId="11152"/>
    <cellStyle name="Normal 3 3 2 2 2 5 3 2 2 2" xfId="11153"/>
    <cellStyle name="Normal 3 3 2 2 2 5 3 2 3" xfId="11154"/>
    <cellStyle name="Normal 3 3 2 2 2 5 3 3" xfId="11155"/>
    <cellStyle name="Normal 3 3 2 2 2 5 3 3 2" xfId="11156"/>
    <cellStyle name="Normal 3 3 2 2 2 5 3 4" xfId="11157"/>
    <cellStyle name="Normal 3 3 2 2 2 5 4" xfId="11158"/>
    <cellStyle name="Normal 3 3 2 2 2 5 4 2" xfId="11159"/>
    <cellStyle name="Normal 3 3 2 2 2 5 4 2 2" xfId="11160"/>
    <cellStyle name="Normal 3 3 2 2 2 5 4 3" xfId="11161"/>
    <cellStyle name="Normal 3 3 2 2 2 5 5" xfId="11162"/>
    <cellStyle name="Normal 3 3 2 2 2 5 5 2" xfId="11163"/>
    <cellStyle name="Normal 3 3 2 2 2 5 6" xfId="11164"/>
    <cellStyle name="Normal 3 3 2 2 2 6" xfId="11165"/>
    <cellStyle name="Normal 3 3 2 2 2 6 2" xfId="11166"/>
    <cellStyle name="Normal 3 3 2 2 2 6 2 2" xfId="11167"/>
    <cellStyle name="Normal 3 3 2 2 2 6 2 2 2" xfId="11168"/>
    <cellStyle name="Normal 3 3 2 2 2 6 2 2 2 2" xfId="11169"/>
    <cellStyle name="Normal 3 3 2 2 2 6 2 2 3" xfId="11170"/>
    <cellStyle name="Normal 3 3 2 2 2 6 2 3" xfId="11171"/>
    <cellStyle name="Normal 3 3 2 2 2 6 2 3 2" xfId="11172"/>
    <cellStyle name="Normal 3 3 2 2 2 6 2 4" xfId="11173"/>
    <cellStyle name="Normal 3 3 2 2 2 6 3" xfId="11174"/>
    <cellStyle name="Normal 3 3 2 2 2 6 3 2" xfId="11175"/>
    <cellStyle name="Normal 3 3 2 2 2 6 3 2 2" xfId="11176"/>
    <cellStyle name="Normal 3 3 2 2 2 6 3 3" xfId="11177"/>
    <cellStyle name="Normal 3 3 2 2 2 6 4" xfId="11178"/>
    <cellStyle name="Normal 3 3 2 2 2 6 4 2" xfId="11179"/>
    <cellStyle name="Normal 3 3 2 2 2 6 5" xfId="11180"/>
    <cellStyle name="Normal 3 3 2 2 2 7" xfId="11181"/>
    <cellStyle name="Normal 3 3 2 2 2 7 2" xfId="11182"/>
    <cellStyle name="Normal 3 3 2 2 2 7 2 2" xfId="11183"/>
    <cellStyle name="Normal 3 3 2 2 2 7 2 2 2" xfId="11184"/>
    <cellStyle name="Normal 3 3 2 2 2 7 2 3" xfId="11185"/>
    <cellStyle name="Normal 3 3 2 2 2 7 3" xfId="11186"/>
    <cellStyle name="Normal 3 3 2 2 2 7 3 2" xfId="11187"/>
    <cellStyle name="Normal 3 3 2 2 2 7 4" xfId="11188"/>
    <cellStyle name="Normal 3 3 2 2 2 8" xfId="11189"/>
    <cellStyle name="Normal 3 3 2 2 2 8 2" xfId="11190"/>
    <cellStyle name="Normal 3 3 2 2 2 8 2 2" xfId="11191"/>
    <cellStyle name="Normal 3 3 2 2 2 8 3" xfId="11192"/>
    <cellStyle name="Normal 3 3 2 2 2 9" xfId="11193"/>
    <cellStyle name="Normal 3 3 2 2 2 9 2" xfId="11194"/>
    <cellStyle name="Normal 3 3 2 2 3" xfId="11195"/>
    <cellStyle name="Normal 3 3 2 2 3 2" xfId="11196"/>
    <cellStyle name="Normal 3 3 2 2 3 2 2" xfId="11197"/>
    <cellStyle name="Normal 3 3 2 2 3 2 2 2" xfId="11198"/>
    <cellStyle name="Normal 3 3 2 2 3 2 2 2 2" xfId="11199"/>
    <cellStyle name="Normal 3 3 2 2 3 2 2 2 2 2" xfId="11200"/>
    <cellStyle name="Normal 3 3 2 2 3 2 2 2 2 2 2" xfId="11201"/>
    <cellStyle name="Normal 3 3 2 2 3 2 2 2 2 2 2 2" xfId="11202"/>
    <cellStyle name="Normal 3 3 2 2 3 2 2 2 2 2 2 2 2" xfId="11203"/>
    <cellStyle name="Normal 3 3 2 2 3 2 2 2 2 2 2 3" xfId="11204"/>
    <cellStyle name="Normal 3 3 2 2 3 2 2 2 2 2 3" xfId="11205"/>
    <cellStyle name="Normal 3 3 2 2 3 2 2 2 2 2 3 2" xfId="11206"/>
    <cellStyle name="Normal 3 3 2 2 3 2 2 2 2 2 4" xfId="11207"/>
    <cellStyle name="Normal 3 3 2 2 3 2 2 2 2 3" xfId="11208"/>
    <cellStyle name="Normal 3 3 2 2 3 2 2 2 2 3 2" xfId="11209"/>
    <cellStyle name="Normal 3 3 2 2 3 2 2 2 2 3 2 2" xfId="11210"/>
    <cellStyle name="Normal 3 3 2 2 3 2 2 2 2 3 3" xfId="11211"/>
    <cellStyle name="Normal 3 3 2 2 3 2 2 2 2 4" xfId="11212"/>
    <cellStyle name="Normal 3 3 2 2 3 2 2 2 2 4 2" xfId="11213"/>
    <cellStyle name="Normal 3 3 2 2 3 2 2 2 2 5" xfId="11214"/>
    <cellStyle name="Normal 3 3 2 2 3 2 2 2 3" xfId="11215"/>
    <cellStyle name="Normal 3 3 2 2 3 2 2 2 3 2" xfId="11216"/>
    <cellStyle name="Normal 3 3 2 2 3 2 2 2 3 2 2" xfId="11217"/>
    <cellStyle name="Normal 3 3 2 2 3 2 2 2 3 2 2 2" xfId="11218"/>
    <cellStyle name="Normal 3 3 2 2 3 2 2 2 3 2 3" xfId="11219"/>
    <cellStyle name="Normal 3 3 2 2 3 2 2 2 3 3" xfId="11220"/>
    <cellStyle name="Normal 3 3 2 2 3 2 2 2 3 3 2" xfId="11221"/>
    <cellStyle name="Normal 3 3 2 2 3 2 2 2 3 4" xfId="11222"/>
    <cellStyle name="Normal 3 3 2 2 3 2 2 2 4" xfId="11223"/>
    <cellStyle name="Normal 3 3 2 2 3 2 2 2 4 2" xfId="11224"/>
    <cellStyle name="Normal 3 3 2 2 3 2 2 2 4 2 2" xfId="11225"/>
    <cellStyle name="Normal 3 3 2 2 3 2 2 2 4 3" xfId="11226"/>
    <cellStyle name="Normal 3 3 2 2 3 2 2 2 5" xfId="11227"/>
    <cellStyle name="Normal 3 3 2 2 3 2 2 2 5 2" xfId="11228"/>
    <cellStyle name="Normal 3 3 2 2 3 2 2 2 6" xfId="11229"/>
    <cellStyle name="Normal 3 3 2 2 3 2 2 3" xfId="11230"/>
    <cellStyle name="Normal 3 3 2 2 3 2 2 3 2" xfId="11231"/>
    <cellStyle name="Normal 3 3 2 2 3 2 2 3 2 2" xfId="11232"/>
    <cellStyle name="Normal 3 3 2 2 3 2 2 3 2 2 2" xfId="11233"/>
    <cellStyle name="Normal 3 3 2 2 3 2 2 3 2 2 2 2" xfId="11234"/>
    <cellStyle name="Normal 3 3 2 2 3 2 2 3 2 2 3" xfId="11235"/>
    <cellStyle name="Normal 3 3 2 2 3 2 2 3 2 3" xfId="11236"/>
    <cellStyle name="Normal 3 3 2 2 3 2 2 3 2 3 2" xfId="11237"/>
    <cellStyle name="Normal 3 3 2 2 3 2 2 3 2 4" xfId="11238"/>
    <cellStyle name="Normal 3 3 2 2 3 2 2 3 3" xfId="11239"/>
    <cellStyle name="Normal 3 3 2 2 3 2 2 3 3 2" xfId="11240"/>
    <cellStyle name="Normal 3 3 2 2 3 2 2 3 3 2 2" xfId="11241"/>
    <cellStyle name="Normal 3 3 2 2 3 2 2 3 3 3" xfId="11242"/>
    <cellStyle name="Normal 3 3 2 2 3 2 2 3 4" xfId="11243"/>
    <cellStyle name="Normal 3 3 2 2 3 2 2 3 4 2" xfId="11244"/>
    <cellStyle name="Normal 3 3 2 2 3 2 2 3 5" xfId="11245"/>
    <cellStyle name="Normal 3 3 2 2 3 2 2 4" xfId="11246"/>
    <cellStyle name="Normal 3 3 2 2 3 2 2 4 2" xfId="11247"/>
    <cellStyle name="Normal 3 3 2 2 3 2 2 4 2 2" xfId="11248"/>
    <cellStyle name="Normal 3 3 2 2 3 2 2 4 2 2 2" xfId="11249"/>
    <cellStyle name="Normal 3 3 2 2 3 2 2 4 2 3" xfId="11250"/>
    <cellStyle name="Normal 3 3 2 2 3 2 2 4 3" xfId="11251"/>
    <cellStyle name="Normal 3 3 2 2 3 2 2 4 3 2" xfId="11252"/>
    <cellStyle name="Normal 3 3 2 2 3 2 2 4 4" xfId="11253"/>
    <cellStyle name="Normal 3 3 2 2 3 2 2 5" xfId="11254"/>
    <cellStyle name="Normal 3 3 2 2 3 2 2 5 2" xfId="11255"/>
    <cellStyle name="Normal 3 3 2 2 3 2 2 5 2 2" xfId="11256"/>
    <cellStyle name="Normal 3 3 2 2 3 2 2 5 3" xfId="11257"/>
    <cellStyle name="Normal 3 3 2 2 3 2 2 6" xfId="11258"/>
    <cellStyle name="Normal 3 3 2 2 3 2 2 6 2" xfId="11259"/>
    <cellStyle name="Normal 3 3 2 2 3 2 2 7" xfId="11260"/>
    <cellStyle name="Normal 3 3 2 2 3 2 3" xfId="11261"/>
    <cellStyle name="Normal 3 3 2 2 3 2 3 2" xfId="11262"/>
    <cellStyle name="Normal 3 3 2 2 3 2 3 2 2" xfId="11263"/>
    <cellStyle name="Normal 3 3 2 2 3 2 3 2 2 2" xfId="11264"/>
    <cellStyle name="Normal 3 3 2 2 3 2 3 2 2 2 2" xfId="11265"/>
    <cellStyle name="Normal 3 3 2 2 3 2 3 2 2 2 2 2" xfId="11266"/>
    <cellStyle name="Normal 3 3 2 2 3 2 3 2 2 2 3" xfId="11267"/>
    <cellStyle name="Normal 3 3 2 2 3 2 3 2 2 3" xfId="11268"/>
    <cellStyle name="Normal 3 3 2 2 3 2 3 2 2 3 2" xfId="11269"/>
    <cellStyle name="Normal 3 3 2 2 3 2 3 2 2 4" xfId="11270"/>
    <cellStyle name="Normal 3 3 2 2 3 2 3 2 3" xfId="11271"/>
    <cellStyle name="Normal 3 3 2 2 3 2 3 2 3 2" xfId="11272"/>
    <cellStyle name="Normal 3 3 2 2 3 2 3 2 3 2 2" xfId="11273"/>
    <cellStyle name="Normal 3 3 2 2 3 2 3 2 3 3" xfId="11274"/>
    <cellStyle name="Normal 3 3 2 2 3 2 3 2 4" xfId="11275"/>
    <cellStyle name="Normal 3 3 2 2 3 2 3 2 4 2" xfId="11276"/>
    <cellStyle name="Normal 3 3 2 2 3 2 3 2 5" xfId="11277"/>
    <cellStyle name="Normal 3 3 2 2 3 2 3 3" xfId="11278"/>
    <cellStyle name="Normal 3 3 2 2 3 2 3 3 2" xfId="11279"/>
    <cellStyle name="Normal 3 3 2 2 3 2 3 3 2 2" xfId="11280"/>
    <cellStyle name="Normal 3 3 2 2 3 2 3 3 2 2 2" xfId="11281"/>
    <cellStyle name="Normal 3 3 2 2 3 2 3 3 2 3" xfId="11282"/>
    <cellStyle name="Normal 3 3 2 2 3 2 3 3 3" xfId="11283"/>
    <cellStyle name="Normal 3 3 2 2 3 2 3 3 3 2" xfId="11284"/>
    <cellStyle name="Normal 3 3 2 2 3 2 3 3 4" xfId="11285"/>
    <cellStyle name="Normal 3 3 2 2 3 2 3 4" xfId="11286"/>
    <cellStyle name="Normal 3 3 2 2 3 2 3 4 2" xfId="11287"/>
    <cellStyle name="Normal 3 3 2 2 3 2 3 4 2 2" xfId="11288"/>
    <cellStyle name="Normal 3 3 2 2 3 2 3 4 3" xfId="11289"/>
    <cellStyle name="Normal 3 3 2 2 3 2 3 5" xfId="11290"/>
    <cellStyle name="Normal 3 3 2 2 3 2 3 5 2" xfId="11291"/>
    <cellStyle name="Normal 3 3 2 2 3 2 3 6" xfId="11292"/>
    <cellStyle name="Normal 3 3 2 2 3 2 4" xfId="11293"/>
    <cellStyle name="Normal 3 3 2 2 3 2 4 2" xfId="11294"/>
    <cellStyle name="Normal 3 3 2 2 3 2 4 2 2" xfId="11295"/>
    <cellStyle name="Normal 3 3 2 2 3 2 4 2 2 2" xfId="11296"/>
    <cellStyle name="Normal 3 3 2 2 3 2 4 2 2 2 2" xfId="11297"/>
    <cellStyle name="Normal 3 3 2 2 3 2 4 2 2 3" xfId="11298"/>
    <cellStyle name="Normal 3 3 2 2 3 2 4 2 3" xfId="11299"/>
    <cellStyle name="Normal 3 3 2 2 3 2 4 2 3 2" xfId="11300"/>
    <cellStyle name="Normal 3 3 2 2 3 2 4 2 4" xfId="11301"/>
    <cellStyle name="Normal 3 3 2 2 3 2 4 3" xfId="11302"/>
    <cellStyle name="Normal 3 3 2 2 3 2 4 3 2" xfId="11303"/>
    <cellStyle name="Normal 3 3 2 2 3 2 4 3 2 2" xfId="11304"/>
    <cellStyle name="Normal 3 3 2 2 3 2 4 3 3" xfId="11305"/>
    <cellStyle name="Normal 3 3 2 2 3 2 4 4" xfId="11306"/>
    <cellStyle name="Normal 3 3 2 2 3 2 4 4 2" xfId="11307"/>
    <cellStyle name="Normal 3 3 2 2 3 2 4 5" xfId="11308"/>
    <cellStyle name="Normal 3 3 2 2 3 2 5" xfId="11309"/>
    <cellStyle name="Normal 3 3 2 2 3 2 5 2" xfId="11310"/>
    <cellStyle name="Normal 3 3 2 2 3 2 5 2 2" xfId="11311"/>
    <cellStyle name="Normal 3 3 2 2 3 2 5 2 2 2" xfId="11312"/>
    <cellStyle name="Normal 3 3 2 2 3 2 5 2 3" xfId="11313"/>
    <cellStyle name="Normal 3 3 2 2 3 2 5 3" xfId="11314"/>
    <cellStyle name="Normal 3 3 2 2 3 2 5 3 2" xfId="11315"/>
    <cellStyle name="Normal 3 3 2 2 3 2 5 4" xfId="11316"/>
    <cellStyle name="Normal 3 3 2 2 3 2 6" xfId="11317"/>
    <cellStyle name="Normal 3 3 2 2 3 2 6 2" xfId="11318"/>
    <cellStyle name="Normal 3 3 2 2 3 2 6 2 2" xfId="11319"/>
    <cellStyle name="Normal 3 3 2 2 3 2 6 3" xfId="11320"/>
    <cellStyle name="Normal 3 3 2 2 3 2 7" xfId="11321"/>
    <cellStyle name="Normal 3 3 2 2 3 2 7 2" xfId="11322"/>
    <cellStyle name="Normal 3 3 2 2 3 2 8" xfId="11323"/>
    <cellStyle name="Normal 3 3 2 2 3 3" xfId="11324"/>
    <cellStyle name="Normal 3 3 2 2 3 3 2" xfId="11325"/>
    <cellStyle name="Normal 3 3 2 2 3 3 2 2" xfId="11326"/>
    <cellStyle name="Normal 3 3 2 2 3 3 2 2 2" xfId="11327"/>
    <cellStyle name="Normal 3 3 2 2 3 3 2 2 2 2" xfId="11328"/>
    <cellStyle name="Normal 3 3 2 2 3 3 2 2 2 2 2" xfId="11329"/>
    <cellStyle name="Normal 3 3 2 2 3 3 2 2 2 2 2 2" xfId="11330"/>
    <cellStyle name="Normal 3 3 2 2 3 3 2 2 2 2 3" xfId="11331"/>
    <cellStyle name="Normal 3 3 2 2 3 3 2 2 2 3" xfId="11332"/>
    <cellStyle name="Normal 3 3 2 2 3 3 2 2 2 3 2" xfId="11333"/>
    <cellStyle name="Normal 3 3 2 2 3 3 2 2 2 4" xfId="11334"/>
    <cellStyle name="Normal 3 3 2 2 3 3 2 2 3" xfId="11335"/>
    <cellStyle name="Normal 3 3 2 2 3 3 2 2 3 2" xfId="11336"/>
    <cellStyle name="Normal 3 3 2 2 3 3 2 2 3 2 2" xfId="11337"/>
    <cellStyle name="Normal 3 3 2 2 3 3 2 2 3 3" xfId="11338"/>
    <cellStyle name="Normal 3 3 2 2 3 3 2 2 4" xfId="11339"/>
    <cellStyle name="Normal 3 3 2 2 3 3 2 2 4 2" xfId="11340"/>
    <cellStyle name="Normal 3 3 2 2 3 3 2 2 5" xfId="11341"/>
    <cellStyle name="Normal 3 3 2 2 3 3 2 3" xfId="11342"/>
    <cellStyle name="Normal 3 3 2 2 3 3 2 3 2" xfId="11343"/>
    <cellStyle name="Normal 3 3 2 2 3 3 2 3 2 2" xfId="11344"/>
    <cellStyle name="Normal 3 3 2 2 3 3 2 3 2 2 2" xfId="11345"/>
    <cellStyle name="Normal 3 3 2 2 3 3 2 3 2 3" xfId="11346"/>
    <cellStyle name="Normal 3 3 2 2 3 3 2 3 3" xfId="11347"/>
    <cellStyle name="Normal 3 3 2 2 3 3 2 3 3 2" xfId="11348"/>
    <cellStyle name="Normal 3 3 2 2 3 3 2 3 4" xfId="11349"/>
    <cellStyle name="Normal 3 3 2 2 3 3 2 4" xfId="11350"/>
    <cellStyle name="Normal 3 3 2 2 3 3 2 4 2" xfId="11351"/>
    <cellStyle name="Normal 3 3 2 2 3 3 2 4 2 2" xfId="11352"/>
    <cellStyle name="Normal 3 3 2 2 3 3 2 4 3" xfId="11353"/>
    <cellStyle name="Normal 3 3 2 2 3 3 2 5" xfId="11354"/>
    <cellStyle name="Normal 3 3 2 2 3 3 2 5 2" xfId="11355"/>
    <cellStyle name="Normal 3 3 2 2 3 3 2 6" xfId="11356"/>
    <cellStyle name="Normal 3 3 2 2 3 3 3" xfId="11357"/>
    <cellStyle name="Normal 3 3 2 2 3 3 3 2" xfId="11358"/>
    <cellStyle name="Normal 3 3 2 2 3 3 3 2 2" xfId="11359"/>
    <cellStyle name="Normal 3 3 2 2 3 3 3 2 2 2" xfId="11360"/>
    <cellStyle name="Normal 3 3 2 2 3 3 3 2 2 2 2" xfId="11361"/>
    <cellStyle name="Normal 3 3 2 2 3 3 3 2 2 3" xfId="11362"/>
    <cellStyle name="Normal 3 3 2 2 3 3 3 2 3" xfId="11363"/>
    <cellStyle name="Normal 3 3 2 2 3 3 3 2 3 2" xfId="11364"/>
    <cellStyle name="Normal 3 3 2 2 3 3 3 2 4" xfId="11365"/>
    <cellStyle name="Normal 3 3 2 2 3 3 3 3" xfId="11366"/>
    <cellStyle name="Normal 3 3 2 2 3 3 3 3 2" xfId="11367"/>
    <cellStyle name="Normal 3 3 2 2 3 3 3 3 2 2" xfId="11368"/>
    <cellStyle name="Normal 3 3 2 2 3 3 3 3 3" xfId="11369"/>
    <cellStyle name="Normal 3 3 2 2 3 3 3 4" xfId="11370"/>
    <cellStyle name="Normal 3 3 2 2 3 3 3 4 2" xfId="11371"/>
    <cellStyle name="Normal 3 3 2 2 3 3 3 5" xfId="11372"/>
    <cellStyle name="Normal 3 3 2 2 3 3 4" xfId="11373"/>
    <cellStyle name="Normal 3 3 2 2 3 3 4 2" xfId="11374"/>
    <cellStyle name="Normal 3 3 2 2 3 3 4 2 2" xfId="11375"/>
    <cellStyle name="Normal 3 3 2 2 3 3 4 2 2 2" xfId="11376"/>
    <cellStyle name="Normal 3 3 2 2 3 3 4 2 3" xfId="11377"/>
    <cellStyle name="Normal 3 3 2 2 3 3 4 3" xfId="11378"/>
    <cellStyle name="Normal 3 3 2 2 3 3 4 3 2" xfId="11379"/>
    <cellStyle name="Normal 3 3 2 2 3 3 4 4" xfId="11380"/>
    <cellStyle name="Normal 3 3 2 2 3 3 5" xfId="11381"/>
    <cellStyle name="Normal 3 3 2 2 3 3 5 2" xfId="11382"/>
    <cellStyle name="Normal 3 3 2 2 3 3 5 2 2" xfId="11383"/>
    <cellStyle name="Normal 3 3 2 2 3 3 5 3" xfId="11384"/>
    <cellStyle name="Normal 3 3 2 2 3 3 6" xfId="11385"/>
    <cellStyle name="Normal 3 3 2 2 3 3 6 2" xfId="11386"/>
    <cellStyle name="Normal 3 3 2 2 3 3 7" xfId="11387"/>
    <cellStyle name="Normal 3 3 2 2 3 4" xfId="11388"/>
    <cellStyle name="Normal 3 3 2 2 3 4 2" xfId="11389"/>
    <cellStyle name="Normal 3 3 2 2 3 4 2 2" xfId="11390"/>
    <cellStyle name="Normal 3 3 2 2 3 4 2 2 2" xfId="11391"/>
    <cellStyle name="Normal 3 3 2 2 3 4 2 2 2 2" xfId="11392"/>
    <cellStyle name="Normal 3 3 2 2 3 4 2 2 2 2 2" xfId="11393"/>
    <cellStyle name="Normal 3 3 2 2 3 4 2 2 2 3" xfId="11394"/>
    <cellStyle name="Normal 3 3 2 2 3 4 2 2 3" xfId="11395"/>
    <cellStyle name="Normal 3 3 2 2 3 4 2 2 3 2" xfId="11396"/>
    <cellStyle name="Normal 3 3 2 2 3 4 2 2 4" xfId="11397"/>
    <cellStyle name="Normal 3 3 2 2 3 4 2 3" xfId="11398"/>
    <cellStyle name="Normal 3 3 2 2 3 4 2 3 2" xfId="11399"/>
    <cellStyle name="Normal 3 3 2 2 3 4 2 3 2 2" xfId="11400"/>
    <cellStyle name="Normal 3 3 2 2 3 4 2 3 3" xfId="11401"/>
    <cellStyle name="Normal 3 3 2 2 3 4 2 4" xfId="11402"/>
    <cellStyle name="Normal 3 3 2 2 3 4 2 4 2" xfId="11403"/>
    <cellStyle name="Normal 3 3 2 2 3 4 2 5" xfId="11404"/>
    <cellStyle name="Normal 3 3 2 2 3 4 3" xfId="11405"/>
    <cellStyle name="Normal 3 3 2 2 3 4 3 2" xfId="11406"/>
    <cellStyle name="Normal 3 3 2 2 3 4 3 2 2" xfId="11407"/>
    <cellStyle name="Normal 3 3 2 2 3 4 3 2 2 2" xfId="11408"/>
    <cellStyle name="Normal 3 3 2 2 3 4 3 2 3" xfId="11409"/>
    <cellStyle name="Normal 3 3 2 2 3 4 3 3" xfId="11410"/>
    <cellStyle name="Normal 3 3 2 2 3 4 3 3 2" xfId="11411"/>
    <cellStyle name="Normal 3 3 2 2 3 4 3 4" xfId="11412"/>
    <cellStyle name="Normal 3 3 2 2 3 4 4" xfId="11413"/>
    <cellStyle name="Normal 3 3 2 2 3 4 4 2" xfId="11414"/>
    <cellStyle name="Normal 3 3 2 2 3 4 4 2 2" xfId="11415"/>
    <cellStyle name="Normal 3 3 2 2 3 4 4 3" xfId="11416"/>
    <cellStyle name="Normal 3 3 2 2 3 4 5" xfId="11417"/>
    <cellStyle name="Normal 3 3 2 2 3 4 5 2" xfId="11418"/>
    <cellStyle name="Normal 3 3 2 2 3 4 6" xfId="11419"/>
    <cellStyle name="Normal 3 3 2 2 3 5" xfId="11420"/>
    <cellStyle name="Normal 3 3 2 2 3 5 2" xfId="11421"/>
    <cellStyle name="Normal 3 3 2 2 3 5 2 2" xfId="11422"/>
    <cellStyle name="Normal 3 3 2 2 3 5 2 2 2" xfId="11423"/>
    <cellStyle name="Normal 3 3 2 2 3 5 2 2 2 2" xfId="11424"/>
    <cellStyle name="Normal 3 3 2 2 3 5 2 2 3" xfId="11425"/>
    <cellStyle name="Normal 3 3 2 2 3 5 2 3" xfId="11426"/>
    <cellStyle name="Normal 3 3 2 2 3 5 2 3 2" xfId="11427"/>
    <cellStyle name="Normal 3 3 2 2 3 5 2 4" xfId="11428"/>
    <cellStyle name="Normal 3 3 2 2 3 5 3" xfId="11429"/>
    <cellStyle name="Normal 3 3 2 2 3 5 3 2" xfId="11430"/>
    <cellStyle name="Normal 3 3 2 2 3 5 3 2 2" xfId="11431"/>
    <cellStyle name="Normal 3 3 2 2 3 5 3 3" xfId="11432"/>
    <cellStyle name="Normal 3 3 2 2 3 5 4" xfId="11433"/>
    <cellStyle name="Normal 3 3 2 2 3 5 4 2" xfId="11434"/>
    <cellStyle name="Normal 3 3 2 2 3 5 5" xfId="11435"/>
    <cellStyle name="Normal 3 3 2 2 3 6" xfId="11436"/>
    <cellStyle name="Normal 3 3 2 2 3 6 2" xfId="11437"/>
    <cellStyle name="Normal 3 3 2 2 3 6 2 2" xfId="11438"/>
    <cellStyle name="Normal 3 3 2 2 3 6 2 2 2" xfId="11439"/>
    <cellStyle name="Normal 3 3 2 2 3 6 2 3" xfId="11440"/>
    <cellStyle name="Normal 3 3 2 2 3 6 3" xfId="11441"/>
    <cellStyle name="Normal 3 3 2 2 3 6 3 2" xfId="11442"/>
    <cellStyle name="Normal 3 3 2 2 3 6 4" xfId="11443"/>
    <cellStyle name="Normal 3 3 2 2 3 7" xfId="11444"/>
    <cellStyle name="Normal 3 3 2 2 3 7 2" xfId="11445"/>
    <cellStyle name="Normal 3 3 2 2 3 7 2 2" xfId="11446"/>
    <cellStyle name="Normal 3 3 2 2 3 7 3" xfId="11447"/>
    <cellStyle name="Normal 3 3 2 2 3 8" xfId="11448"/>
    <cellStyle name="Normal 3 3 2 2 3 8 2" xfId="11449"/>
    <cellStyle name="Normal 3 3 2 2 3 9" xfId="11450"/>
    <cellStyle name="Normal 3 3 2 2 4" xfId="11451"/>
    <cellStyle name="Normal 3 3 2 2 4 2" xfId="11452"/>
    <cellStyle name="Normal 3 3 2 2 4 2 2" xfId="11453"/>
    <cellStyle name="Normal 3 3 2 2 4 2 2 2" xfId="11454"/>
    <cellStyle name="Normal 3 3 2 2 4 2 2 2 2" xfId="11455"/>
    <cellStyle name="Normal 3 3 2 2 4 2 2 2 2 2" xfId="11456"/>
    <cellStyle name="Normal 3 3 2 2 4 2 2 2 2 2 2" xfId="11457"/>
    <cellStyle name="Normal 3 3 2 2 4 2 2 2 2 2 2 2" xfId="11458"/>
    <cellStyle name="Normal 3 3 2 2 4 2 2 2 2 2 3" xfId="11459"/>
    <cellStyle name="Normal 3 3 2 2 4 2 2 2 2 3" xfId="11460"/>
    <cellStyle name="Normal 3 3 2 2 4 2 2 2 2 3 2" xfId="11461"/>
    <cellStyle name="Normal 3 3 2 2 4 2 2 2 2 4" xfId="11462"/>
    <cellStyle name="Normal 3 3 2 2 4 2 2 2 3" xfId="11463"/>
    <cellStyle name="Normal 3 3 2 2 4 2 2 2 3 2" xfId="11464"/>
    <cellStyle name="Normal 3 3 2 2 4 2 2 2 3 2 2" xfId="11465"/>
    <cellStyle name="Normal 3 3 2 2 4 2 2 2 3 3" xfId="11466"/>
    <cellStyle name="Normal 3 3 2 2 4 2 2 2 4" xfId="11467"/>
    <cellStyle name="Normal 3 3 2 2 4 2 2 2 4 2" xfId="11468"/>
    <cellStyle name="Normal 3 3 2 2 4 2 2 2 5" xfId="11469"/>
    <cellStyle name="Normal 3 3 2 2 4 2 2 3" xfId="11470"/>
    <cellStyle name="Normal 3 3 2 2 4 2 2 3 2" xfId="11471"/>
    <cellStyle name="Normal 3 3 2 2 4 2 2 3 2 2" xfId="11472"/>
    <cellStyle name="Normal 3 3 2 2 4 2 2 3 2 2 2" xfId="11473"/>
    <cellStyle name="Normal 3 3 2 2 4 2 2 3 2 3" xfId="11474"/>
    <cellStyle name="Normal 3 3 2 2 4 2 2 3 3" xfId="11475"/>
    <cellStyle name="Normal 3 3 2 2 4 2 2 3 3 2" xfId="11476"/>
    <cellStyle name="Normal 3 3 2 2 4 2 2 3 4" xfId="11477"/>
    <cellStyle name="Normal 3 3 2 2 4 2 2 4" xfId="11478"/>
    <cellStyle name="Normal 3 3 2 2 4 2 2 4 2" xfId="11479"/>
    <cellStyle name="Normal 3 3 2 2 4 2 2 4 2 2" xfId="11480"/>
    <cellStyle name="Normal 3 3 2 2 4 2 2 4 3" xfId="11481"/>
    <cellStyle name="Normal 3 3 2 2 4 2 2 5" xfId="11482"/>
    <cellStyle name="Normal 3 3 2 2 4 2 2 5 2" xfId="11483"/>
    <cellStyle name="Normal 3 3 2 2 4 2 2 6" xfId="11484"/>
    <cellStyle name="Normal 3 3 2 2 4 2 3" xfId="11485"/>
    <cellStyle name="Normal 3 3 2 2 4 2 3 2" xfId="11486"/>
    <cellStyle name="Normal 3 3 2 2 4 2 3 2 2" xfId="11487"/>
    <cellStyle name="Normal 3 3 2 2 4 2 3 2 2 2" xfId="11488"/>
    <cellStyle name="Normal 3 3 2 2 4 2 3 2 2 2 2" xfId="11489"/>
    <cellStyle name="Normal 3 3 2 2 4 2 3 2 2 3" xfId="11490"/>
    <cellStyle name="Normal 3 3 2 2 4 2 3 2 3" xfId="11491"/>
    <cellStyle name="Normal 3 3 2 2 4 2 3 2 3 2" xfId="11492"/>
    <cellStyle name="Normal 3 3 2 2 4 2 3 2 4" xfId="11493"/>
    <cellStyle name="Normal 3 3 2 2 4 2 3 3" xfId="11494"/>
    <cellStyle name="Normal 3 3 2 2 4 2 3 3 2" xfId="11495"/>
    <cellStyle name="Normal 3 3 2 2 4 2 3 3 2 2" xfId="11496"/>
    <cellStyle name="Normal 3 3 2 2 4 2 3 3 3" xfId="11497"/>
    <cellStyle name="Normal 3 3 2 2 4 2 3 4" xfId="11498"/>
    <cellStyle name="Normal 3 3 2 2 4 2 3 4 2" xfId="11499"/>
    <cellStyle name="Normal 3 3 2 2 4 2 3 5" xfId="11500"/>
    <cellStyle name="Normal 3 3 2 2 4 2 4" xfId="11501"/>
    <cellStyle name="Normal 3 3 2 2 4 2 4 2" xfId="11502"/>
    <cellStyle name="Normal 3 3 2 2 4 2 4 2 2" xfId="11503"/>
    <cellStyle name="Normal 3 3 2 2 4 2 4 2 2 2" xfId="11504"/>
    <cellStyle name="Normal 3 3 2 2 4 2 4 2 3" xfId="11505"/>
    <cellStyle name="Normal 3 3 2 2 4 2 4 3" xfId="11506"/>
    <cellStyle name="Normal 3 3 2 2 4 2 4 3 2" xfId="11507"/>
    <cellStyle name="Normal 3 3 2 2 4 2 4 4" xfId="11508"/>
    <cellStyle name="Normal 3 3 2 2 4 2 5" xfId="11509"/>
    <cellStyle name="Normal 3 3 2 2 4 2 5 2" xfId="11510"/>
    <cellStyle name="Normal 3 3 2 2 4 2 5 2 2" xfId="11511"/>
    <cellStyle name="Normal 3 3 2 2 4 2 5 3" xfId="11512"/>
    <cellStyle name="Normal 3 3 2 2 4 2 6" xfId="11513"/>
    <cellStyle name="Normal 3 3 2 2 4 2 6 2" xfId="11514"/>
    <cellStyle name="Normal 3 3 2 2 4 2 7" xfId="11515"/>
    <cellStyle name="Normal 3 3 2 2 4 3" xfId="11516"/>
    <cellStyle name="Normal 3 3 2 2 4 3 2" xfId="11517"/>
    <cellStyle name="Normal 3 3 2 2 4 3 2 2" xfId="11518"/>
    <cellStyle name="Normal 3 3 2 2 4 3 2 2 2" xfId="11519"/>
    <cellStyle name="Normal 3 3 2 2 4 3 2 2 2 2" xfId="11520"/>
    <cellStyle name="Normal 3 3 2 2 4 3 2 2 2 2 2" xfId="11521"/>
    <cellStyle name="Normal 3 3 2 2 4 3 2 2 2 3" xfId="11522"/>
    <cellStyle name="Normal 3 3 2 2 4 3 2 2 3" xfId="11523"/>
    <cellStyle name="Normal 3 3 2 2 4 3 2 2 3 2" xfId="11524"/>
    <cellStyle name="Normal 3 3 2 2 4 3 2 2 4" xfId="11525"/>
    <cellStyle name="Normal 3 3 2 2 4 3 2 3" xfId="11526"/>
    <cellStyle name="Normal 3 3 2 2 4 3 2 3 2" xfId="11527"/>
    <cellStyle name="Normal 3 3 2 2 4 3 2 3 2 2" xfId="11528"/>
    <cellStyle name="Normal 3 3 2 2 4 3 2 3 3" xfId="11529"/>
    <cellStyle name="Normal 3 3 2 2 4 3 2 4" xfId="11530"/>
    <cellStyle name="Normal 3 3 2 2 4 3 2 4 2" xfId="11531"/>
    <cellStyle name="Normal 3 3 2 2 4 3 2 5" xfId="11532"/>
    <cellStyle name="Normal 3 3 2 2 4 3 3" xfId="11533"/>
    <cellStyle name="Normal 3 3 2 2 4 3 3 2" xfId="11534"/>
    <cellStyle name="Normal 3 3 2 2 4 3 3 2 2" xfId="11535"/>
    <cellStyle name="Normal 3 3 2 2 4 3 3 2 2 2" xfId="11536"/>
    <cellStyle name="Normal 3 3 2 2 4 3 3 2 3" xfId="11537"/>
    <cellStyle name="Normal 3 3 2 2 4 3 3 3" xfId="11538"/>
    <cellStyle name="Normal 3 3 2 2 4 3 3 3 2" xfId="11539"/>
    <cellStyle name="Normal 3 3 2 2 4 3 3 4" xfId="11540"/>
    <cellStyle name="Normal 3 3 2 2 4 3 4" xfId="11541"/>
    <cellStyle name="Normal 3 3 2 2 4 3 4 2" xfId="11542"/>
    <cellStyle name="Normal 3 3 2 2 4 3 4 2 2" xfId="11543"/>
    <cellStyle name="Normal 3 3 2 2 4 3 4 3" xfId="11544"/>
    <cellStyle name="Normal 3 3 2 2 4 3 5" xfId="11545"/>
    <cellStyle name="Normal 3 3 2 2 4 3 5 2" xfId="11546"/>
    <cellStyle name="Normal 3 3 2 2 4 3 6" xfId="11547"/>
    <cellStyle name="Normal 3 3 2 2 4 4" xfId="11548"/>
    <cellStyle name="Normal 3 3 2 2 4 4 2" xfId="11549"/>
    <cellStyle name="Normal 3 3 2 2 4 4 2 2" xfId="11550"/>
    <cellStyle name="Normal 3 3 2 2 4 4 2 2 2" xfId="11551"/>
    <cellStyle name="Normal 3 3 2 2 4 4 2 2 2 2" xfId="11552"/>
    <cellStyle name="Normal 3 3 2 2 4 4 2 2 3" xfId="11553"/>
    <cellStyle name="Normal 3 3 2 2 4 4 2 3" xfId="11554"/>
    <cellStyle name="Normal 3 3 2 2 4 4 2 3 2" xfId="11555"/>
    <cellStyle name="Normal 3 3 2 2 4 4 2 4" xfId="11556"/>
    <cellStyle name="Normal 3 3 2 2 4 4 3" xfId="11557"/>
    <cellStyle name="Normal 3 3 2 2 4 4 3 2" xfId="11558"/>
    <cellStyle name="Normal 3 3 2 2 4 4 3 2 2" xfId="11559"/>
    <cellStyle name="Normal 3 3 2 2 4 4 3 3" xfId="11560"/>
    <cellStyle name="Normal 3 3 2 2 4 4 4" xfId="11561"/>
    <cellStyle name="Normal 3 3 2 2 4 4 4 2" xfId="11562"/>
    <cellStyle name="Normal 3 3 2 2 4 4 5" xfId="11563"/>
    <cellStyle name="Normal 3 3 2 2 4 5" xfId="11564"/>
    <cellStyle name="Normal 3 3 2 2 4 5 2" xfId="11565"/>
    <cellStyle name="Normal 3 3 2 2 4 5 2 2" xfId="11566"/>
    <cellStyle name="Normal 3 3 2 2 4 5 2 2 2" xfId="11567"/>
    <cellStyle name="Normal 3 3 2 2 4 5 2 3" xfId="11568"/>
    <cellStyle name="Normal 3 3 2 2 4 5 3" xfId="11569"/>
    <cellStyle name="Normal 3 3 2 2 4 5 3 2" xfId="11570"/>
    <cellStyle name="Normal 3 3 2 2 4 5 4" xfId="11571"/>
    <cellStyle name="Normal 3 3 2 2 4 6" xfId="11572"/>
    <cellStyle name="Normal 3 3 2 2 4 6 2" xfId="11573"/>
    <cellStyle name="Normal 3 3 2 2 4 6 2 2" xfId="11574"/>
    <cellStyle name="Normal 3 3 2 2 4 6 3" xfId="11575"/>
    <cellStyle name="Normal 3 3 2 2 4 7" xfId="11576"/>
    <cellStyle name="Normal 3 3 2 2 4 7 2" xfId="11577"/>
    <cellStyle name="Normal 3 3 2 2 4 8" xfId="11578"/>
    <cellStyle name="Normal 3 3 2 2 5" xfId="11579"/>
    <cellStyle name="Normal 3 3 2 2 5 2" xfId="11580"/>
    <cellStyle name="Normal 3 3 2 2 5 2 2" xfId="11581"/>
    <cellStyle name="Normal 3 3 2 2 5 2 2 2" xfId="11582"/>
    <cellStyle name="Normal 3 3 2 2 5 2 2 2 2" xfId="11583"/>
    <cellStyle name="Normal 3 3 2 2 5 2 2 2 2 2" xfId="11584"/>
    <cellStyle name="Normal 3 3 2 2 5 2 2 2 2 2 2" xfId="11585"/>
    <cellStyle name="Normal 3 3 2 2 5 2 2 2 2 3" xfId="11586"/>
    <cellStyle name="Normal 3 3 2 2 5 2 2 2 3" xfId="11587"/>
    <cellStyle name="Normal 3 3 2 2 5 2 2 2 3 2" xfId="11588"/>
    <cellStyle name="Normal 3 3 2 2 5 2 2 2 4" xfId="11589"/>
    <cellStyle name="Normal 3 3 2 2 5 2 2 3" xfId="11590"/>
    <cellStyle name="Normal 3 3 2 2 5 2 2 3 2" xfId="11591"/>
    <cellStyle name="Normal 3 3 2 2 5 2 2 3 2 2" xfId="11592"/>
    <cellStyle name="Normal 3 3 2 2 5 2 2 3 3" xfId="11593"/>
    <cellStyle name="Normal 3 3 2 2 5 2 2 4" xfId="11594"/>
    <cellStyle name="Normal 3 3 2 2 5 2 2 4 2" xfId="11595"/>
    <cellStyle name="Normal 3 3 2 2 5 2 2 5" xfId="11596"/>
    <cellStyle name="Normal 3 3 2 2 5 2 3" xfId="11597"/>
    <cellStyle name="Normal 3 3 2 2 5 2 3 2" xfId="11598"/>
    <cellStyle name="Normal 3 3 2 2 5 2 3 2 2" xfId="11599"/>
    <cellStyle name="Normal 3 3 2 2 5 2 3 2 2 2" xfId="11600"/>
    <cellStyle name="Normal 3 3 2 2 5 2 3 2 3" xfId="11601"/>
    <cellStyle name="Normal 3 3 2 2 5 2 3 3" xfId="11602"/>
    <cellStyle name="Normal 3 3 2 2 5 2 3 3 2" xfId="11603"/>
    <cellStyle name="Normal 3 3 2 2 5 2 3 4" xfId="11604"/>
    <cellStyle name="Normal 3 3 2 2 5 2 4" xfId="11605"/>
    <cellStyle name="Normal 3 3 2 2 5 2 4 2" xfId="11606"/>
    <cellStyle name="Normal 3 3 2 2 5 2 4 2 2" xfId="11607"/>
    <cellStyle name="Normal 3 3 2 2 5 2 4 3" xfId="11608"/>
    <cellStyle name="Normal 3 3 2 2 5 2 5" xfId="11609"/>
    <cellStyle name="Normal 3 3 2 2 5 2 5 2" xfId="11610"/>
    <cellStyle name="Normal 3 3 2 2 5 2 6" xfId="11611"/>
    <cellStyle name="Normal 3 3 2 2 5 3" xfId="11612"/>
    <cellStyle name="Normal 3 3 2 2 5 3 2" xfId="11613"/>
    <cellStyle name="Normal 3 3 2 2 5 3 2 2" xfId="11614"/>
    <cellStyle name="Normal 3 3 2 2 5 3 2 2 2" xfId="11615"/>
    <cellStyle name="Normal 3 3 2 2 5 3 2 2 2 2" xfId="11616"/>
    <cellStyle name="Normal 3 3 2 2 5 3 2 2 3" xfId="11617"/>
    <cellStyle name="Normal 3 3 2 2 5 3 2 3" xfId="11618"/>
    <cellStyle name="Normal 3 3 2 2 5 3 2 3 2" xfId="11619"/>
    <cellStyle name="Normal 3 3 2 2 5 3 2 4" xfId="11620"/>
    <cellStyle name="Normal 3 3 2 2 5 3 3" xfId="11621"/>
    <cellStyle name="Normal 3 3 2 2 5 3 3 2" xfId="11622"/>
    <cellStyle name="Normal 3 3 2 2 5 3 3 2 2" xfId="11623"/>
    <cellStyle name="Normal 3 3 2 2 5 3 3 3" xfId="11624"/>
    <cellStyle name="Normal 3 3 2 2 5 3 4" xfId="11625"/>
    <cellStyle name="Normal 3 3 2 2 5 3 4 2" xfId="11626"/>
    <cellStyle name="Normal 3 3 2 2 5 3 5" xfId="11627"/>
    <cellStyle name="Normal 3 3 2 2 5 4" xfId="11628"/>
    <cellStyle name="Normal 3 3 2 2 5 4 2" xfId="11629"/>
    <cellStyle name="Normal 3 3 2 2 5 4 2 2" xfId="11630"/>
    <cellStyle name="Normal 3 3 2 2 5 4 2 2 2" xfId="11631"/>
    <cellStyle name="Normal 3 3 2 2 5 4 2 3" xfId="11632"/>
    <cellStyle name="Normal 3 3 2 2 5 4 3" xfId="11633"/>
    <cellStyle name="Normal 3 3 2 2 5 4 3 2" xfId="11634"/>
    <cellStyle name="Normal 3 3 2 2 5 4 4" xfId="11635"/>
    <cellStyle name="Normal 3 3 2 2 5 5" xfId="11636"/>
    <cellStyle name="Normal 3 3 2 2 5 5 2" xfId="11637"/>
    <cellStyle name="Normal 3 3 2 2 5 5 2 2" xfId="11638"/>
    <cellStyle name="Normal 3 3 2 2 5 5 3" xfId="11639"/>
    <cellStyle name="Normal 3 3 2 2 5 6" xfId="11640"/>
    <cellStyle name="Normal 3 3 2 2 5 6 2" xfId="11641"/>
    <cellStyle name="Normal 3 3 2 2 5 7" xfId="11642"/>
    <cellStyle name="Normal 3 3 2 2 6" xfId="11643"/>
    <cellStyle name="Normal 3 3 2 2 6 2" xfId="11644"/>
    <cellStyle name="Normal 3 3 2 2 6 2 2" xfId="11645"/>
    <cellStyle name="Normal 3 3 2 2 6 2 2 2" xfId="11646"/>
    <cellStyle name="Normal 3 3 2 2 6 2 2 2 2" xfId="11647"/>
    <cellStyle name="Normal 3 3 2 2 6 2 2 2 2 2" xfId="11648"/>
    <cellStyle name="Normal 3 3 2 2 6 2 2 2 3" xfId="11649"/>
    <cellStyle name="Normal 3 3 2 2 6 2 2 3" xfId="11650"/>
    <cellStyle name="Normal 3 3 2 2 6 2 2 3 2" xfId="11651"/>
    <cellStyle name="Normal 3 3 2 2 6 2 2 4" xfId="11652"/>
    <cellStyle name="Normal 3 3 2 2 6 2 3" xfId="11653"/>
    <cellStyle name="Normal 3 3 2 2 6 2 3 2" xfId="11654"/>
    <cellStyle name="Normal 3 3 2 2 6 2 3 2 2" xfId="11655"/>
    <cellStyle name="Normal 3 3 2 2 6 2 3 3" xfId="11656"/>
    <cellStyle name="Normal 3 3 2 2 6 2 4" xfId="11657"/>
    <cellStyle name="Normal 3 3 2 2 6 2 4 2" xfId="11658"/>
    <cellStyle name="Normal 3 3 2 2 6 2 5" xfId="11659"/>
    <cellStyle name="Normal 3 3 2 2 6 3" xfId="11660"/>
    <cellStyle name="Normal 3 3 2 2 6 3 2" xfId="11661"/>
    <cellStyle name="Normal 3 3 2 2 6 3 2 2" xfId="11662"/>
    <cellStyle name="Normal 3 3 2 2 6 3 2 2 2" xfId="11663"/>
    <cellStyle name="Normal 3 3 2 2 6 3 2 3" xfId="11664"/>
    <cellStyle name="Normal 3 3 2 2 6 3 3" xfId="11665"/>
    <cellStyle name="Normal 3 3 2 2 6 3 3 2" xfId="11666"/>
    <cellStyle name="Normal 3 3 2 2 6 3 4" xfId="11667"/>
    <cellStyle name="Normal 3 3 2 2 6 4" xfId="11668"/>
    <cellStyle name="Normal 3 3 2 2 6 4 2" xfId="11669"/>
    <cellStyle name="Normal 3 3 2 2 6 4 2 2" xfId="11670"/>
    <cellStyle name="Normal 3 3 2 2 6 4 3" xfId="11671"/>
    <cellStyle name="Normal 3 3 2 2 6 5" xfId="11672"/>
    <cellStyle name="Normal 3 3 2 2 6 5 2" xfId="11673"/>
    <cellStyle name="Normal 3 3 2 2 6 6" xfId="11674"/>
    <cellStyle name="Normal 3 3 2 2 7" xfId="11675"/>
    <cellStyle name="Normal 3 3 2 2 7 2" xfId="11676"/>
    <cellStyle name="Normal 3 3 2 2 7 2 2" xfId="11677"/>
    <cellStyle name="Normal 3 3 2 2 7 2 2 2" xfId="11678"/>
    <cellStyle name="Normal 3 3 2 2 7 2 2 2 2" xfId="11679"/>
    <cellStyle name="Normal 3 3 2 2 7 2 2 3" xfId="11680"/>
    <cellStyle name="Normal 3 3 2 2 7 2 3" xfId="11681"/>
    <cellStyle name="Normal 3 3 2 2 7 2 3 2" xfId="11682"/>
    <cellStyle name="Normal 3 3 2 2 7 2 4" xfId="11683"/>
    <cellStyle name="Normal 3 3 2 2 7 3" xfId="11684"/>
    <cellStyle name="Normal 3 3 2 2 7 3 2" xfId="11685"/>
    <cellStyle name="Normal 3 3 2 2 7 3 2 2" xfId="11686"/>
    <cellStyle name="Normal 3 3 2 2 7 3 3" xfId="11687"/>
    <cellStyle name="Normal 3 3 2 2 7 4" xfId="11688"/>
    <cellStyle name="Normal 3 3 2 2 7 4 2" xfId="11689"/>
    <cellStyle name="Normal 3 3 2 2 7 5" xfId="11690"/>
    <cellStyle name="Normal 3 3 2 2 8" xfId="11691"/>
    <cellStyle name="Normal 3 3 2 2 8 2" xfId="11692"/>
    <cellStyle name="Normal 3 3 2 2 8 2 2" xfId="11693"/>
    <cellStyle name="Normal 3 3 2 2 8 2 2 2" xfId="11694"/>
    <cellStyle name="Normal 3 3 2 2 8 2 3" xfId="11695"/>
    <cellStyle name="Normal 3 3 2 2 8 3" xfId="11696"/>
    <cellStyle name="Normal 3 3 2 2 8 3 2" xfId="11697"/>
    <cellStyle name="Normal 3 3 2 2 8 4" xfId="11698"/>
    <cellStyle name="Normal 3 3 2 2 9" xfId="11699"/>
    <cellStyle name="Normal 3 3 2 2 9 2" xfId="11700"/>
    <cellStyle name="Normal 3 3 2 2 9 2 2" xfId="11701"/>
    <cellStyle name="Normal 3 3 2 2 9 3" xfId="11702"/>
    <cellStyle name="Normal 3 3 2 3" xfId="11703"/>
    <cellStyle name="Normal 3 3 2 3 10" xfId="11704"/>
    <cellStyle name="Normal 3 3 2 3 2" xfId="11705"/>
    <cellStyle name="Normal 3 3 2 3 2 2" xfId="11706"/>
    <cellStyle name="Normal 3 3 2 3 2 2 2" xfId="11707"/>
    <cellStyle name="Normal 3 3 2 3 2 2 2 2" xfId="11708"/>
    <cellStyle name="Normal 3 3 2 3 2 2 2 2 2" xfId="11709"/>
    <cellStyle name="Normal 3 3 2 3 2 2 2 2 2 2" xfId="11710"/>
    <cellStyle name="Normal 3 3 2 3 2 2 2 2 2 2 2" xfId="11711"/>
    <cellStyle name="Normal 3 3 2 3 2 2 2 2 2 2 2 2" xfId="11712"/>
    <cellStyle name="Normal 3 3 2 3 2 2 2 2 2 2 2 2 2" xfId="11713"/>
    <cellStyle name="Normal 3 3 2 3 2 2 2 2 2 2 2 3" xfId="11714"/>
    <cellStyle name="Normal 3 3 2 3 2 2 2 2 2 2 3" xfId="11715"/>
    <cellStyle name="Normal 3 3 2 3 2 2 2 2 2 2 3 2" xfId="11716"/>
    <cellStyle name="Normal 3 3 2 3 2 2 2 2 2 2 4" xfId="11717"/>
    <cellStyle name="Normal 3 3 2 3 2 2 2 2 2 3" xfId="11718"/>
    <cellStyle name="Normal 3 3 2 3 2 2 2 2 2 3 2" xfId="11719"/>
    <cellStyle name="Normal 3 3 2 3 2 2 2 2 2 3 2 2" xfId="11720"/>
    <cellStyle name="Normal 3 3 2 3 2 2 2 2 2 3 3" xfId="11721"/>
    <cellStyle name="Normal 3 3 2 3 2 2 2 2 2 4" xfId="11722"/>
    <cellStyle name="Normal 3 3 2 3 2 2 2 2 2 4 2" xfId="11723"/>
    <cellStyle name="Normal 3 3 2 3 2 2 2 2 2 5" xfId="11724"/>
    <cellStyle name="Normal 3 3 2 3 2 2 2 2 3" xfId="11725"/>
    <cellStyle name="Normal 3 3 2 3 2 2 2 2 3 2" xfId="11726"/>
    <cellStyle name="Normal 3 3 2 3 2 2 2 2 3 2 2" xfId="11727"/>
    <cellStyle name="Normal 3 3 2 3 2 2 2 2 3 2 2 2" xfId="11728"/>
    <cellStyle name="Normal 3 3 2 3 2 2 2 2 3 2 3" xfId="11729"/>
    <cellStyle name="Normal 3 3 2 3 2 2 2 2 3 3" xfId="11730"/>
    <cellStyle name="Normal 3 3 2 3 2 2 2 2 3 3 2" xfId="11731"/>
    <cellStyle name="Normal 3 3 2 3 2 2 2 2 3 4" xfId="11732"/>
    <cellStyle name="Normal 3 3 2 3 2 2 2 2 4" xfId="11733"/>
    <cellStyle name="Normal 3 3 2 3 2 2 2 2 4 2" xfId="11734"/>
    <cellStyle name="Normal 3 3 2 3 2 2 2 2 4 2 2" xfId="11735"/>
    <cellStyle name="Normal 3 3 2 3 2 2 2 2 4 3" xfId="11736"/>
    <cellStyle name="Normal 3 3 2 3 2 2 2 2 5" xfId="11737"/>
    <cellStyle name="Normal 3 3 2 3 2 2 2 2 5 2" xfId="11738"/>
    <cellStyle name="Normal 3 3 2 3 2 2 2 2 6" xfId="11739"/>
    <cellStyle name="Normal 3 3 2 3 2 2 2 3" xfId="11740"/>
    <cellStyle name="Normal 3 3 2 3 2 2 2 3 2" xfId="11741"/>
    <cellStyle name="Normal 3 3 2 3 2 2 2 3 2 2" xfId="11742"/>
    <cellStyle name="Normal 3 3 2 3 2 2 2 3 2 2 2" xfId="11743"/>
    <cellStyle name="Normal 3 3 2 3 2 2 2 3 2 2 2 2" xfId="11744"/>
    <cellStyle name="Normal 3 3 2 3 2 2 2 3 2 2 3" xfId="11745"/>
    <cellStyle name="Normal 3 3 2 3 2 2 2 3 2 3" xfId="11746"/>
    <cellStyle name="Normal 3 3 2 3 2 2 2 3 2 3 2" xfId="11747"/>
    <cellStyle name="Normal 3 3 2 3 2 2 2 3 2 4" xfId="11748"/>
    <cellStyle name="Normal 3 3 2 3 2 2 2 3 3" xfId="11749"/>
    <cellStyle name="Normal 3 3 2 3 2 2 2 3 3 2" xfId="11750"/>
    <cellStyle name="Normal 3 3 2 3 2 2 2 3 3 2 2" xfId="11751"/>
    <cellStyle name="Normal 3 3 2 3 2 2 2 3 3 3" xfId="11752"/>
    <cellStyle name="Normal 3 3 2 3 2 2 2 3 4" xfId="11753"/>
    <cellStyle name="Normal 3 3 2 3 2 2 2 3 4 2" xfId="11754"/>
    <cellStyle name="Normal 3 3 2 3 2 2 2 3 5" xfId="11755"/>
    <cellStyle name="Normal 3 3 2 3 2 2 2 4" xfId="11756"/>
    <cellStyle name="Normal 3 3 2 3 2 2 2 4 2" xfId="11757"/>
    <cellStyle name="Normal 3 3 2 3 2 2 2 4 2 2" xfId="11758"/>
    <cellStyle name="Normal 3 3 2 3 2 2 2 4 2 2 2" xfId="11759"/>
    <cellStyle name="Normal 3 3 2 3 2 2 2 4 2 3" xfId="11760"/>
    <cellStyle name="Normal 3 3 2 3 2 2 2 4 3" xfId="11761"/>
    <cellStyle name="Normal 3 3 2 3 2 2 2 4 3 2" xfId="11762"/>
    <cellStyle name="Normal 3 3 2 3 2 2 2 4 4" xfId="11763"/>
    <cellStyle name="Normal 3 3 2 3 2 2 2 5" xfId="11764"/>
    <cellStyle name="Normal 3 3 2 3 2 2 2 5 2" xfId="11765"/>
    <cellStyle name="Normal 3 3 2 3 2 2 2 5 2 2" xfId="11766"/>
    <cellStyle name="Normal 3 3 2 3 2 2 2 5 3" xfId="11767"/>
    <cellStyle name="Normal 3 3 2 3 2 2 2 6" xfId="11768"/>
    <cellStyle name="Normal 3 3 2 3 2 2 2 6 2" xfId="11769"/>
    <cellStyle name="Normal 3 3 2 3 2 2 2 7" xfId="11770"/>
    <cellStyle name="Normal 3 3 2 3 2 2 3" xfId="11771"/>
    <cellStyle name="Normal 3 3 2 3 2 2 3 2" xfId="11772"/>
    <cellStyle name="Normal 3 3 2 3 2 2 3 2 2" xfId="11773"/>
    <cellStyle name="Normal 3 3 2 3 2 2 3 2 2 2" xfId="11774"/>
    <cellStyle name="Normal 3 3 2 3 2 2 3 2 2 2 2" xfId="11775"/>
    <cellStyle name="Normal 3 3 2 3 2 2 3 2 2 2 2 2" xfId="11776"/>
    <cellStyle name="Normal 3 3 2 3 2 2 3 2 2 2 3" xfId="11777"/>
    <cellStyle name="Normal 3 3 2 3 2 2 3 2 2 3" xfId="11778"/>
    <cellStyle name="Normal 3 3 2 3 2 2 3 2 2 3 2" xfId="11779"/>
    <cellStyle name="Normal 3 3 2 3 2 2 3 2 2 4" xfId="11780"/>
    <cellStyle name="Normal 3 3 2 3 2 2 3 2 3" xfId="11781"/>
    <cellStyle name="Normal 3 3 2 3 2 2 3 2 3 2" xfId="11782"/>
    <cellStyle name="Normal 3 3 2 3 2 2 3 2 3 2 2" xfId="11783"/>
    <cellStyle name="Normal 3 3 2 3 2 2 3 2 3 3" xfId="11784"/>
    <cellStyle name="Normal 3 3 2 3 2 2 3 2 4" xfId="11785"/>
    <cellStyle name="Normal 3 3 2 3 2 2 3 2 4 2" xfId="11786"/>
    <cellStyle name="Normal 3 3 2 3 2 2 3 2 5" xfId="11787"/>
    <cellStyle name="Normal 3 3 2 3 2 2 3 3" xfId="11788"/>
    <cellStyle name="Normal 3 3 2 3 2 2 3 3 2" xfId="11789"/>
    <cellStyle name="Normal 3 3 2 3 2 2 3 3 2 2" xfId="11790"/>
    <cellStyle name="Normal 3 3 2 3 2 2 3 3 2 2 2" xfId="11791"/>
    <cellStyle name="Normal 3 3 2 3 2 2 3 3 2 3" xfId="11792"/>
    <cellStyle name="Normal 3 3 2 3 2 2 3 3 3" xfId="11793"/>
    <cellStyle name="Normal 3 3 2 3 2 2 3 3 3 2" xfId="11794"/>
    <cellStyle name="Normal 3 3 2 3 2 2 3 3 4" xfId="11795"/>
    <cellStyle name="Normal 3 3 2 3 2 2 3 4" xfId="11796"/>
    <cellStyle name="Normal 3 3 2 3 2 2 3 4 2" xfId="11797"/>
    <cellStyle name="Normal 3 3 2 3 2 2 3 4 2 2" xfId="11798"/>
    <cellStyle name="Normal 3 3 2 3 2 2 3 4 3" xfId="11799"/>
    <cellStyle name="Normal 3 3 2 3 2 2 3 5" xfId="11800"/>
    <cellStyle name="Normal 3 3 2 3 2 2 3 5 2" xfId="11801"/>
    <cellStyle name="Normal 3 3 2 3 2 2 3 6" xfId="11802"/>
    <cellStyle name="Normal 3 3 2 3 2 2 4" xfId="11803"/>
    <cellStyle name="Normal 3 3 2 3 2 2 4 2" xfId="11804"/>
    <cellStyle name="Normal 3 3 2 3 2 2 4 2 2" xfId="11805"/>
    <cellStyle name="Normal 3 3 2 3 2 2 4 2 2 2" xfId="11806"/>
    <cellStyle name="Normal 3 3 2 3 2 2 4 2 2 2 2" xfId="11807"/>
    <cellStyle name="Normal 3 3 2 3 2 2 4 2 2 3" xfId="11808"/>
    <cellStyle name="Normal 3 3 2 3 2 2 4 2 3" xfId="11809"/>
    <cellStyle name="Normal 3 3 2 3 2 2 4 2 3 2" xfId="11810"/>
    <cellStyle name="Normal 3 3 2 3 2 2 4 2 4" xfId="11811"/>
    <cellStyle name="Normal 3 3 2 3 2 2 4 3" xfId="11812"/>
    <cellStyle name="Normal 3 3 2 3 2 2 4 3 2" xfId="11813"/>
    <cellStyle name="Normal 3 3 2 3 2 2 4 3 2 2" xfId="11814"/>
    <cellStyle name="Normal 3 3 2 3 2 2 4 3 3" xfId="11815"/>
    <cellStyle name="Normal 3 3 2 3 2 2 4 4" xfId="11816"/>
    <cellStyle name="Normal 3 3 2 3 2 2 4 4 2" xfId="11817"/>
    <cellStyle name="Normal 3 3 2 3 2 2 4 5" xfId="11818"/>
    <cellStyle name="Normal 3 3 2 3 2 2 5" xfId="11819"/>
    <cellStyle name="Normal 3 3 2 3 2 2 5 2" xfId="11820"/>
    <cellStyle name="Normal 3 3 2 3 2 2 5 2 2" xfId="11821"/>
    <cellStyle name="Normal 3 3 2 3 2 2 5 2 2 2" xfId="11822"/>
    <cellStyle name="Normal 3 3 2 3 2 2 5 2 3" xfId="11823"/>
    <cellStyle name="Normal 3 3 2 3 2 2 5 3" xfId="11824"/>
    <cellStyle name="Normal 3 3 2 3 2 2 5 3 2" xfId="11825"/>
    <cellStyle name="Normal 3 3 2 3 2 2 5 4" xfId="11826"/>
    <cellStyle name="Normal 3 3 2 3 2 2 6" xfId="11827"/>
    <cellStyle name="Normal 3 3 2 3 2 2 6 2" xfId="11828"/>
    <cellStyle name="Normal 3 3 2 3 2 2 6 2 2" xfId="11829"/>
    <cellStyle name="Normal 3 3 2 3 2 2 6 3" xfId="11830"/>
    <cellStyle name="Normal 3 3 2 3 2 2 7" xfId="11831"/>
    <cellStyle name="Normal 3 3 2 3 2 2 7 2" xfId="11832"/>
    <cellStyle name="Normal 3 3 2 3 2 2 8" xfId="11833"/>
    <cellStyle name="Normal 3 3 2 3 2 3" xfId="11834"/>
    <cellStyle name="Normal 3 3 2 3 2 3 2" xfId="11835"/>
    <cellStyle name="Normal 3 3 2 3 2 3 2 2" xfId="11836"/>
    <cellStyle name="Normal 3 3 2 3 2 3 2 2 2" xfId="11837"/>
    <cellStyle name="Normal 3 3 2 3 2 3 2 2 2 2" xfId="11838"/>
    <cellStyle name="Normal 3 3 2 3 2 3 2 2 2 2 2" xfId="11839"/>
    <cellStyle name="Normal 3 3 2 3 2 3 2 2 2 2 2 2" xfId="11840"/>
    <cellStyle name="Normal 3 3 2 3 2 3 2 2 2 2 3" xfId="11841"/>
    <cellStyle name="Normal 3 3 2 3 2 3 2 2 2 3" xfId="11842"/>
    <cellStyle name="Normal 3 3 2 3 2 3 2 2 2 3 2" xfId="11843"/>
    <cellStyle name="Normal 3 3 2 3 2 3 2 2 2 4" xfId="11844"/>
    <cellStyle name="Normal 3 3 2 3 2 3 2 2 3" xfId="11845"/>
    <cellStyle name="Normal 3 3 2 3 2 3 2 2 3 2" xfId="11846"/>
    <cellStyle name="Normal 3 3 2 3 2 3 2 2 3 2 2" xfId="11847"/>
    <cellStyle name="Normal 3 3 2 3 2 3 2 2 3 3" xfId="11848"/>
    <cellStyle name="Normal 3 3 2 3 2 3 2 2 4" xfId="11849"/>
    <cellStyle name="Normal 3 3 2 3 2 3 2 2 4 2" xfId="11850"/>
    <cellStyle name="Normal 3 3 2 3 2 3 2 2 5" xfId="11851"/>
    <cellStyle name="Normal 3 3 2 3 2 3 2 3" xfId="11852"/>
    <cellStyle name="Normal 3 3 2 3 2 3 2 3 2" xfId="11853"/>
    <cellStyle name="Normal 3 3 2 3 2 3 2 3 2 2" xfId="11854"/>
    <cellStyle name="Normal 3 3 2 3 2 3 2 3 2 2 2" xfId="11855"/>
    <cellStyle name="Normal 3 3 2 3 2 3 2 3 2 3" xfId="11856"/>
    <cellStyle name="Normal 3 3 2 3 2 3 2 3 3" xfId="11857"/>
    <cellStyle name="Normal 3 3 2 3 2 3 2 3 3 2" xfId="11858"/>
    <cellStyle name="Normal 3 3 2 3 2 3 2 3 4" xfId="11859"/>
    <cellStyle name="Normal 3 3 2 3 2 3 2 4" xfId="11860"/>
    <cellStyle name="Normal 3 3 2 3 2 3 2 4 2" xfId="11861"/>
    <cellStyle name="Normal 3 3 2 3 2 3 2 4 2 2" xfId="11862"/>
    <cellStyle name="Normal 3 3 2 3 2 3 2 4 3" xfId="11863"/>
    <cellStyle name="Normal 3 3 2 3 2 3 2 5" xfId="11864"/>
    <cellStyle name="Normal 3 3 2 3 2 3 2 5 2" xfId="11865"/>
    <cellStyle name="Normal 3 3 2 3 2 3 2 6" xfId="11866"/>
    <cellStyle name="Normal 3 3 2 3 2 3 3" xfId="11867"/>
    <cellStyle name="Normal 3 3 2 3 2 3 3 2" xfId="11868"/>
    <cellStyle name="Normal 3 3 2 3 2 3 3 2 2" xfId="11869"/>
    <cellStyle name="Normal 3 3 2 3 2 3 3 2 2 2" xfId="11870"/>
    <cellStyle name="Normal 3 3 2 3 2 3 3 2 2 2 2" xfId="11871"/>
    <cellStyle name="Normal 3 3 2 3 2 3 3 2 2 3" xfId="11872"/>
    <cellStyle name="Normal 3 3 2 3 2 3 3 2 3" xfId="11873"/>
    <cellStyle name="Normal 3 3 2 3 2 3 3 2 3 2" xfId="11874"/>
    <cellStyle name="Normal 3 3 2 3 2 3 3 2 4" xfId="11875"/>
    <cellStyle name="Normal 3 3 2 3 2 3 3 3" xfId="11876"/>
    <cellStyle name="Normal 3 3 2 3 2 3 3 3 2" xfId="11877"/>
    <cellStyle name="Normal 3 3 2 3 2 3 3 3 2 2" xfId="11878"/>
    <cellStyle name="Normal 3 3 2 3 2 3 3 3 3" xfId="11879"/>
    <cellStyle name="Normal 3 3 2 3 2 3 3 4" xfId="11880"/>
    <cellStyle name="Normal 3 3 2 3 2 3 3 4 2" xfId="11881"/>
    <cellStyle name="Normal 3 3 2 3 2 3 3 5" xfId="11882"/>
    <cellStyle name="Normal 3 3 2 3 2 3 4" xfId="11883"/>
    <cellStyle name="Normal 3 3 2 3 2 3 4 2" xfId="11884"/>
    <cellStyle name="Normal 3 3 2 3 2 3 4 2 2" xfId="11885"/>
    <cellStyle name="Normal 3 3 2 3 2 3 4 2 2 2" xfId="11886"/>
    <cellStyle name="Normal 3 3 2 3 2 3 4 2 3" xfId="11887"/>
    <cellStyle name="Normal 3 3 2 3 2 3 4 3" xfId="11888"/>
    <cellStyle name="Normal 3 3 2 3 2 3 4 3 2" xfId="11889"/>
    <cellStyle name="Normal 3 3 2 3 2 3 4 4" xfId="11890"/>
    <cellStyle name="Normal 3 3 2 3 2 3 5" xfId="11891"/>
    <cellStyle name="Normal 3 3 2 3 2 3 5 2" xfId="11892"/>
    <cellStyle name="Normal 3 3 2 3 2 3 5 2 2" xfId="11893"/>
    <cellStyle name="Normal 3 3 2 3 2 3 5 3" xfId="11894"/>
    <cellStyle name="Normal 3 3 2 3 2 3 6" xfId="11895"/>
    <cellStyle name="Normal 3 3 2 3 2 3 6 2" xfId="11896"/>
    <cellStyle name="Normal 3 3 2 3 2 3 7" xfId="11897"/>
    <cellStyle name="Normal 3 3 2 3 2 4" xfId="11898"/>
    <cellStyle name="Normal 3 3 2 3 2 4 2" xfId="11899"/>
    <cellStyle name="Normal 3 3 2 3 2 4 2 2" xfId="11900"/>
    <cellStyle name="Normal 3 3 2 3 2 4 2 2 2" xfId="11901"/>
    <cellStyle name="Normal 3 3 2 3 2 4 2 2 2 2" xfId="11902"/>
    <cellStyle name="Normal 3 3 2 3 2 4 2 2 2 2 2" xfId="11903"/>
    <cellStyle name="Normal 3 3 2 3 2 4 2 2 2 3" xfId="11904"/>
    <cellStyle name="Normal 3 3 2 3 2 4 2 2 3" xfId="11905"/>
    <cellStyle name="Normal 3 3 2 3 2 4 2 2 3 2" xfId="11906"/>
    <cellStyle name="Normal 3 3 2 3 2 4 2 2 4" xfId="11907"/>
    <cellStyle name="Normal 3 3 2 3 2 4 2 3" xfId="11908"/>
    <cellStyle name="Normal 3 3 2 3 2 4 2 3 2" xfId="11909"/>
    <cellStyle name="Normal 3 3 2 3 2 4 2 3 2 2" xfId="11910"/>
    <cellStyle name="Normal 3 3 2 3 2 4 2 3 3" xfId="11911"/>
    <cellStyle name="Normal 3 3 2 3 2 4 2 4" xfId="11912"/>
    <cellStyle name="Normal 3 3 2 3 2 4 2 4 2" xfId="11913"/>
    <cellStyle name="Normal 3 3 2 3 2 4 2 5" xfId="11914"/>
    <cellStyle name="Normal 3 3 2 3 2 4 3" xfId="11915"/>
    <cellStyle name="Normal 3 3 2 3 2 4 3 2" xfId="11916"/>
    <cellStyle name="Normal 3 3 2 3 2 4 3 2 2" xfId="11917"/>
    <cellStyle name="Normal 3 3 2 3 2 4 3 2 2 2" xfId="11918"/>
    <cellStyle name="Normal 3 3 2 3 2 4 3 2 3" xfId="11919"/>
    <cellStyle name="Normal 3 3 2 3 2 4 3 3" xfId="11920"/>
    <cellStyle name="Normal 3 3 2 3 2 4 3 3 2" xfId="11921"/>
    <cellStyle name="Normal 3 3 2 3 2 4 3 4" xfId="11922"/>
    <cellStyle name="Normal 3 3 2 3 2 4 4" xfId="11923"/>
    <cellStyle name="Normal 3 3 2 3 2 4 4 2" xfId="11924"/>
    <cellStyle name="Normal 3 3 2 3 2 4 4 2 2" xfId="11925"/>
    <cellStyle name="Normal 3 3 2 3 2 4 4 3" xfId="11926"/>
    <cellStyle name="Normal 3 3 2 3 2 4 5" xfId="11927"/>
    <cellStyle name="Normal 3 3 2 3 2 4 5 2" xfId="11928"/>
    <cellStyle name="Normal 3 3 2 3 2 4 6" xfId="11929"/>
    <cellStyle name="Normal 3 3 2 3 2 5" xfId="11930"/>
    <cellStyle name="Normal 3 3 2 3 2 5 2" xfId="11931"/>
    <cellStyle name="Normal 3 3 2 3 2 5 2 2" xfId="11932"/>
    <cellStyle name="Normal 3 3 2 3 2 5 2 2 2" xfId="11933"/>
    <cellStyle name="Normal 3 3 2 3 2 5 2 2 2 2" xfId="11934"/>
    <cellStyle name="Normal 3 3 2 3 2 5 2 2 3" xfId="11935"/>
    <cellStyle name="Normal 3 3 2 3 2 5 2 3" xfId="11936"/>
    <cellStyle name="Normal 3 3 2 3 2 5 2 3 2" xfId="11937"/>
    <cellStyle name="Normal 3 3 2 3 2 5 2 4" xfId="11938"/>
    <cellStyle name="Normal 3 3 2 3 2 5 3" xfId="11939"/>
    <cellStyle name="Normal 3 3 2 3 2 5 3 2" xfId="11940"/>
    <cellStyle name="Normal 3 3 2 3 2 5 3 2 2" xfId="11941"/>
    <cellStyle name="Normal 3 3 2 3 2 5 3 3" xfId="11942"/>
    <cellStyle name="Normal 3 3 2 3 2 5 4" xfId="11943"/>
    <cellStyle name="Normal 3 3 2 3 2 5 4 2" xfId="11944"/>
    <cellStyle name="Normal 3 3 2 3 2 5 5" xfId="11945"/>
    <cellStyle name="Normal 3 3 2 3 2 6" xfId="11946"/>
    <cellStyle name="Normal 3 3 2 3 2 6 2" xfId="11947"/>
    <cellStyle name="Normal 3 3 2 3 2 6 2 2" xfId="11948"/>
    <cellStyle name="Normal 3 3 2 3 2 6 2 2 2" xfId="11949"/>
    <cellStyle name="Normal 3 3 2 3 2 6 2 3" xfId="11950"/>
    <cellStyle name="Normal 3 3 2 3 2 6 3" xfId="11951"/>
    <cellStyle name="Normal 3 3 2 3 2 6 3 2" xfId="11952"/>
    <cellStyle name="Normal 3 3 2 3 2 6 4" xfId="11953"/>
    <cellStyle name="Normal 3 3 2 3 2 7" xfId="11954"/>
    <cellStyle name="Normal 3 3 2 3 2 7 2" xfId="11955"/>
    <cellStyle name="Normal 3 3 2 3 2 7 2 2" xfId="11956"/>
    <cellStyle name="Normal 3 3 2 3 2 7 3" xfId="11957"/>
    <cellStyle name="Normal 3 3 2 3 2 8" xfId="11958"/>
    <cellStyle name="Normal 3 3 2 3 2 8 2" xfId="11959"/>
    <cellStyle name="Normal 3 3 2 3 2 9" xfId="11960"/>
    <cellStyle name="Normal 3 3 2 3 3" xfId="11961"/>
    <cellStyle name="Normal 3 3 2 3 3 2" xfId="11962"/>
    <cellStyle name="Normal 3 3 2 3 3 2 2" xfId="11963"/>
    <cellStyle name="Normal 3 3 2 3 3 2 2 2" xfId="11964"/>
    <cellStyle name="Normal 3 3 2 3 3 2 2 2 2" xfId="11965"/>
    <cellStyle name="Normal 3 3 2 3 3 2 2 2 2 2" xfId="11966"/>
    <cellStyle name="Normal 3 3 2 3 3 2 2 2 2 2 2" xfId="11967"/>
    <cellStyle name="Normal 3 3 2 3 3 2 2 2 2 2 2 2" xfId="11968"/>
    <cellStyle name="Normal 3 3 2 3 3 2 2 2 2 2 3" xfId="11969"/>
    <cellStyle name="Normal 3 3 2 3 3 2 2 2 2 3" xfId="11970"/>
    <cellStyle name="Normal 3 3 2 3 3 2 2 2 2 3 2" xfId="11971"/>
    <cellStyle name="Normal 3 3 2 3 3 2 2 2 2 4" xfId="11972"/>
    <cellStyle name="Normal 3 3 2 3 3 2 2 2 3" xfId="11973"/>
    <cellStyle name="Normal 3 3 2 3 3 2 2 2 3 2" xfId="11974"/>
    <cellStyle name="Normal 3 3 2 3 3 2 2 2 3 2 2" xfId="11975"/>
    <cellStyle name="Normal 3 3 2 3 3 2 2 2 3 3" xfId="11976"/>
    <cellStyle name="Normal 3 3 2 3 3 2 2 2 4" xfId="11977"/>
    <cellStyle name="Normal 3 3 2 3 3 2 2 2 4 2" xfId="11978"/>
    <cellStyle name="Normal 3 3 2 3 3 2 2 2 5" xfId="11979"/>
    <cellStyle name="Normal 3 3 2 3 3 2 2 3" xfId="11980"/>
    <cellStyle name="Normal 3 3 2 3 3 2 2 3 2" xfId="11981"/>
    <cellStyle name="Normal 3 3 2 3 3 2 2 3 2 2" xfId="11982"/>
    <cellStyle name="Normal 3 3 2 3 3 2 2 3 2 2 2" xfId="11983"/>
    <cellStyle name="Normal 3 3 2 3 3 2 2 3 2 3" xfId="11984"/>
    <cellStyle name="Normal 3 3 2 3 3 2 2 3 3" xfId="11985"/>
    <cellStyle name="Normal 3 3 2 3 3 2 2 3 3 2" xfId="11986"/>
    <cellStyle name="Normal 3 3 2 3 3 2 2 3 4" xfId="11987"/>
    <cellStyle name="Normal 3 3 2 3 3 2 2 4" xfId="11988"/>
    <cellStyle name="Normal 3 3 2 3 3 2 2 4 2" xfId="11989"/>
    <cellStyle name="Normal 3 3 2 3 3 2 2 4 2 2" xfId="11990"/>
    <cellStyle name="Normal 3 3 2 3 3 2 2 4 3" xfId="11991"/>
    <cellStyle name="Normal 3 3 2 3 3 2 2 5" xfId="11992"/>
    <cellStyle name="Normal 3 3 2 3 3 2 2 5 2" xfId="11993"/>
    <cellStyle name="Normal 3 3 2 3 3 2 2 6" xfId="11994"/>
    <cellStyle name="Normal 3 3 2 3 3 2 3" xfId="11995"/>
    <cellStyle name="Normal 3 3 2 3 3 2 3 2" xfId="11996"/>
    <cellStyle name="Normal 3 3 2 3 3 2 3 2 2" xfId="11997"/>
    <cellStyle name="Normal 3 3 2 3 3 2 3 2 2 2" xfId="11998"/>
    <cellStyle name="Normal 3 3 2 3 3 2 3 2 2 2 2" xfId="11999"/>
    <cellStyle name="Normal 3 3 2 3 3 2 3 2 2 3" xfId="12000"/>
    <cellStyle name="Normal 3 3 2 3 3 2 3 2 3" xfId="12001"/>
    <cellStyle name="Normal 3 3 2 3 3 2 3 2 3 2" xfId="12002"/>
    <cellStyle name="Normal 3 3 2 3 3 2 3 2 4" xfId="12003"/>
    <cellStyle name="Normal 3 3 2 3 3 2 3 3" xfId="12004"/>
    <cellStyle name="Normal 3 3 2 3 3 2 3 3 2" xfId="12005"/>
    <cellStyle name="Normal 3 3 2 3 3 2 3 3 2 2" xfId="12006"/>
    <cellStyle name="Normal 3 3 2 3 3 2 3 3 3" xfId="12007"/>
    <cellStyle name="Normal 3 3 2 3 3 2 3 4" xfId="12008"/>
    <cellStyle name="Normal 3 3 2 3 3 2 3 4 2" xfId="12009"/>
    <cellStyle name="Normal 3 3 2 3 3 2 3 5" xfId="12010"/>
    <cellStyle name="Normal 3 3 2 3 3 2 4" xfId="12011"/>
    <cellStyle name="Normal 3 3 2 3 3 2 4 2" xfId="12012"/>
    <cellStyle name="Normal 3 3 2 3 3 2 4 2 2" xfId="12013"/>
    <cellStyle name="Normal 3 3 2 3 3 2 4 2 2 2" xfId="12014"/>
    <cellStyle name="Normal 3 3 2 3 3 2 4 2 3" xfId="12015"/>
    <cellStyle name="Normal 3 3 2 3 3 2 4 3" xfId="12016"/>
    <cellStyle name="Normal 3 3 2 3 3 2 4 3 2" xfId="12017"/>
    <cellStyle name="Normal 3 3 2 3 3 2 4 4" xfId="12018"/>
    <cellStyle name="Normal 3 3 2 3 3 2 5" xfId="12019"/>
    <cellStyle name="Normal 3 3 2 3 3 2 5 2" xfId="12020"/>
    <cellStyle name="Normal 3 3 2 3 3 2 5 2 2" xfId="12021"/>
    <cellStyle name="Normal 3 3 2 3 3 2 5 3" xfId="12022"/>
    <cellStyle name="Normal 3 3 2 3 3 2 6" xfId="12023"/>
    <cellStyle name="Normal 3 3 2 3 3 2 6 2" xfId="12024"/>
    <cellStyle name="Normal 3 3 2 3 3 2 7" xfId="12025"/>
    <cellStyle name="Normal 3 3 2 3 3 3" xfId="12026"/>
    <cellStyle name="Normal 3 3 2 3 3 3 2" xfId="12027"/>
    <cellStyle name="Normal 3 3 2 3 3 3 2 2" xfId="12028"/>
    <cellStyle name="Normal 3 3 2 3 3 3 2 2 2" xfId="12029"/>
    <cellStyle name="Normal 3 3 2 3 3 3 2 2 2 2" xfId="12030"/>
    <cellStyle name="Normal 3 3 2 3 3 3 2 2 2 2 2" xfId="12031"/>
    <cellStyle name="Normal 3 3 2 3 3 3 2 2 2 3" xfId="12032"/>
    <cellStyle name="Normal 3 3 2 3 3 3 2 2 3" xfId="12033"/>
    <cellStyle name="Normal 3 3 2 3 3 3 2 2 3 2" xfId="12034"/>
    <cellStyle name="Normal 3 3 2 3 3 3 2 2 4" xfId="12035"/>
    <cellStyle name="Normal 3 3 2 3 3 3 2 3" xfId="12036"/>
    <cellStyle name="Normal 3 3 2 3 3 3 2 3 2" xfId="12037"/>
    <cellStyle name="Normal 3 3 2 3 3 3 2 3 2 2" xfId="12038"/>
    <cellStyle name="Normal 3 3 2 3 3 3 2 3 3" xfId="12039"/>
    <cellStyle name="Normal 3 3 2 3 3 3 2 4" xfId="12040"/>
    <cellStyle name="Normal 3 3 2 3 3 3 2 4 2" xfId="12041"/>
    <cellStyle name="Normal 3 3 2 3 3 3 2 5" xfId="12042"/>
    <cellStyle name="Normal 3 3 2 3 3 3 3" xfId="12043"/>
    <cellStyle name="Normal 3 3 2 3 3 3 3 2" xfId="12044"/>
    <cellStyle name="Normal 3 3 2 3 3 3 3 2 2" xfId="12045"/>
    <cellStyle name="Normal 3 3 2 3 3 3 3 2 2 2" xfId="12046"/>
    <cellStyle name="Normal 3 3 2 3 3 3 3 2 3" xfId="12047"/>
    <cellStyle name="Normal 3 3 2 3 3 3 3 3" xfId="12048"/>
    <cellStyle name="Normal 3 3 2 3 3 3 3 3 2" xfId="12049"/>
    <cellStyle name="Normal 3 3 2 3 3 3 3 4" xfId="12050"/>
    <cellStyle name="Normal 3 3 2 3 3 3 4" xfId="12051"/>
    <cellStyle name="Normal 3 3 2 3 3 3 4 2" xfId="12052"/>
    <cellStyle name="Normal 3 3 2 3 3 3 4 2 2" xfId="12053"/>
    <cellStyle name="Normal 3 3 2 3 3 3 4 3" xfId="12054"/>
    <cellStyle name="Normal 3 3 2 3 3 3 5" xfId="12055"/>
    <cellStyle name="Normal 3 3 2 3 3 3 5 2" xfId="12056"/>
    <cellStyle name="Normal 3 3 2 3 3 3 6" xfId="12057"/>
    <cellStyle name="Normal 3 3 2 3 3 4" xfId="12058"/>
    <cellStyle name="Normal 3 3 2 3 3 4 2" xfId="12059"/>
    <cellStyle name="Normal 3 3 2 3 3 4 2 2" xfId="12060"/>
    <cellStyle name="Normal 3 3 2 3 3 4 2 2 2" xfId="12061"/>
    <cellStyle name="Normal 3 3 2 3 3 4 2 2 2 2" xfId="12062"/>
    <cellStyle name="Normal 3 3 2 3 3 4 2 2 3" xfId="12063"/>
    <cellStyle name="Normal 3 3 2 3 3 4 2 3" xfId="12064"/>
    <cellStyle name="Normal 3 3 2 3 3 4 2 3 2" xfId="12065"/>
    <cellStyle name="Normal 3 3 2 3 3 4 2 4" xfId="12066"/>
    <cellStyle name="Normal 3 3 2 3 3 4 3" xfId="12067"/>
    <cellStyle name="Normal 3 3 2 3 3 4 3 2" xfId="12068"/>
    <cellStyle name="Normal 3 3 2 3 3 4 3 2 2" xfId="12069"/>
    <cellStyle name="Normal 3 3 2 3 3 4 3 3" xfId="12070"/>
    <cellStyle name="Normal 3 3 2 3 3 4 4" xfId="12071"/>
    <cellStyle name="Normal 3 3 2 3 3 4 4 2" xfId="12072"/>
    <cellStyle name="Normal 3 3 2 3 3 4 5" xfId="12073"/>
    <cellStyle name="Normal 3 3 2 3 3 5" xfId="12074"/>
    <cellStyle name="Normal 3 3 2 3 3 5 2" xfId="12075"/>
    <cellStyle name="Normal 3 3 2 3 3 5 2 2" xfId="12076"/>
    <cellStyle name="Normal 3 3 2 3 3 5 2 2 2" xfId="12077"/>
    <cellStyle name="Normal 3 3 2 3 3 5 2 3" xfId="12078"/>
    <cellStyle name="Normal 3 3 2 3 3 5 3" xfId="12079"/>
    <cellStyle name="Normal 3 3 2 3 3 5 3 2" xfId="12080"/>
    <cellStyle name="Normal 3 3 2 3 3 5 4" xfId="12081"/>
    <cellStyle name="Normal 3 3 2 3 3 6" xfId="12082"/>
    <cellStyle name="Normal 3 3 2 3 3 6 2" xfId="12083"/>
    <cellStyle name="Normal 3 3 2 3 3 6 2 2" xfId="12084"/>
    <cellStyle name="Normal 3 3 2 3 3 6 3" xfId="12085"/>
    <cellStyle name="Normal 3 3 2 3 3 7" xfId="12086"/>
    <cellStyle name="Normal 3 3 2 3 3 7 2" xfId="12087"/>
    <cellStyle name="Normal 3 3 2 3 3 8" xfId="12088"/>
    <cellStyle name="Normal 3 3 2 3 4" xfId="12089"/>
    <cellStyle name="Normal 3 3 2 3 4 2" xfId="12090"/>
    <cellStyle name="Normal 3 3 2 3 4 2 2" xfId="12091"/>
    <cellStyle name="Normal 3 3 2 3 4 2 2 2" xfId="12092"/>
    <cellStyle name="Normal 3 3 2 3 4 2 2 2 2" xfId="12093"/>
    <cellStyle name="Normal 3 3 2 3 4 2 2 2 2 2" xfId="12094"/>
    <cellStyle name="Normal 3 3 2 3 4 2 2 2 2 2 2" xfId="12095"/>
    <cellStyle name="Normal 3 3 2 3 4 2 2 2 2 3" xfId="12096"/>
    <cellStyle name="Normal 3 3 2 3 4 2 2 2 3" xfId="12097"/>
    <cellStyle name="Normal 3 3 2 3 4 2 2 2 3 2" xfId="12098"/>
    <cellStyle name="Normal 3 3 2 3 4 2 2 2 4" xfId="12099"/>
    <cellStyle name="Normal 3 3 2 3 4 2 2 3" xfId="12100"/>
    <cellStyle name="Normal 3 3 2 3 4 2 2 3 2" xfId="12101"/>
    <cellStyle name="Normal 3 3 2 3 4 2 2 3 2 2" xfId="12102"/>
    <cellStyle name="Normal 3 3 2 3 4 2 2 3 3" xfId="12103"/>
    <cellStyle name="Normal 3 3 2 3 4 2 2 4" xfId="12104"/>
    <cellStyle name="Normal 3 3 2 3 4 2 2 4 2" xfId="12105"/>
    <cellStyle name="Normal 3 3 2 3 4 2 2 5" xfId="12106"/>
    <cellStyle name="Normal 3 3 2 3 4 2 3" xfId="12107"/>
    <cellStyle name="Normal 3 3 2 3 4 2 3 2" xfId="12108"/>
    <cellStyle name="Normal 3 3 2 3 4 2 3 2 2" xfId="12109"/>
    <cellStyle name="Normal 3 3 2 3 4 2 3 2 2 2" xfId="12110"/>
    <cellStyle name="Normal 3 3 2 3 4 2 3 2 3" xfId="12111"/>
    <cellStyle name="Normal 3 3 2 3 4 2 3 3" xfId="12112"/>
    <cellStyle name="Normal 3 3 2 3 4 2 3 3 2" xfId="12113"/>
    <cellStyle name="Normal 3 3 2 3 4 2 3 4" xfId="12114"/>
    <cellStyle name="Normal 3 3 2 3 4 2 4" xfId="12115"/>
    <cellStyle name="Normal 3 3 2 3 4 2 4 2" xfId="12116"/>
    <cellStyle name="Normal 3 3 2 3 4 2 4 2 2" xfId="12117"/>
    <cellStyle name="Normal 3 3 2 3 4 2 4 3" xfId="12118"/>
    <cellStyle name="Normal 3 3 2 3 4 2 5" xfId="12119"/>
    <cellStyle name="Normal 3 3 2 3 4 2 5 2" xfId="12120"/>
    <cellStyle name="Normal 3 3 2 3 4 2 6" xfId="12121"/>
    <cellStyle name="Normal 3 3 2 3 4 3" xfId="12122"/>
    <cellStyle name="Normal 3 3 2 3 4 3 2" xfId="12123"/>
    <cellStyle name="Normal 3 3 2 3 4 3 2 2" xfId="12124"/>
    <cellStyle name="Normal 3 3 2 3 4 3 2 2 2" xfId="12125"/>
    <cellStyle name="Normal 3 3 2 3 4 3 2 2 2 2" xfId="12126"/>
    <cellStyle name="Normal 3 3 2 3 4 3 2 2 3" xfId="12127"/>
    <cellStyle name="Normal 3 3 2 3 4 3 2 3" xfId="12128"/>
    <cellStyle name="Normal 3 3 2 3 4 3 2 3 2" xfId="12129"/>
    <cellStyle name="Normal 3 3 2 3 4 3 2 4" xfId="12130"/>
    <cellStyle name="Normal 3 3 2 3 4 3 3" xfId="12131"/>
    <cellStyle name="Normal 3 3 2 3 4 3 3 2" xfId="12132"/>
    <cellStyle name="Normal 3 3 2 3 4 3 3 2 2" xfId="12133"/>
    <cellStyle name="Normal 3 3 2 3 4 3 3 3" xfId="12134"/>
    <cellStyle name="Normal 3 3 2 3 4 3 4" xfId="12135"/>
    <cellStyle name="Normal 3 3 2 3 4 3 4 2" xfId="12136"/>
    <cellStyle name="Normal 3 3 2 3 4 3 5" xfId="12137"/>
    <cellStyle name="Normal 3 3 2 3 4 4" xfId="12138"/>
    <cellStyle name="Normal 3 3 2 3 4 4 2" xfId="12139"/>
    <cellStyle name="Normal 3 3 2 3 4 4 2 2" xfId="12140"/>
    <cellStyle name="Normal 3 3 2 3 4 4 2 2 2" xfId="12141"/>
    <cellStyle name="Normal 3 3 2 3 4 4 2 3" xfId="12142"/>
    <cellStyle name="Normal 3 3 2 3 4 4 3" xfId="12143"/>
    <cellStyle name="Normal 3 3 2 3 4 4 3 2" xfId="12144"/>
    <cellStyle name="Normal 3 3 2 3 4 4 4" xfId="12145"/>
    <cellStyle name="Normal 3 3 2 3 4 5" xfId="12146"/>
    <cellStyle name="Normal 3 3 2 3 4 5 2" xfId="12147"/>
    <cellStyle name="Normal 3 3 2 3 4 5 2 2" xfId="12148"/>
    <cellStyle name="Normal 3 3 2 3 4 5 3" xfId="12149"/>
    <cellStyle name="Normal 3 3 2 3 4 6" xfId="12150"/>
    <cellStyle name="Normal 3 3 2 3 4 6 2" xfId="12151"/>
    <cellStyle name="Normal 3 3 2 3 4 7" xfId="12152"/>
    <cellStyle name="Normal 3 3 2 3 5" xfId="12153"/>
    <cellStyle name="Normal 3 3 2 3 5 2" xfId="12154"/>
    <cellStyle name="Normal 3 3 2 3 5 2 2" xfId="12155"/>
    <cellStyle name="Normal 3 3 2 3 5 2 2 2" xfId="12156"/>
    <cellStyle name="Normal 3 3 2 3 5 2 2 2 2" xfId="12157"/>
    <cellStyle name="Normal 3 3 2 3 5 2 2 2 2 2" xfId="12158"/>
    <cellStyle name="Normal 3 3 2 3 5 2 2 2 3" xfId="12159"/>
    <cellStyle name="Normal 3 3 2 3 5 2 2 3" xfId="12160"/>
    <cellStyle name="Normal 3 3 2 3 5 2 2 3 2" xfId="12161"/>
    <cellStyle name="Normal 3 3 2 3 5 2 2 4" xfId="12162"/>
    <cellStyle name="Normal 3 3 2 3 5 2 3" xfId="12163"/>
    <cellStyle name="Normal 3 3 2 3 5 2 3 2" xfId="12164"/>
    <cellStyle name="Normal 3 3 2 3 5 2 3 2 2" xfId="12165"/>
    <cellStyle name="Normal 3 3 2 3 5 2 3 3" xfId="12166"/>
    <cellStyle name="Normal 3 3 2 3 5 2 4" xfId="12167"/>
    <cellStyle name="Normal 3 3 2 3 5 2 4 2" xfId="12168"/>
    <cellStyle name="Normal 3 3 2 3 5 2 5" xfId="12169"/>
    <cellStyle name="Normal 3 3 2 3 5 3" xfId="12170"/>
    <cellStyle name="Normal 3 3 2 3 5 3 2" xfId="12171"/>
    <cellStyle name="Normal 3 3 2 3 5 3 2 2" xfId="12172"/>
    <cellStyle name="Normal 3 3 2 3 5 3 2 2 2" xfId="12173"/>
    <cellStyle name="Normal 3 3 2 3 5 3 2 3" xfId="12174"/>
    <cellStyle name="Normal 3 3 2 3 5 3 3" xfId="12175"/>
    <cellStyle name="Normal 3 3 2 3 5 3 3 2" xfId="12176"/>
    <cellStyle name="Normal 3 3 2 3 5 3 4" xfId="12177"/>
    <cellStyle name="Normal 3 3 2 3 5 4" xfId="12178"/>
    <cellStyle name="Normal 3 3 2 3 5 4 2" xfId="12179"/>
    <cellStyle name="Normal 3 3 2 3 5 4 2 2" xfId="12180"/>
    <cellStyle name="Normal 3 3 2 3 5 4 3" xfId="12181"/>
    <cellStyle name="Normal 3 3 2 3 5 5" xfId="12182"/>
    <cellStyle name="Normal 3 3 2 3 5 5 2" xfId="12183"/>
    <cellStyle name="Normal 3 3 2 3 5 6" xfId="12184"/>
    <cellStyle name="Normal 3 3 2 3 6" xfId="12185"/>
    <cellStyle name="Normal 3 3 2 3 6 2" xfId="12186"/>
    <cellStyle name="Normal 3 3 2 3 6 2 2" xfId="12187"/>
    <cellStyle name="Normal 3 3 2 3 6 2 2 2" xfId="12188"/>
    <cellStyle name="Normal 3 3 2 3 6 2 2 2 2" xfId="12189"/>
    <cellStyle name="Normal 3 3 2 3 6 2 2 3" xfId="12190"/>
    <cellStyle name="Normal 3 3 2 3 6 2 3" xfId="12191"/>
    <cellStyle name="Normal 3 3 2 3 6 2 3 2" xfId="12192"/>
    <cellStyle name="Normal 3 3 2 3 6 2 4" xfId="12193"/>
    <cellStyle name="Normal 3 3 2 3 6 3" xfId="12194"/>
    <cellStyle name="Normal 3 3 2 3 6 3 2" xfId="12195"/>
    <cellStyle name="Normal 3 3 2 3 6 3 2 2" xfId="12196"/>
    <cellStyle name="Normal 3 3 2 3 6 3 3" xfId="12197"/>
    <cellStyle name="Normal 3 3 2 3 6 4" xfId="12198"/>
    <cellStyle name="Normal 3 3 2 3 6 4 2" xfId="12199"/>
    <cellStyle name="Normal 3 3 2 3 6 5" xfId="12200"/>
    <cellStyle name="Normal 3 3 2 3 7" xfId="12201"/>
    <cellStyle name="Normal 3 3 2 3 7 2" xfId="12202"/>
    <cellStyle name="Normal 3 3 2 3 7 2 2" xfId="12203"/>
    <cellStyle name="Normal 3 3 2 3 7 2 2 2" xfId="12204"/>
    <cellStyle name="Normal 3 3 2 3 7 2 3" xfId="12205"/>
    <cellStyle name="Normal 3 3 2 3 7 3" xfId="12206"/>
    <cellStyle name="Normal 3 3 2 3 7 3 2" xfId="12207"/>
    <cellStyle name="Normal 3 3 2 3 7 4" xfId="12208"/>
    <cellStyle name="Normal 3 3 2 3 8" xfId="12209"/>
    <cellStyle name="Normal 3 3 2 3 8 2" xfId="12210"/>
    <cellStyle name="Normal 3 3 2 3 8 2 2" xfId="12211"/>
    <cellStyle name="Normal 3 3 2 3 8 3" xfId="12212"/>
    <cellStyle name="Normal 3 3 2 3 9" xfId="12213"/>
    <cellStyle name="Normal 3 3 2 3 9 2" xfId="12214"/>
    <cellStyle name="Normal 3 3 2 4" xfId="12215"/>
    <cellStyle name="Normal 3 3 2 4 2" xfId="12216"/>
    <cellStyle name="Normal 3 3 2 4 2 2" xfId="12217"/>
    <cellStyle name="Normal 3 3 2 4 2 2 2" xfId="12218"/>
    <cellStyle name="Normal 3 3 2 4 2 2 2 2" xfId="12219"/>
    <cellStyle name="Normal 3 3 2 4 2 2 2 2 2" xfId="12220"/>
    <cellStyle name="Normal 3 3 2 4 2 2 2 2 2 2" xfId="12221"/>
    <cellStyle name="Normal 3 3 2 4 2 2 2 2 2 2 2" xfId="12222"/>
    <cellStyle name="Normal 3 3 2 4 2 2 2 2 2 2 2 2" xfId="12223"/>
    <cellStyle name="Normal 3 3 2 4 2 2 2 2 2 2 3" xfId="12224"/>
    <cellStyle name="Normal 3 3 2 4 2 2 2 2 2 3" xfId="12225"/>
    <cellStyle name="Normal 3 3 2 4 2 2 2 2 2 3 2" xfId="12226"/>
    <cellStyle name="Normal 3 3 2 4 2 2 2 2 2 4" xfId="12227"/>
    <cellStyle name="Normal 3 3 2 4 2 2 2 2 3" xfId="12228"/>
    <cellStyle name="Normal 3 3 2 4 2 2 2 2 3 2" xfId="12229"/>
    <cellStyle name="Normal 3 3 2 4 2 2 2 2 3 2 2" xfId="12230"/>
    <cellStyle name="Normal 3 3 2 4 2 2 2 2 3 3" xfId="12231"/>
    <cellStyle name="Normal 3 3 2 4 2 2 2 2 4" xfId="12232"/>
    <cellStyle name="Normal 3 3 2 4 2 2 2 2 4 2" xfId="12233"/>
    <cellStyle name="Normal 3 3 2 4 2 2 2 2 5" xfId="12234"/>
    <cellStyle name="Normal 3 3 2 4 2 2 2 3" xfId="12235"/>
    <cellStyle name="Normal 3 3 2 4 2 2 2 3 2" xfId="12236"/>
    <cellStyle name="Normal 3 3 2 4 2 2 2 3 2 2" xfId="12237"/>
    <cellStyle name="Normal 3 3 2 4 2 2 2 3 2 2 2" xfId="12238"/>
    <cellStyle name="Normal 3 3 2 4 2 2 2 3 2 3" xfId="12239"/>
    <cellStyle name="Normal 3 3 2 4 2 2 2 3 3" xfId="12240"/>
    <cellStyle name="Normal 3 3 2 4 2 2 2 3 3 2" xfId="12241"/>
    <cellStyle name="Normal 3 3 2 4 2 2 2 3 4" xfId="12242"/>
    <cellStyle name="Normal 3 3 2 4 2 2 2 4" xfId="12243"/>
    <cellStyle name="Normal 3 3 2 4 2 2 2 4 2" xfId="12244"/>
    <cellStyle name="Normal 3 3 2 4 2 2 2 4 2 2" xfId="12245"/>
    <cellStyle name="Normal 3 3 2 4 2 2 2 4 3" xfId="12246"/>
    <cellStyle name="Normal 3 3 2 4 2 2 2 5" xfId="12247"/>
    <cellStyle name="Normal 3 3 2 4 2 2 2 5 2" xfId="12248"/>
    <cellStyle name="Normal 3 3 2 4 2 2 2 6" xfId="12249"/>
    <cellStyle name="Normal 3 3 2 4 2 2 3" xfId="12250"/>
    <cellStyle name="Normal 3 3 2 4 2 2 3 2" xfId="12251"/>
    <cellStyle name="Normal 3 3 2 4 2 2 3 2 2" xfId="12252"/>
    <cellStyle name="Normal 3 3 2 4 2 2 3 2 2 2" xfId="12253"/>
    <cellStyle name="Normal 3 3 2 4 2 2 3 2 2 2 2" xfId="12254"/>
    <cellStyle name="Normal 3 3 2 4 2 2 3 2 2 3" xfId="12255"/>
    <cellStyle name="Normal 3 3 2 4 2 2 3 2 3" xfId="12256"/>
    <cellStyle name="Normal 3 3 2 4 2 2 3 2 3 2" xfId="12257"/>
    <cellStyle name="Normal 3 3 2 4 2 2 3 2 4" xfId="12258"/>
    <cellStyle name="Normal 3 3 2 4 2 2 3 3" xfId="12259"/>
    <cellStyle name="Normal 3 3 2 4 2 2 3 3 2" xfId="12260"/>
    <cellStyle name="Normal 3 3 2 4 2 2 3 3 2 2" xfId="12261"/>
    <cellStyle name="Normal 3 3 2 4 2 2 3 3 3" xfId="12262"/>
    <cellStyle name="Normal 3 3 2 4 2 2 3 4" xfId="12263"/>
    <cellStyle name="Normal 3 3 2 4 2 2 3 4 2" xfId="12264"/>
    <cellStyle name="Normal 3 3 2 4 2 2 3 5" xfId="12265"/>
    <cellStyle name="Normal 3 3 2 4 2 2 4" xfId="12266"/>
    <cellStyle name="Normal 3 3 2 4 2 2 4 2" xfId="12267"/>
    <cellStyle name="Normal 3 3 2 4 2 2 4 2 2" xfId="12268"/>
    <cellStyle name="Normal 3 3 2 4 2 2 4 2 2 2" xfId="12269"/>
    <cellStyle name="Normal 3 3 2 4 2 2 4 2 3" xfId="12270"/>
    <cellStyle name="Normal 3 3 2 4 2 2 4 3" xfId="12271"/>
    <cellStyle name="Normal 3 3 2 4 2 2 4 3 2" xfId="12272"/>
    <cellStyle name="Normal 3 3 2 4 2 2 4 4" xfId="12273"/>
    <cellStyle name="Normal 3 3 2 4 2 2 5" xfId="12274"/>
    <cellStyle name="Normal 3 3 2 4 2 2 5 2" xfId="12275"/>
    <cellStyle name="Normal 3 3 2 4 2 2 5 2 2" xfId="12276"/>
    <cellStyle name="Normal 3 3 2 4 2 2 5 3" xfId="12277"/>
    <cellStyle name="Normal 3 3 2 4 2 2 6" xfId="12278"/>
    <cellStyle name="Normal 3 3 2 4 2 2 6 2" xfId="12279"/>
    <cellStyle name="Normal 3 3 2 4 2 2 7" xfId="12280"/>
    <cellStyle name="Normal 3 3 2 4 2 3" xfId="12281"/>
    <cellStyle name="Normal 3 3 2 4 2 3 2" xfId="12282"/>
    <cellStyle name="Normal 3 3 2 4 2 3 2 2" xfId="12283"/>
    <cellStyle name="Normal 3 3 2 4 2 3 2 2 2" xfId="12284"/>
    <cellStyle name="Normal 3 3 2 4 2 3 2 2 2 2" xfId="12285"/>
    <cellStyle name="Normal 3 3 2 4 2 3 2 2 2 2 2" xfId="12286"/>
    <cellStyle name="Normal 3 3 2 4 2 3 2 2 2 3" xfId="12287"/>
    <cellStyle name="Normal 3 3 2 4 2 3 2 2 3" xfId="12288"/>
    <cellStyle name="Normal 3 3 2 4 2 3 2 2 3 2" xfId="12289"/>
    <cellStyle name="Normal 3 3 2 4 2 3 2 2 4" xfId="12290"/>
    <cellStyle name="Normal 3 3 2 4 2 3 2 3" xfId="12291"/>
    <cellStyle name="Normal 3 3 2 4 2 3 2 3 2" xfId="12292"/>
    <cellStyle name="Normal 3 3 2 4 2 3 2 3 2 2" xfId="12293"/>
    <cellStyle name="Normal 3 3 2 4 2 3 2 3 3" xfId="12294"/>
    <cellStyle name="Normal 3 3 2 4 2 3 2 4" xfId="12295"/>
    <cellStyle name="Normal 3 3 2 4 2 3 2 4 2" xfId="12296"/>
    <cellStyle name="Normal 3 3 2 4 2 3 2 5" xfId="12297"/>
    <cellStyle name="Normal 3 3 2 4 2 3 3" xfId="12298"/>
    <cellStyle name="Normal 3 3 2 4 2 3 3 2" xfId="12299"/>
    <cellStyle name="Normal 3 3 2 4 2 3 3 2 2" xfId="12300"/>
    <cellStyle name="Normal 3 3 2 4 2 3 3 2 2 2" xfId="12301"/>
    <cellStyle name="Normal 3 3 2 4 2 3 3 2 3" xfId="12302"/>
    <cellStyle name="Normal 3 3 2 4 2 3 3 3" xfId="12303"/>
    <cellStyle name="Normal 3 3 2 4 2 3 3 3 2" xfId="12304"/>
    <cellStyle name="Normal 3 3 2 4 2 3 3 4" xfId="12305"/>
    <cellStyle name="Normal 3 3 2 4 2 3 4" xfId="12306"/>
    <cellStyle name="Normal 3 3 2 4 2 3 4 2" xfId="12307"/>
    <cellStyle name="Normal 3 3 2 4 2 3 4 2 2" xfId="12308"/>
    <cellStyle name="Normal 3 3 2 4 2 3 4 3" xfId="12309"/>
    <cellStyle name="Normal 3 3 2 4 2 3 5" xfId="12310"/>
    <cellStyle name="Normal 3 3 2 4 2 3 5 2" xfId="12311"/>
    <cellStyle name="Normal 3 3 2 4 2 3 6" xfId="12312"/>
    <cellStyle name="Normal 3 3 2 4 2 4" xfId="12313"/>
    <cellStyle name="Normal 3 3 2 4 2 4 2" xfId="12314"/>
    <cellStyle name="Normal 3 3 2 4 2 4 2 2" xfId="12315"/>
    <cellStyle name="Normal 3 3 2 4 2 4 2 2 2" xfId="12316"/>
    <cellStyle name="Normal 3 3 2 4 2 4 2 2 2 2" xfId="12317"/>
    <cellStyle name="Normal 3 3 2 4 2 4 2 2 3" xfId="12318"/>
    <cellStyle name="Normal 3 3 2 4 2 4 2 3" xfId="12319"/>
    <cellStyle name="Normal 3 3 2 4 2 4 2 3 2" xfId="12320"/>
    <cellStyle name="Normal 3 3 2 4 2 4 2 4" xfId="12321"/>
    <cellStyle name="Normal 3 3 2 4 2 4 3" xfId="12322"/>
    <cellStyle name="Normal 3 3 2 4 2 4 3 2" xfId="12323"/>
    <cellStyle name="Normal 3 3 2 4 2 4 3 2 2" xfId="12324"/>
    <cellStyle name="Normal 3 3 2 4 2 4 3 3" xfId="12325"/>
    <cellStyle name="Normal 3 3 2 4 2 4 4" xfId="12326"/>
    <cellStyle name="Normal 3 3 2 4 2 4 4 2" xfId="12327"/>
    <cellStyle name="Normal 3 3 2 4 2 4 5" xfId="12328"/>
    <cellStyle name="Normal 3 3 2 4 2 5" xfId="12329"/>
    <cellStyle name="Normal 3 3 2 4 2 5 2" xfId="12330"/>
    <cellStyle name="Normal 3 3 2 4 2 5 2 2" xfId="12331"/>
    <cellStyle name="Normal 3 3 2 4 2 5 2 2 2" xfId="12332"/>
    <cellStyle name="Normal 3 3 2 4 2 5 2 3" xfId="12333"/>
    <cellStyle name="Normal 3 3 2 4 2 5 3" xfId="12334"/>
    <cellStyle name="Normal 3 3 2 4 2 5 3 2" xfId="12335"/>
    <cellStyle name="Normal 3 3 2 4 2 5 4" xfId="12336"/>
    <cellStyle name="Normal 3 3 2 4 2 6" xfId="12337"/>
    <cellStyle name="Normal 3 3 2 4 2 6 2" xfId="12338"/>
    <cellStyle name="Normal 3 3 2 4 2 6 2 2" xfId="12339"/>
    <cellStyle name="Normal 3 3 2 4 2 6 3" xfId="12340"/>
    <cellStyle name="Normal 3 3 2 4 2 7" xfId="12341"/>
    <cellStyle name="Normal 3 3 2 4 2 7 2" xfId="12342"/>
    <cellStyle name="Normal 3 3 2 4 2 8" xfId="12343"/>
    <cellStyle name="Normal 3 3 2 4 3" xfId="12344"/>
    <cellStyle name="Normal 3 3 2 4 3 2" xfId="12345"/>
    <cellStyle name="Normal 3 3 2 4 3 2 2" xfId="12346"/>
    <cellStyle name="Normal 3 3 2 4 3 2 2 2" xfId="12347"/>
    <cellStyle name="Normal 3 3 2 4 3 2 2 2 2" xfId="12348"/>
    <cellStyle name="Normal 3 3 2 4 3 2 2 2 2 2" xfId="12349"/>
    <cellStyle name="Normal 3 3 2 4 3 2 2 2 2 2 2" xfId="12350"/>
    <cellStyle name="Normal 3 3 2 4 3 2 2 2 2 3" xfId="12351"/>
    <cellStyle name="Normal 3 3 2 4 3 2 2 2 3" xfId="12352"/>
    <cellStyle name="Normal 3 3 2 4 3 2 2 2 3 2" xfId="12353"/>
    <cellStyle name="Normal 3 3 2 4 3 2 2 2 4" xfId="12354"/>
    <cellStyle name="Normal 3 3 2 4 3 2 2 3" xfId="12355"/>
    <cellStyle name="Normal 3 3 2 4 3 2 2 3 2" xfId="12356"/>
    <cellStyle name="Normal 3 3 2 4 3 2 2 3 2 2" xfId="12357"/>
    <cellStyle name="Normal 3 3 2 4 3 2 2 3 3" xfId="12358"/>
    <cellStyle name="Normal 3 3 2 4 3 2 2 4" xfId="12359"/>
    <cellStyle name="Normal 3 3 2 4 3 2 2 4 2" xfId="12360"/>
    <cellStyle name="Normal 3 3 2 4 3 2 2 5" xfId="12361"/>
    <cellStyle name="Normal 3 3 2 4 3 2 3" xfId="12362"/>
    <cellStyle name="Normal 3 3 2 4 3 2 3 2" xfId="12363"/>
    <cellStyle name="Normal 3 3 2 4 3 2 3 2 2" xfId="12364"/>
    <cellStyle name="Normal 3 3 2 4 3 2 3 2 2 2" xfId="12365"/>
    <cellStyle name="Normal 3 3 2 4 3 2 3 2 3" xfId="12366"/>
    <cellStyle name="Normal 3 3 2 4 3 2 3 3" xfId="12367"/>
    <cellStyle name="Normal 3 3 2 4 3 2 3 3 2" xfId="12368"/>
    <cellStyle name="Normal 3 3 2 4 3 2 3 4" xfId="12369"/>
    <cellStyle name="Normal 3 3 2 4 3 2 4" xfId="12370"/>
    <cellStyle name="Normal 3 3 2 4 3 2 4 2" xfId="12371"/>
    <cellStyle name="Normal 3 3 2 4 3 2 4 2 2" xfId="12372"/>
    <cellStyle name="Normal 3 3 2 4 3 2 4 3" xfId="12373"/>
    <cellStyle name="Normal 3 3 2 4 3 2 5" xfId="12374"/>
    <cellStyle name="Normal 3 3 2 4 3 2 5 2" xfId="12375"/>
    <cellStyle name="Normal 3 3 2 4 3 2 6" xfId="12376"/>
    <cellStyle name="Normal 3 3 2 4 3 3" xfId="12377"/>
    <cellStyle name="Normal 3 3 2 4 3 3 2" xfId="12378"/>
    <cellStyle name="Normal 3 3 2 4 3 3 2 2" xfId="12379"/>
    <cellStyle name="Normal 3 3 2 4 3 3 2 2 2" xfId="12380"/>
    <cellStyle name="Normal 3 3 2 4 3 3 2 2 2 2" xfId="12381"/>
    <cellStyle name="Normal 3 3 2 4 3 3 2 2 3" xfId="12382"/>
    <cellStyle name="Normal 3 3 2 4 3 3 2 3" xfId="12383"/>
    <cellStyle name="Normal 3 3 2 4 3 3 2 3 2" xfId="12384"/>
    <cellStyle name="Normal 3 3 2 4 3 3 2 4" xfId="12385"/>
    <cellStyle name="Normal 3 3 2 4 3 3 3" xfId="12386"/>
    <cellStyle name="Normal 3 3 2 4 3 3 3 2" xfId="12387"/>
    <cellStyle name="Normal 3 3 2 4 3 3 3 2 2" xfId="12388"/>
    <cellStyle name="Normal 3 3 2 4 3 3 3 3" xfId="12389"/>
    <cellStyle name="Normal 3 3 2 4 3 3 4" xfId="12390"/>
    <cellStyle name="Normal 3 3 2 4 3 3 4 2" xfId="12391"/>
    <cellStyle name="Normal 3 3 2 4 3 3 5" xfId="12392"/>
    <cellStyle name="Normal 3 3 2 4 3 4" xfId="12393"/>
    <cellStyle name="Normal 3 3 2 4 3 4 2" xfId="12394"/>
    <cellStyle name="Normal 3 3 2 4 3 4 2 2" xfId="12395"/>
    <cellStyle name="Normal 3 3 2 4 3 4 2 2 2" xfId="12396"/>
    <cellStyle name="Normal 3 3 2 4 3 4 2 3" xfId="12397"/>
    <cellStyle name="Normal 3 3 2 4 3 4 3" xfId="12398"/>
    <cellStyle name="Normal 3 3 2 4 3 4 3 2" xfId="12399"/>
    <cellStyle name="Normal 3 3 2 4 3 4 4" xfId="12400"/>
    <cellStyle name="Normal 3 3 2 4 3 5" xfId="12401"/>
    <cellStyle name="Normal 3 3 2 4 3 5 2" xfId="12402"/>
    <cellStyle name="Normal 3 3 2 4 3 5 2 2" xfId="12403"/>
    <cellStyle name="Normal 3 3 2 4 3 5 3" xfId="12404"/>
    <cellStyle name="Normal 3 3 2 4 3 6" xfId="12405"/>
    <cellStyle name="Normal 3 3 2 4 3 6 2" xfId="12406"/>
    <cellStyle name="Normal 3 3 2 4 3 7" xfId="12407"/>
    <cellStyle name="Normal 3 3 2 4 4" xfId="12408"/>
    <cellStyle name="Normal 3 3 2 4 4 2" xfId="12409"/>
    <cellStyle name="Normal 3 3 2 4 4 2 2" xfId="12410"/>
    <cellStyle name="Normal 3 3 2 4 4 2 2 2" xfId="12411"/>
    <cellStyle name="Normal 3 3 2 4 4 2 2 2 2" xfId="12412"/>
    <cellStyle name="Normal 3 3 2 4 4 2 2 2 2 2" xfId="12413"/>
    <cellStyle name="Normal 3 3 2 4 4 2 2 2 3" xfId="12414"/>
    <cellStyle name="Normal 3 3 2 4 4 2 2 3" xfId="12415"/>
    <cellStyle name="Normal 3 3 2 4 4 2 2 3 2" xfId="12416"/>
    <cellStyle name="Normal 3 3 2 4 4 2 2 4" xfId="12417"/>
    <cellStyle name="Normal 3 3 2 4 4 2 3" xfId="12418"/>
    <cellStyle name="Normal 3 3 2 4 4 2 3 2" xfId="12419"/>
    <cellStyle name="Normal 3 3 2 4 4 2 3 2 2" xfId="12420"/>
    <cellStyle name="Normal 3 3 2 4 4 2 3 3" xfId="12421"/>
    <cellStyle name="Normal 3 3 2 4 4 2 4" xfId="12422"/>
    <cellStyle name="Normal 3 3 2 4 4 2 4 2" xfId="12423"/>
    <cellStyle name="Normal 3 3 2 4 4 2 5" xfId="12424"/>
    <cellStyle name="Normal 3 3 2 4 4 3" xfId="12425"/>
    <cellStyle name="Normal 3 3 2 4 4 3 2" xfId="12426"/>
    <cellStyle name="Normal 3 3 2 4 4 3 2 2" xfId="12427"/>
    <cellStyle name="Normal 3 3 2 4 4 3 2 2 2" xfId="12428"/>
    <cellStyle name="Normal 3 3 2 4 4 3 2 3" xfId="12429"/>
    <cellStyle name="Normal 3 3 2 4 4 3 3" xfId="12430"/>
    <cellStyle name="Normal 3 3 2 4 4 3 3 2" xfId="12431"/>
    <cellStyle name="Normal 3 3 2 4 4 3 4" xfId="12432"/>
    <cellStyle name="Normal 3 3 2 4 4 4" xfId="12433"/>
    <cellStyle name="Normal 3 3 2 4 4 4 2" xfId="12434"/>
    <cellStyle name="Normal 3 3 2 4 4 4 2 2" xfId="12435"/>
    <cellStyle name="Normal 3 3 2 4 4 4 3" xfId="12436"/>
    <cellStyle name="Normal 3 3 2 4 4 5" xfId="12437"/>
    <cellStyle name="Normal 3 3 2 4 4 5 2" xfId="12438"/>
    <cellStyle name="Normal 3 3 2 4 4 6" xfId="12439"/>
    <cellStyle name="Normal 3 3 2 4 5" xfId="12440"/>
    <cellStyle name="Normal 3 3 2 4 5 2" xfId="12441"/>
    <cellStyle name="Normal 3 3 2 4 5 2 2" xfId="12442"/>
    <cellStyle name="Normal 3 3 2 4 5 2 2 2" xfId="12443"/>
    <cellStyle name="Normal 3 3 2 4 5 2 2 2 2" xfId="12444"/>
    <cellStyle name="Normal 3 3 2 4 5 2 2 3" xfId="12445"/>
    <cellStyle name="Normal 3 3 2 4 5 2 3" xfId="12446"/>
    <cellStyle name="Normal 3 3 2 4 5 2 3 2" xfId="12447"/>
    <cellStyle name="Normal 3 3 2 4 5 2 4" xfId="12448"/>
    <cellStyle name="Normal 3 3 2 4 5 3" xfId="12449"/>
    <cellStyle name="Normal 3 3 2 4 5 3 2" xfId="12450"/>
    <cellStyle name="Normal 3 3 2 4 5 3 2 2" xfId="12451"/>
    <cellStyle name="Normal 3 3 2 4 5 3 3" xfId="12452"/>
    <cellStyle name="Normal 3 3 2 4 5 4" xfId="12453"/>
    <cellStyle name="Normal 3 3 2 4 5 4 2" xfId="12454"/>
    <cellStyle name="Normal 3 3 2 4 5 5" xfId="12455"/>
    <cellStyle name="Normal 3 3 2 4 6" xfId="12456"/>
    <cellStyle name="Normal 3 3 2 4 6 2" xfId="12457"/>
    <cellStyle name="Normal 3 3 2 4 6 2 2" xfId="12458"/>
    <cellStyle name="Normal 3 3 2 4 6 2 2 2" xfId="12459"/>
    <cellStyle name="Normal 3 3 2 4 6 2 3" xfId="12460"/>
    <cellStyle name="Normal 3 3 2 4 6 3" xfId="12461"/>
    <cellStyle name="Normal 3 3 2 4 6 3 2" xfId="12462"/>
    <cellStyle name="Normal 3 3 2 4 6 4" xfId="12463"/>
    <cellStyle name="Normal 3 3 2 4 7" xfId="12464"/>
    <cellStyle name="Normal 3 3 2 4 7 2" xfId="12465"/>
    <cellStyle name="Normal 3 3 2 4 7 2 2" xfId="12466"/>
    <cellStyle name="Normal 3 3 2 4 7 3" xfId="12467"/>
    <cellStyle name="Normal 3 3 2 4 8" xfId="12468"/>
    <cellStyle name="Normal 3 3 2 4 8 2" xfId="12469"/>
    <cellStyle name="Normal 3 3 2 4 9" xfId="12470"/>
    <cellStyle name="Normal 3 3 2 5" xfId="12471"/>
    <cellStyle name="Normal 3 3 2 5 2" xfId="12472"/>
    <cellStyle name="Normal 3 3 2 5 2 2" xfId="12473"/>
    <cellStyle name="Normal 3 3 2 5 2 2 2" xfId="12474"/>
    <cellStyle name="Normal 3 3 2 5 2 2 2 2" xfId="12475"/>
    <cellStyle name="Normal 3 3 2 5 2 2 2 2 2" xfId="12476"/>
    <cellStyle name="Normal 3 3 2 5 2 2 2 2 2 2" xfId="12477"/>
    <cellStyle name="Normal 3 3 2 5 2 2 2 2 2 2 2" xfId="12478"/>
    <cellStyle name="Normal 3 3 2 5 2 2 2 2 2 3" xfId="12479"/>
    <cellStyle name="Normal 3 3 2 5 2 2 2 2 3" xfId="12480"/>
    <cellStyle name="Normal 3 3 2 5 2 2 2 2 3 2" xfId="12481"/>
    <cellStyle name="Normal 3 3 2 5 2 2 2 2 4" xfId="12482"/>
    <cellStyle name="Normal 3 3 2 5 2 2 2 3" xfId="12483"/>
    <cellStyle name="Normal 3 3 2 5 2 2 2 3 2" xfId="12484"/>
    <cellStyle name="Normal 3 3 2 5 2 2 2 3 2 2" xfId="12485"/>
    <cellStyle name="Normal 3 3 2 5 2 2 2 3 3" xfId="12486"/>
    <cellStyle name="Normal 3 3 2 5 2 2 2 4" xfId="12487"/>
    <cellStyle name="Normal 3 3 2 5 2 2 2 4 2" xfId="12488"/>
    <cellStyle name="Normal 3 3 2 5 2 2 2 5" xfId="12489"/>
    <cellStyle name="Normal 3 3 2 5 2 2 3" xfId="12490"/>
    <cellStyle name="Normal 3 3 2 5 2 2 3 2" xfId="12491"/>
    <cellStyle name="Normal 3 3 2 5 2 2 3 2 2" xfId="12492"/>
    <cellStyle name="Normal 3 3 2 5 2 2 3 2 2 2" xfId="12493"/>
    <cellStyle name="Normal 3 3 2 5 2 2 3 2 3" xfId="12494"/>
    <cellStyle name="Normal 3 3 2 5 2 2 3 3" xfId="12495"/>
    <cellStyle name="Normal 3 3 2 5 2 2 3 3 2" xfId="12496"/>
    <cellStyle name="Normal 3 3 2 5 2 2 3 4" xfId="12497"/>
    <cellStyle name="Normal 3 3 2 5 2 2 4" xfId="12498"/>
    <cellStyle name="Normal 3 3 2 5 2 2 4 2" xfId="12499"/>
    <cellStyle name="Normal 3 3 2 5 2 2 4 2 2" xfId="12500"/>
    <cellStyle name="Normal 3 3 2 5 2 2 4 3" xfId="12501"/>
    <cellStyle name="Normal 3 3 2 5 2 2 5" xfId="12502"/>
    <cellStyle name="Normal 3 3 2 5 2 2 5 2" xfId="12503"/>
    <cellStyle name="Normal 3 3 2 5 2 2 6" xfId="12504"/>
    <cellStyle name="Normal 3 3 2 5 2 3" xfId="12505"/>
    <cellStyle name="Normal 3 3 2 5 2 3 2" xfId="12506"/>
    <cellStyle name="Normal 3 3 2 5 2 3 2 2" xfId="12507"/>
    <cellStyle name="Normal 3 3 2 5 2 3 2 2 2" xfId="12508"/>
    <cellStyle name="Normal 3 3 2 5 2 3 2 2 2 2" xfId="12509"/>
    <cellStyle name="Normal 3 3 2 5 2 3 2 2 3" xfId="12510"/>
    <cellStyle name="Normal 3 3 2 5 2 3 2 3" xfId="12511"/>
    <cellStyle name="Normal 3 3 2 5 2 3 2 3 2" xfId="12512"/>
    <cellStyle name="Normal 3 3 2 5 2 3 2 4" xfId="12513"/>
    <cellStyle name="Normal 3 3 2 5 2 3 3" xfId="12514"/>
    <cellStyle name="Normal 3 3 2 5 2 3 3 2" xfId="12515"/>
    <cellStyle name="Normal 3 3 2 5 2 3 3 2 2" xfId="12516"/>
    <cellStyle name="Normal 3 3 2 5 2 3 3 3" xfId="12517"/>
    <cellStyle name="Normal 3 3 2 5 2 3 4" xfId="12518"/>
    <cellStyle name="Normal 3 3 2 5 2 3 4 2" xfId="12519"/>
    <cellStyle name="Normal 3 3 2 5 2 3 5" xfId="12520"/>
    <cellStyle name="Normal 3 3 2 5 2 4" xfId="12521"/>
    <cellStyle name="Normal 3 3 2 5 2 4 2" xfId="12522"/>
    <cellStyle name="Normal 3 3 2 5 2 4 2 2" xfId="12523"/>
    <cellStyle name="Normal 3 3 2 5 2 4 2 2 2" xfId="12524"/>
    <cellStyle name="Normal 3 3 2 5 2 4 2 3" xfId="12525"/>
    <cellStyle name="Normal 3 3 2 5 2 4 3" xfId="12526"/>
    <cellStyle name="Normal 3 3 2 5 2 4 3 2" xfId="12527"/>
    <cellStyle name="Normal 3 3 2 5 2 4 4" xfId="12528"/>
    <cellStyle name="Normal 3 3 2 5 2 5" xfId="12529"/>
    <cellStyle name="Normal 3 3 2 5 2 5 2" xfId="12530"/>
    <cellStyle name="Normal 3 3 2 5 2 5 2 2" xfId="12531"/>
    <cellStyle name="Normal 3 3 2 5 2 5 3" xfId="12532"/>
    <cellStyle name="Normal 3 3 2 5 2 6" xfId="12533"/>
    <cellStyle name="Normal 3 3 2 5 2 6 2" xfId="12534"/>
    <cellStyle name="Normal 3 3 2 5 2 7" xfId="12535"/>
    <cellStyle name="Normal 3 3 2 5 3" xfId="12536"/>
    <cellStyle name="Normal 3 3 2 5 3 2" xfId="12537"/>
    <cellStyle name="Normal 3 3 2 5 3 2 2" xfId="12538"/>
    <cellStyle name="Normal 3 3 2 5 3 2 2 2" xfId="12539"/>
    <cellStyle name="Normal 3 3 2 5 3 2 2 2 2" xfId="12540"/>
    <cellStyle name="Normal 3 3 2 5 3 2 2 2 2 2" xfId="12541"/>
    <cellStyle name="Normal 3 3 2 5 3 2 2 2 3" xfId="12542"/>
    <cellStyle name="Normal 3 3 2 5 3 2 2 3" xfId="12543"/>
    <cellStyle name="Normal 3 3 2 5 3 2 2 3 2" xfId="12544"/>
    <cellStyle name="Normal 3 3 2 5 3 2 2 4" xfId="12545"/>
    <cellStyle name="Normal 3 3 2 5 3 2 3" xfId="12546"/>
    <cellStyle name="Normal 3 3 2 5 3 2 3 2" xfId="12547"/>
    <cellStyle name="Normal 3 3 2 5 3 2 3 2 2" xfId="12548"/>
    <cellStyle name="Normal 3 3 2 5 3 2 3 3" xfId="12549"/>
    <cellStyle name="Normal 3 3 2 5 3 2 4" xfId="12550"/>
    <cellStyle name="Normal 3 3 2 5 3 2 4 2" xfId="12551"/>
    <cellStyle name="Normal 3 3 2 5 3 2 5" xfId="12552"/>
    <cellStyle name="Normal 3 3 2 5 3 3" xfId="12553"/>
    <cellStyle name="Normal 3 3 2 5 3 3 2" xfId="12554"/>
    <cellStyle name="Normal 3 3 2 5 3 3 2 2" xfId="12555"/>
    <cellStyle name="Normal 3 3 2 5 3 3 2 2 2" xfId="12556"/>
    <cellStyle name="Normal 3 3 2 5 3 3 2 3" xfId="12557"/>
    <cellStyle name="Normal 3 3 2 5 3 3 3" xfId="12558"/>
    <cellStyle name="Normal 3 3 2 5 3 3 3 2" xfId="12559"/>
    <cellStyle name="Normal 3 3 2 5 3 3 4" xfId="12560"/>
    <cellStyle name="Normal 3 3 2 5 3 4" xfId="12561"/>
    <cellStyle name="Normal 3 3 2 5 3 4 2" xfId="12562"/>
    <cellStyle name="Normal 3 3 2 5 3 4 2 2" xfId="12563"/>
    <cellStyle name="Normal 3 3 2 5 3 4 3" xfId="12564"/>
    <cellStyle name="Normal 3 3 2 5 3 5" xfId="12565"/>
    <cellStyle name="Normal 3 3 2 5 3 5 2" xfId="12566"/>
    <cellStyle name="Normal 3 3 2 5 3 6" xfId="12567"/>
    <cellStyle name="Normal 3 3 2 5 4" xfId="12568"/>
    <cellStyle name="Normal 3 3 2 5 4 2" xfId="12569"/>
    <cellStyle name="Normal 3 3 2 5 4 2 2" xfId="12570"/>
    <cellStyle name="Normal 3 3 2 5 4 2 2 2" xfId="12571"/>
    <cellStyle name="Normal 3 3 2 5 4 2 2 2 2" xfId="12572"/>
    <cellStyle name="Normal 3 3 2 5 4 2 2 3" xfId="12573"/>
    <cellStyle name="Normal 3 3 2 5 4 2 3" xfId="12574"/>
    <cellStyle name="Normal 3 3 2 5 4 2 3 2" xfId="12575"/>
    <cellStyle name="Normal 3 3 2 5 4 2 4" xfId="12576"/>
    <cellStyle name="Normal 3 3 2 5 4 3" xfId="12577"/>
    <cellStyle name="Normal 3 3 2 5 4 3 2" xfId="12578"/>
    <cellStyle name="Normal 3 3 2 5 4 3 2 2" xfId="12579"/>
    <cellStyle name="Normal 3 3 2 5 4 3 3" xfId="12580"/>
    <cellStyle name="Normal 3 3 2 5 4 4" xfId="12581"/>
    <cellStyle name="Normal 3 3 2 5 4 4 2" xfId="12582"/>
    <cellStyle name="Normal 3 3 2 5 4 5" xfId="12583"/>
    <cellStyle name="Normal 3 3 2 5 5" xfId="12584"/>
    <cellStyle name="Normal 3 3 2 5 5 2" xfId="12585"/>
    <cellStyle name="Normal 3 3 2 5 5 2 2" xfId="12586"/>
    <cellStyle name="Normal 3 3 2 5 5 2 2 2" xfId="12587"/>
    <cellStyle name="Normal 3 3 2 5 5 2 3" xfId="12588"/>
    <cellStyle name="Normal 3 3 2 5 5 3" xfId="12589"/>
    <cellStyle name="Normal 3 3 2 5 5 3 2" xfId="12590"/>
    <cellStyle name="Normal 3 3 2 5 5 4" xfId="12591"/>
    <cellStyle name="Normal 3 3 2 5 6" xfId="12592"/>
    <cellStyle name="Normal 3 3 2 5 6 2" xfId="12593"/>
    <cellStyle name="Normal 3 3 2 5 6 2 2" xfId="12594"/>
    <cellStyle name="Normal 3 3 2 5 6 3" xfId="12595"/>
    <cellStyle name="Normal 3 3 2 5 7" xfId="12596"/>
    <cellStyle name="Normal 3 3 2 5 7 2" xfId="12597"/>
    <cellStyle name="Normal 3 3 2 5 8" xfId="12598"/>
    <cellStyle name="Normal 3 3 2 6" xfId="12599"/>
    <cellStyle name="Normal 3 3 2 6 2" xfId="12600"/>
    <cellStyle name="Normal 3 3 2 6 2 2" xfId="12601"/>
    <cellStyle name="Normal 3 3 2 6 2 2 2" xfId="12602"/>
    <cellStyle name="Normal 3 3 2 6 2 2 2 2" xfId="12603"/>
    <cellStyle name="Normal 3 3 2 6 2 2 2 2 2" xfId="12604"/>
    <cellStyle name="Normal 3 3 2 6 2 2 2 2 2 2" xfId="12605"/>
    <cellStyle name="Normal 3 3 2 6 2 2 2 2 3" xfId="12606"/>
    <cellStyle name="Normal 3 3 2 6 2 2 2 3" xfId="12607"/>
    <cellStyle name="Normal 3 3 2 6 2 2 2 3 2" xfId="12608"/>
    <cellStyle name="Normal 3 3 2 6 2 2 2 4" xfId="12609"/>
    <cellStyle name="Normal 3 3 2 6 2 2 3" xfId="12610"/>
    <cellStyle name="Normal 3 3 2 6 2 2 3 2" xfId="12611"/>
    <cellStyle name="Normal 3 3 2 6 2 2 3 2 2" xfId="12612"/>
    <cellStyle name="Normal 3 3 2 6 2 2 3 3" xfId="12613"/>
    <cellStyle name="Normal 3 3 2 6 2 2 4" xfId="12614"/>
    <cellStyle name="Normal 3 3 2 6 2 2 4 2" xfId="12615"/>
    <cellStyle name="Normal 3 3 2 6 2 2 5" xfId="12616"/>
    <cellStyle name="Normal 3 3 2 6 2 3" xfId="12617"/>
    <cellStyle name="Normal 3 3 2 6 2 3 2" xfId="12618"/>
    <cellStyle name="Normal 3 3 2 6 2 3 2 2" xfId="12619"/>
    <cellStyle name="Normal 3 3 2 6 2 3 2 2 2" xfId="12620"/>
    <cellStyle name="Normal 3 3 2 6 2 3 2 3" xfId="12621"/>
    <cellStyle name="Normal 3 3 2 6 2 3 3" xfId="12622"/>
    <cellStyle name="Normal 3 3 2 6 2 3 3 2" xfId="12623"/>
    <cellStyle name="Normal 3 3 2 6 2 3 4" xfId="12624"/>
    <cellStyle name="Normal 3 3 2 6 2 4" xfId="12625"/>
    <cellStyle name="Normal 3 3 2 6 2 4 2" xfId="12626"/>
    <cellStyle name="Normal 3 3 2 6 2 4 2 2" xfId="12627"/>
    <cellStyle name="Normal 3 3 2 6 2 4 3" xfId="12628"/>
    <cellStyle name="Normal 3 3 2 6 2 5" xfId="12629"/>
    <cellStyle name="Normal 3 3 2 6 2 5 2" xfId="12630"/>
    <cellStyle name="Normal 3 3 2 6 2 6" xfId="12631"/>
    <cellStyle name="Normal 3 3 2 6 3" xfId="12632"/>
    <cellStyle name="Normal 3 3 2 6 3 2" xfId="12633"/>
    <cellStyle name="Normal 3 3 2 6 3 2 2" xfId="12634"/>
    <cellStyle name="Normal 3 3 2 6 3 2 2 2" xfId="12635"/>
    <cellStyle name="Normal 3 3 2 6 3 2 2 2 2" xfId="12636"/>
    <cellStyle name="Normal 3 3 2 6 3 2 2 3" xfId="12637"/>
    <cellStyle name="Normal 3 3 2 6 3 2 3" xfId="12638"/>
    <cellStyle name="Normal 3 3 2 6 3 2 3 2" xfId="12639"/>
    <cellStyle name="Normal 3 3 2 6 3 2 4" xfId="12640"/>
    <cellStyle name="Normal 3 3 2 6 3 3" xfId="12641"/>
    <cellStyle name="Normal 3 3 2 6 3 3 2" xfId="12642"/>
    <cellStyle name="Normal 3 3 2 6 3 3 2 2" xfId="12643"/>
    <cellStyle name="Normal 3 3 2 6 3 3 3" xfId="12644"/>
    <cellStyle name="Normal 3 3 2 6 3 4" xfId="12645"/>
    <cellStyle name="Normal 3 3 2 6 3 4 2" xfId="12646"/>
    <cellStyle name="Normal 3 3 2 6 3 5" xfId="12647"/>
    <cellStyle name="Normal 3 3 2 6 4" xfId="12648"/>
    <cellStyle name="Normal 3 3 2 6 4 2" xfId="12649"/>
    <cellStyle name="Normal 3 3 2 6 4 2 2" xfId="12650"/>
    <cellStyle name="Normal 3 3 2 6 4 2 2 2" xfId="12651"/>
    <cellStyle name="Normal 3 3 2 6 4 2 3" xfId="12652"/>
    <cellStyle name="Normal 3 3 2 6 4 3" xfId="12653"/>
    <cellStyle name="Normal 3 3 2 6 4 3 2" xfId="12654"/>
    <cellStyle name="Normal 3 3 2 6 4 4" xfId="12655"/>
    <cellStyle name="Normal 3 3 2 6 5" xfId="12656"/>
    <cellStyle name="Normal 3 3 2 6 5 2" xfId="12657"/>
    <cellStyle name="Normal 3 3 2 6 5 2 2" xfId="12658"/>
    <cellStyle name="Normal 3 3 2 6 5 3" xfId="12659"/>
    <cellStyle name="Normal 3 3 2 6 6" xfId="12660"/>
    <cellStyle name="Normal 3 3 2 6 6 2" xfId="12661"/>
    <cellStyle name="Normal 3 3 2 6 7" xfId="12662"/>
    <cellStyle name="Normal 3 3 2 7" xfId="12663"/>
    <cellStyle name="Normal 3 3 2 7 2" xfId="12664"/>
    <cellStyle name="Normal 3 3 2 7 2 2" xfId="12665"/>
    <cellStyle name="Normal 3 3 2 7 2 2 2" xfId="12666"/>
    <cellStyle name="Normal 3 3 2 7 2 2 2 2" xfId="12667"/>
    <cellStyle name="Normal 3 3 2 7 2 2 2 2 2" xfId="12668"/>
    <cellStyle name="Normal 3 3 2 7 2 2 2 3" xfId="12669"/>
    <cellStyle name="Normal 3 3 2 7 2 2 3" xfId="12670"/>
    <cellStyle name="Normal 3 3 2 7 2 2 3 2" xfId="12671"/>
    <cellStyle name="Normal 3 3 2 7 2 2 4" xfId="12672"/>
    <cellStyle name="Normal 3 3 2 7 2 3" xfId="12673"/>
    <cellStyle name="Normal 3 3 2 7 2 3 2" xfId="12674"/>
    <cellStyle name="Normal 3 3 2 7 2 3 2 2" xfId="12675"/>
    <cellStyle name="Normal 3 3 2 7 2 3 3" xfId="12676"/>
    <cellStyle name="Normal 3 3 2 7 2 4" xfId="12677"/>
    <cellStyle name="Normal 3 3 2 7 2 4 2" xfId="12678"/>
    <cellStyle name="Normal 3 3 2 7 2 5" xfId="12679"/>
    <cellStyle name="Normal 3 3 2 7 3" xfId="12680"/>
    <cellStyle name="Normal 3 3 2 7 3 2" xfId="12681"/>
    <cellStyle name="Normal 3 3 2 7 3 2 2" xfId="12682"/>
    <cellStyle name="Normal 3 3 2 7 3 2 2 2" xfId="12683"/>
    <cellStyle name="Normal 3 3 2 7 3 2 3" xfId="12684"/>
    <cellStyle name="Normal 3 3 2 7 3 3" xfId="12685"/>
    <cellStyle name="Normal 3 3 2 7 3 3 2" xfId="12686"/>
    <cellStyle name="Normal 3 3 2 7 3 4" xfId="12687"/>
    <cellStyle name="Normal 3 3 2 7 4" xfId="12688"/>
    <cellStyle name="Normal 3 3 2 7 4 2" xfId="12689"/>
    <cellStyle name="Normal 3 3 2 7 4 2 2" xfId="12690"/>
    <cellStyle name="Normal 3 3 2 7 4 3" xfId="12691"/>
    <cellStyle name="Normal 3 3 2 7 5" xfId="12692"/>
    <cellStyle name="Normal 3 3 2 7 5 2" xfId="12693"/>
    <cellStyle name="Normal 3 3 2 7 6" xfId="12694"/>
    <cellStyle name="Normal 3 3 2 8" xfId="12695"/>
    <cellStyle name="Normal 3 3 2 8 2" xfId="12696"/>
    <cellStyle name="Normal 3 3 2 8 2 2" xfId="12697"/>
    <cellStyle name="Normal 3 3 2 8 2 2 2" xfId="12698"/>
    <cellStyle name="Normal 3 3 2 8 2 2 2 2" xfId="12699"/>
    <cellStyle name="Normal 3 3 2 8 2 2 3" xfId="12700"/>
    <cellStyle name="Normal 3 3 2 8 2 3" xfId="12701"/>
    <cellStyle name="Normal 3 3 2 8 2 3 2" xfId="12702"/>
    <cellStyle name="Normal 3 3 2 8 2 4" xfId="12703"/>
    <cellStyle name="Normal 3 3 2 8 3" xfId="12704"/>
    <cellStyle name="Normal 3 3 2 8 3 2" xfId="12705"/>
    <cellStyle name="Normal 3 3 2 8 3 2 2" xfId="12706"/>
    <cellStyle name="Normal 3 3 2 8 3 3" xfId="12707"/>
    <cellStyle name="Normal 3 3 2 8 4" xfId="12708"/>
    <cellStyle name="Normal 3 3 2 8 4 2" xfId="12709"/>
    <cellStyle name="Normal 3 3 2 8 5" xfId="12710"/>
    <cellStyle name="Normal 3 3 2 9" xfId="12711"/>
    <cellStyle name="Normal 3 3 2 9 2" xfId="12712"/>
    <cellStyle name="Normal 3 3 2 9 2 2" xfId="12713"/>
    <cellStyle name="Normal 3 3 2 9 2 2 2" xfId="12714"/>
    <cellStyle name="Normal 3 3 2 9 2 3" xfId="12715"/>
    <cellStyle name="Normal 3 3 2 9 3" xfId="12716"/>
    <cellStyle name="Normal 3 3 2 9 3 2" xfId="12717"/>
    <cellStyle name="Normal 3 3 2 9 4" xfId="12718"/>
    <cellStyle name="Normal 3 3 3" xfId="12719"/>
    <cellStyle name="Normal 3 3 3 10" xfId="12720"/>
    <cellStyle name="Normal 3 3 3 10 2" xfId="12721"/>
    <cellStyle name="Normal 3 3 3 11" xfId="12722"/>
    <cellStyle name="Normal 3 3 3 2" xfId="12723"/>
    <cellStyle name="Normal 3 3 3 2 10" xfId="12724"/>
    <cellStyle name="Normal 3 3 3 2 2" xfId="12725"/>
    <cellStyle name="Normal 3 3 3 2 2 2" xfId="12726"/>
    <cellStyle name="Normal 3 3 3 2 2 2 2" xfId="12727"/>
    <cellStyle name="Normal 3 3 3 2 2 2 2 2" xfId="12728"/>
    <cellStyle name="Normal 3 3 3 2 2 2 2 2 2" xfId="12729"/>
    <cellStyle name="Normal 3 3 3 2 2 2 2 2 2 2" xfId="12730"/>
    <cellStyle name="Normal 3 3 3 2 2 2 2 2 2 2 2" xfId="12731"/>
    <cellStyle name="Normal 3 3 3 2 2 2 2 2 2 2 2 2" xfId="12732"/>
    <cellStyle name="Normal 3 3 3 2 2 2 2 2 2 2 2 2 2" xfId="12733"/>
    <cellStyle name="Normal 3 3 3 2 2 2 2 2 2 2 2 3" xfId="12734"/>
    <cellStyle name="Normal 3 3 3 2 2 2 2 2 2 2 3" xfId="12735"/>
    <cellStyle name="Normal 3 3 3 2 2 2 2 2 2 2 3 2" xfId="12736"/>
    <cellStyle name="Normal 3 3 3 2 2 2 2 2 2 2 4" xfId="12737"/>
    <cellStyle name="Normal 3 3 3 2 2 2 2 2 2 3" xfId="12738"/>
    <cellStyle name="Normal 3 3 3 2 2 2 2 2 2 3 2" xfId="12739"/>
    <cellStyle name="Normal 3 3 3 2 2 2 2 2 2 3 2 2" xfId="12740"/>
    <cellStyle name="Normal 3 3 3 2 2 2 2 2 2 3 3" xfId="12741"/>
    <cellStyle name="Normal 3 3 3 2 2 2 2 2 2 4" xfId="12742"/>
    <cellStyle name="Normal 3 3 3 2 2 2 2 2 2 4 2" xfId="12743"/>
    <cellStyle name="Normal 3 3 3 2 2 2 2 2 2 5" xfId="12744"/>
    <cellStyle name="Normal 3 3 3 2 2 2 2 2 3" xfId="12745"/>
    <cellStyle name="Normal 3 3 3 2 2 2 2 2 3 2" xfId="12746"/>
    <cellStyle name="Normal 3 3 3 2 2 2 2 2 3 2 2" xfId="12747"/>
    <cellStyle name="Normal 3 3 3 2 2 2 2 2 3 2 2 2" xfId="12748"/>
    <cellStyle name="Normal 3 3 3 2 2 2 2 2 3 2 3" xfId="12749"/>
    <cellStyle name="Normal 3 3 3 2 2 2 2 2 3 3" xfId="12750"/>
    <cellStyle name="Normal 3 3 3 2 2 2 2 2 3 3 2" xfId="12751"/>
    <cellStyle name="Normal 3 3 3 2 2 2 2 2 3 4" xfId="12752"/>
    <cellStyle name="Normal 3 3 3 2 2 2 2 2 4" xfId="12753"/>
    <cellStyle name="Normal 3 3 3 2 2 2 2 2 4 2" xfId="12754"/>
    <cellStyle name="Normal 3 3 3 2 2 2 2 2 4 2 2" xfId="12755"/>
    <cellStyle name="Normal 3 3 3 2 2 2 2 2 4 3" xfId="12756"/>
    <cellStyle name="Normal 3 3 3 2 2 2 2 2 5" xfId="12757"/>
    <cellStyle name="Normal 3 3 3 2 2 2 2 2 5 2" xfId="12758"/>
    <cellStyle name="Normal 3 3 3 2 2 2 2 2 6" xfId="12759"/>
    <cellStyle name="Normal 3 3 3 2 2 2 2 3" xfId="12760"/>
    <cellStyle name="Normal 3 3 3 2 2 2 2 3 2" xfId="12761"/>
    <cellStyle name="Normal 3 3 3 2 2 2 2 3 2 2" xfId="12762"/>
    <cellStyle name="Normal 3 3 3 2 2 2 2 3 2 2 2" xfId="12763"/>
    <cellStyle name="Normal 3 3 3 2 2 2 2 3 2 2 2 2" xfId="12764"/>
    <cellStyle name="Normal 3 3 3 2 2 2 2 3 2 2 3" xfId="12765"/>
    <cellStyle name="Normal 3 3 3 2 2 2 2 3 2 3" xfId="12766"/>
    <cellStyle name="Normal 3 3 3 2 2 2 2 3 2 3 2" xfId="12767"/>
    <cellStyle name="Normal 3 3 3 2 2 2 2 3 2 4" xfId="12768"/>
    <cellStyle name="Normal 3 3 3 2 2 2 2 3 3" xfId="12769"/>
    <cellStyle name="Normal 3 3 3 2 2 2 2 3 3 2" xfId="12770"/>
    <cellStyle name="Normal 3 3 3 2 2 2 2 3 3 2 2" xfId="12771"/>
    <cellStyle name="Normal 3 3 3 2 2 2 2 3 3 3" xfId="12772"/>
    <cellStyle name="Normal 3 3 3 2 2 2 2 3 4" xfId="12773"/>
    <cellStyle name="Normal 3 3 3 2 2 2 2 3 4 2" xfId="12774"/>
    <cellStyle name="Normal 3 3 3 2 2 2 2 3 5" xfId="12775"/>
    <cellStyle name="Normal 3 3 3 2 2 2 2 4" xfId="12776"/>
    <cellStyle name="Normal 3 3 3 2 2 2 2 4 2" xfId="12777"/>
    <cellStyle name="Normal 3 3 3 2 2 2 2 4 2 2" xfId="12778"/>
    <cellStyle name="Normal 3 3 3 2 2 2 2 4 2 2 2" xfId="12779"/>
    <cellStyle name="Normal 3 3 3 2 2 2 2 4 2 3" xfId="12780"/>
    <cellStyle name="Normal 3 3 3 2 2 2 2 4 3" xfId="12781"/>
    <cellStyle name="Normal 3 3 3 2 2 2 2 4 3 2" xfId="12782"/>
    <cellStyle name="Normal 3 3 3 2 2 2 2 4 4" xfId="12783"/>
    <cellStyle name="Normal 3 3 3 2 2 2 2 5" xfId="12784"/>
    <cellStyle name="Normal 3 3 3 2 2 2 2 5 2" xfId="12785"/>
    <cellStyle name="Normal 3 3 3 2 2 2 2 5 2 2" xfId="12786"/>
    <cellStyle name="Normal 3 3 3 2 2 2 2 5 3" xfId="12787"/>
    <cellStyle name="Normal 3 3 3 2 2 2 2 6" xfId="12788"/>
    <cellStyle name="Normal 3 3 3 2 2 2 2 6 2" xfId="12789"/>
    <cellStyle name="Normal 3 3 3 2 2 2 2 7" xfId="12790"/>
    <cellStyle name="Normal 3 3 3 2 2 2 3" xfId="12791"/>
    <cellStyle name="Normal 3 3 3 2 2 2 3 2" xfId="12792"/>
    <cellStyle name="Normal 3 3 3 2 2 2 3 2 2" xfId="12793"/>
    <cellStyle name="Normal 3 3 3 2 2 2 3 2 2 2" xfId="12794"/>
    <cellStyle name="Normal 3 3 3 2 2 2 3 2 2 2 2" xfId="12795"/>
    <cellStyle name="Normal 3 3 3 2 2 2 3 2 2 2 2 2" xfId="12796"/>
    <cellStyle name="Normal 3 3 3 2 2 2 3 2 2 2 3" xfId="12797"/>
    <cellStyle name="Normal 3 3 3 2 2 2 3 2 2 3" xfId="12798"/>
    <cellStyle name="Normal 3 3 3 2 2 2 3 2 2 3 2" xfId="12799"/>
    <cellStyle name="Normal 3 3 3 2 2 2 3 2 2 4" xfId="12800"/>
    <cellStyle name="Normal 3 3 3 2 2 2 3 2 3" xfId="12801"/>
    <cellStyle name="Normal 3 3 3 2 2 2 3 2 3 2" xfId="12802"/>
    <cellStyle name="Normal 3 3 3 2 2 2 3 2 3 2 2" xfId="12803"/>
    <cellStyle name="Normal 3 3 3 2 2 2 3 2 3 3" xfId="12804"/>
    <cellStyle name="Normal 3 3 3 2 2 2 3 2 4" xfId="12805"/>
    <cellStyle name="Normal 3 3 3 2 2 2 3 2 4 2" xfId="12806"/>
    <cellStyle name="Normal 3 3 3 2 2 2 3 2 5" xfId="12807"/>
    <cellStyle name="Normal 3 3 3 2 2 2 3 3" xfId="12808"/>
    <cellStyle name="Normal 3 3 3 2 2 2 3 3 2" xfId="12809"/>
    <cellStyle name="Normal 3 3 3 2 2 2 3 3 2 2" xfId="12810"/>
    <cellStyle name="Normal 3 3 3 2 2 2 3 3 2 2 2" xfId="12811"/>
    <cellStyle name="Normal 3 3 3 2 2 2 3 3 2 3" xfId="12812"/>
    <cellStyle name="Normal 3 3 3 2 2 2 3 3 3" xfId="12813"/>
    <cellStyle name="Normal 3 3 3 2 2 2 3 3 3 2" xfId="12814"/>
    <cellStyle name="Normal 3 3 3 2 2 2 3 3 4" xfId="12815"/>
    <cellStyle name="Normal 3 3 3 2 2 2 3 4" xfId="12816"/>
    <cellStyle name="Normal 3 3 3 2 2 2 3 4 2" xfId="12817"/>
    <cellStyle name="Normal 3 3 3 2 2 2 3 4 2 2" xfId="12818"/>
    <cellStyle name="Normal 3 3 3 2 2 2 3 4 3" xfId="12819"/>
    <cellStyle name="Normal 3 3 3 2 2 2 3 5" xfId="12820"/>
    <cellStyle name="Normal 3 3 3 2 2 2 3 5 2" xfId="12821"/>
    <cellStyle name="Normal 3 3 3 2 2 2 3 6" xfId="12822"/>
    <cellStyle name="Normal 3 3 3 2 2 2 4" xfId="12823"/>
    <cellStyle name="Normal 3 3 3 2 2 2 4 2" xfId="12824"/>
    <cellStyle name="Normal 3 3 3 2 2 2 4 2 2" xfId="12825"/>
    <cellStyle name="Normal 3 3 3 2 2 2 4 2 2 2" xfId="12826"/>
    <cellStyle name="Normal 3 3 3 2 2 2 4 2 2 2 2" xfId="12827"/>
    <cellStyle name="Normal 3 3 3 2 2 2 4 2 2 3" xfId="12828"/>
    <cellStyle name="Normal 3 3 3 2 2 2 4 2 3" xfId="12829"/>
    <cellStyle name="Normal 3 3 3 2 2 2 4 2 3 2" xfId="12830"/>
    <cellStyle name="Normal 3 3 3 2 2 2 4 2 4" xfId="12831"/>
    <cellStyle name="Normal 3 3 3 2 2 2 4 3" xfId="12832"/>
    <cellStyle name="Normal 3 3 3 2 2 2 4 3 2" xfId="12833"/>
    <cellStyle name="Normal 3 3 3 2 2 2 4 3 2 2" xfId="12834"/>
    <cellStyle name="Normal 3 3 3 2 2 2 4 3 3" xfId="12835"/>
    <cellStyle name="Normal 3 3 3 2 2 2 4 4" xfId="12836"/>
    <cellStyle name="Normal 3 3 3 2 2 2 4 4 2" xfId="12837"/>
    <cellStyle name="Normal 3 3 3 2 2 2 4 5" xfId="12838"/>
    <cellStyle name="Normal 3 3 3 2 2 2 5" xfId="12839"/>
    <cellStyle name="Normal 3 3 3 2 2 2 5 2" xfId="12840"/>
    <cellStyle name="Normal 3 3 3 2 2 2 5 2 2" xfId="12841"/>
    <cellStyle name="Normal 3 3 3 2 2 2 5 2 2 2" xfId="12842"/>
    <cellStyle name="Normal 3 3 3 2 2 2 5 2 3" xfId="12843"/>
    <cellStyle name="Normal 3 3 3 2 2 2 5 3" xfId="12844"/>
    <cellStyle name="Normal 3 3 3 2 2 2 5 3 2" xfId="12845"/>
    <cellStyle name="Normal 3 3 3 2 2 2 5 4" xfId="12846"/>
    <cellStyle name="Normal 3 3 3 2 2 2 6" xfId="12847"/>
    <cellStyle name="Normal 3 3 3 2 2 2 6 2" xfId="12848"/>
    <cellStyle name="Normal 3 3 3 2 2 2 6 2 2" xfId="12849"/>
    <cellStyle name="Normal 3 3 3 2 2 2 6 3" xfId="12850"/>
    <cellStyle name="Normal 3 3 3 2 2 2 7" xfId="12851"/>
    <cellStyle name="Normal 3 3 3 2 2 2 7 2" xfId="12852"/>
    <cellStyle name="Normal 3 3 3 2 2 2 8" xfId="12853"/>
    <cellStyle name="Normal 3 3 3 2 2 3" xfId="12854"/>
    <cellStyle name="Normal 3 3 3 2 2 3 2" xfId="12855"/>
    <cellStyle name="Normal 3 3 3 2 2 3 2 2" xfId="12856"/>
    <cellStyle name="Normal 3 3 3 2 2 3 2 2 2" xfId="12857"/>
    <cellStyle name="Normal 3 3 3 2 2 3 2 2 2 2" xfId="12858"/>
    <cellStyle name="Normal 3 3 3 2 2 3 2 2 2 2 2" xfId="12859"/>
    <cellStyle name="Normal 3 3 3 2 2 3 2 2 2 2 2 2" xfId="12860"/>
    <cellStyle name="Normal 3 3 3 2 2 3 2 2 2 2 3" xfId="12861"/>
    <cellStyle name="Normal 3 3 3 2 2 3 2 2 2 3" xfId="12862"/>
    <cellStyle name="Normal 3 3 3 2 2 3 2 2 2 3 2" xfId="12863"/>
    <cellStyle name="Normal 3 3 3 2 2 3 2 2 2 4" xfId="12864"/>
    <cellStyle name="Normal 3 3 3 2 2 3 2 2 3" xfId="12865"/>
    <cellStyle name="Normal 3 3 3 2 2 3 2 2 3 2" xfId="12866"/>
    <cellStyle name="Normal 3 3 3 2 2 3 2 2 3 2 2" xfId="12867"/>
    <cellStyle name="Normal 3 3 3 2 2 3 2 2 3 3" xfId="12868"/>
    <cellStyle name="Normal 3 3 3 2 2 3 2 2 4" xfId="12869"/>
    <cellStyle name="Normal 3 3 3 2 2 3 2 2 4 2" xfId="12870"/>
    <cellStyle name="Normal 3 3 3 2 2 3 2 2 5" xfId="12871"/>
    <cellStyle name="Normal 3 3 3 2 2 3 2 3" xfId="12872"/>
    <cellStyle name="Normal 3 3 3 2 2 3 2 3 2" xfId="12873"/>
    <cellStyle name="Normal 3 3 3 2 2 3 2 3 2 2" xfId="12874"/>
    <cellStyle name="Normal 3 3 3 2 2 3 2 3 2 2 2" xfId="12875"/>
    <cellStyle name="Normal 3 3 3 2 2 3 2 3 2 3" xfId="12876"/>
    <cellStyle name="Normal 3 3 3 2 2 3 2 3 3" xfId="12877"/>
    <cellStyle name="Normal 3 3 3 2 2 3 2 3 3 2" xfId="12878"/>
    <cellStyle name="Normal 3 3 3 2 2 3 2 3 4" xfId="12879"/>
    <cellStyle name="Normal 3 3 3 2 2 3 2 4" xfId="12880"/>
    <cellStyle name="Normal 3 3 3 2 2 3 2 4 2" xfId="12881"/>
    <cellStyle name="Normal 3 3 3 2 2 3 2 4 2 2" xfId="12882"/>
    <cellStyle name="Normal 3 3 3 2 2 3 2 4 3" xfId="12883"/>
    <cellStyle name="Normal 3 3 3 2 2 3 2 5" xfId="12884"/>
    <cellStyle name="Normal 3 3 3 2 2 3 2 5 2" xfId="12885"/>
    <cellStyle name="Normal 3 3 3 2 2 3 2 6" xfId="12886"/>
    <cellStyle name="Normal 3 3 3 2 2 3 3" xfId="12887"/>
    <cellStyle name="Normal 3 3 3 2 2 3 3 2" xfId="12888"/>
    <cellStyle name="Normal 3 3 3 2 2 3 3 2 2" xfId="12889"/>
    <cellStyle name="Normal 3 3 3 2 2 3 3 2 2 2" xfId="12890"/>
    <cellStyle name="Normal 3 3 3 2 2 3 3 2 2 2 2" xfId="12891"/>
    <cellStyle name="Normal 3 3 3 2 2 3 3 2 2 3" xfId="12892"/>
    <cellStyle name="Normal 3 3 3 2 2 3 3 2 3" xfId="12893"/>
    <cellStyle name="Normal 3 3 3 2 2 3 3 2 3 2" xfId="12894"/>
    <cellStyle name="Normal 3 3 3 2 2 3 3 2 4" xfId="12895"/>
    <cellStyle name="Normal 3 3 3 2 2 3 3 3" xfId="12896"/>
    <cellStyle name="Normal 3 3 3 2 2 3 3 3 2" xfId="12897"/>
    <cellStyle name="Normal 3 3 3 2 2 3 3 3 2 2" xfId="12898"/>
    <cellStyle name="Normal 3 3 3 2 2 3 3 3 3" xfId="12899"/>
    <cellStyle name="Normal 3 3 3 2 2 3 3 4" xfId="12900"/>
    <cellStyle name="Normal 3 3 3 2 2 3 3 4 2" xfId="12901"/>
    <cellStyle name="Normal 3 3 3 2 2 3 3 5" xfId="12902"/>
    <cellStyle name="Normal 3 3 3 2 2 3 4" xfId="12903"/>
    <cellStyle name="Normal 3 3 3 2 2 3 4 2" xfId="12904"/>
    <cellStyle name="Normal 3 3 3 2 2 3 4 2 2" xfId="12905"/>
    <cellStyle name="Normal 3 3 3 2 2 3 4 2 2 2" xfId="12906"/>
    <cellStyle name="Normal 3 3 3 2 2 3 4 2 3" xfId="12907"/>
    <cellStyle name="Normal 3 3 3 2 2 3 4 3" xfId="12908"/>
    <cellStyle name="Normal 3 3 3 2 2 3 4 3 2" xfId="12909"/>
    <cellStyle name="Normal 3 3 3 2 2 3 4 4" xfId="12910"/>
    <cellStyle name="Normal 3 3 3 2 2 3 5" xfId="12911"/>
    <cellStyle name="Normal 3 3 3 2 2 3 5 2" xfId="12912"/>
    <cellStyle name="Normal 3 3 3 2 2 3 5 2 2" xfId="12913"/>
    <cellStyle name="Normal 3 3 3 2 2 3 5 3" xfId="12914"/>
    <cellStyle name="Normal 3 3 3 2 2 3 6" xfId="12915"/>
    <cellStyle name="Normal 3 3 3 2 2 3 6 2" xfId="12916"/>
    <cellStyle name="Normal 3 3 3 2 2 3 7" xfId="12917"/>
    <cellStyle name="Normal 3 3 3 2 2 4" xfId="12918"/>
    <cellStyle name="Normal 3 3 3 2 2 4 2" xfId="12919"/>
    <cellStyle name="Normal 3 3 3 2 2 4 2 2" xfId="12920"/>
    <cellStyle name="Normal 3 3 3 2 2 4 2 2 2" xfId="12921"/>
    <cellStyle name="Normal 3 3 3 2 2 4 2 2 2 2" xfId="12922"/>
    <cellStyle name="Normal 3 3 3 2 2 4 2 2 2 2 2" xfId="12923"/>
    <cellStyle name="Normal 3 3 3 2 2 4 2 2 2 3" xfId="12924"/>
    <cellStyle name="Normal 3 3 3 2 2 4 2 2 3" xfId="12925"/>
    <cellStyle name="Normal 3 3 3 2 2 4 2 2 3 2" xfId="12926"/>
    <cellStyle name="Normal 3 3 3 2 2 4 2 2 4" xfId="12927"/>
    <cellStyle name="Normal 3 3 3 2 2 4 2 3" xfId="12928"/>
    <cellStyle name="Normal 3 3 3 2 2 4 2 3 2" xfId="12929"/>
    <cellStyle name="Normal 3 3 3 2 2 4 2 3 2 2" xfId="12930"/>
    <cellStyle name="Normal 3 3 3 2 2 4 2 3 3" xfId="12931"/>
    <cellStyle name="Normal 3 3 3 2 2 4 2 4" xfId="12932"/>
    <cellStyle name="Normal 3 3 3 2 2 4 2 4 2" xfId="12933"/>
    <cellStyle name="Normal 3 3 3 2 2 4 2 5" xfId="12934"/>
    <cellStyle name="Normal 3 3 3 2 2 4 3" xfId="12935"/>
    <cellStyle name="Normal 3 3 3 2 2 4 3 2" xfId="12936"/>
    <cellStyle name="Normal 3 3 3 2 2 4 3 2 2" xfId="12937"/>
    <cellStyle name="Normal 3 3 3 2 2 4 3 2 2 2" xfId="12938"/>
    <cellStyle name="Normal 3 3 3 2 2 4 3 2 3" xfId="12939"/>
    <cellStyle name="Normal 3 3 3 2 2 4 3 3" xfId="12940"/>
    <cellStyle name="Normal 3 3 3 2 2 4 3 3 2" xfId="12941"/>
    <cellStyle name="Normal 3 3 3 2 2 4 3 4" xfId="12942"/>
    <cellStyle name="Normal 3 3 3 2 2 4 4" xfId="12943"/>
    <cellStyle name="Normal 3 3 3 2 2 4 4 2" xfId="12944"/>
    <cellStyle name="Normal 3 3 3 2 2 4 4 2 2" xfId="12945"/>
    <cellStyle name="Normal 3 3 3 2 2 4 4 3" xfId="12946"/>
    <cellStyle name="Normal 3 3 3 2 2 4 5" xfId="12947"/>
    <cellStyle name="Normal 3 3 3 2 2 4 5 2" xfId="12948"/>
    <cellStyle name="Normal 3 3 3 2 2 4 6" xfId="12949"/>
    <cellStyle name="Normal 3 3 3 2 2 5" xfId="12950"/>
    <cellStyle name="Normal 3 3 3 2 2 5 2" xfId="12951"/>
    <cellStyle name="Normal 3 3 3 2 2 5 2 2" xfId="12952"/>
    <cellStyle name="Normal 3 3 3 2 2 5 2 2 2" xfId="12953"/>
    <cellStyle name="Normal 3 3 3 2 2 5 2 2 2 2" xfId="12954"/>
    <cellStyle name="Normal 3 3 3 2 2 5 2 2 3" xfId="12955"/>
    <cellStyle name="Normal 3 3 3 2 2 5 2 3" xfId="12956"/>
    <cellStyle name="Normal 3 3 3 2 2 5 2 3 2" xfId="12957"/>
    <cellStyle name="Normal 3 3 3 2 2 5 2 4" xfId="12958"/>
    <cellStyle name="Normal 3 3 3 2 2 5 3" xfId="12959"/>
    <cellStyle name="Normal 3 3 3 2 2 5 3 2" xfId="12960"/>
    <cellStyle name="Normal 3 3 3 2 2 5 3 2 2" xfId="12961"/>
    <cellStyle name="Normal 3 3 3 2 2 5 3 3" xfId="12962"/>
    <cellStyle name="Normal 3 3 3 2 2 5 4" xfId="12963"/>
    <cellStyle name="Normal 3 3 3 2 2 5 4 2" xfId="12964"/>
    <cellStyle name="Normal 3 3 3 2 2 5 5" xfId="12965"/>
    <cellStyle name="Normal 3 3 3 2 2 6" xfId="12966"/>
    <cellStyle name="Normal 3 3 3 2 2 6 2" xfId="12967"/>
    <cellStyle name="Normal 3 3 3 2 2 6 2 2" xfId="12968"/>
    <cellStyle name="Normal 3 3 3 2 2 6 2 2 2" xfId="12969"/>
    <cellStyle name="Normal 3 3 3 2 2 6 2 3" xfId="12970"/>
    <cellStyle name="Normal 3 3 3 2 2 6 3" xfId="12971"/>
    <cellStyle name="Normal 3 3 3 2 2 6 3 2" xfId="12972"/>
    <cellStyle name="Normal 3 3 3 2 2 6 4" xfId="12973"/>
    <cellStyle name="Normal 3 3 3 2 2 7" xfId="12974"/>
    <cellStyle name="Normal 3 3 3 2 2 7 2" xfId="12975"/>
    <cellStyle name="Normal 3 3 3 2 2 7 2 2" xfId="12976"/>
    <cellStyle name="Normal 3 3 3 2 2 7 3" xfId="12977"/>
    <cellStyle name="Normal 3 3 3 2 2 8" xfId="12978"/>
    <cellStyle name="Normal 3 3 3 2 2 8 2" xfId="12979"/>
    <cellStyle name="Normal 3 3 3 2 2 9" xfId="12980"/>
    <cellStyle name="Normal 3 3 3 2 3" xfId="12981"/>
    <cellStyle name="Normal 3 3 3 2 3 2" xfId="12982"/>
    <cellStyle name="Normal 3 3 3 2 3 2 2" xfId="12983"/>
    <cellStyle name="Normal 3 3 3 2 3 2 2 2" xfId="12984"/>
    <cellStyle name="Normal 3 3 3 2 3 2 2 2 2" xfId="12985"/>
    <cellStyle name="Normal 3 3 3 2 3 2 2 2 2 2" xfId="12986"/>
    <cellStyle name="Normal 3 3 3 2 3 2 2 2 2 2 2" xfId="12987"/>
    <cellStyle name="Normal 3 3 3 2 3 2 2 2 2 2 2 2" xfId="12988"/>
    <cellStyle name="Normal 3 3 3 2 3 2 2 2 2 2 3" xfId="12989"/>
    <cellStyle name="Normal 3 3 3 2 3 2 2 2 2 3" xfId="12990"/>
    <cellStyle name="Normal 3 3 3 2 3 2 2 2 2 3 2" xfId="12991"/>
    <cellStyle name="Normal 3 3 3 2 3 2 2 2 2 4" xfId="12992"/>
    <cellStyle name="Normal 3 3 3 2 3 2 2 2 3" xfId="12993"/>
    <cellStyle name="Normal 3 3 3 2 3 2 2 2 3 2" xfId="12994"/>
    <cellStyle name="Normal 3 3 3 2 3 2 2 2 3 2 2" xfId="12995"/>
    <cellStyle name="Normal 3 3 3 2 3 2 2 2 3 3" xfId="12996"/>
    <cellStyle name="Normal 3 3 3 2 3 2 2 2 4" xfId="12997"/>
    <cellStyle name="Normal 3 3 3 2 3 2 2 2 4 2" xfId="12998"/>
    <cellStyle name="Normal 3 3 3 2 3 2 2 2 5" xfId="12999"/>
    <cellStyle name="Normal 3 3 3 2 3 2 2 3" xfId="13000"/>
    <cellStyle name="Normal 3 3 3 2 3 2 2 3 2" xfId="13001"/>
    <cellStyle name="Normal 3 3 3 2 3 2 2 3 2 2" xfId="13002"/>
    <cellStyle name="Normal 3 3 3 2 3 2 2 3 2 2 2" xfId="13003"/>
    <cellStyle name="Normal 3 3 3 2 3 2 2 3 2 3" xfId="13004"/>
    <cellStyle name="Normal 3 3 3 2 3 2 2 3 3" xfId="13005"/>
    <cellStyle name="Normal 3 3 3 2 3 2 2 3 3 2" xfId="13006"/>
    <cellStyle name="Normal 3 3 3 2 3 2 2 3 4" xfId="13007"/>
    <cellStyle name="Normal 3 3 3 2 3 2 2 4" xfId="13008"/>
    <cellStyle name="Normal 3 3 3 2 3 2 2 4 2" xfId="13009"/>
    <cellStyle name="Normal 3 3 3 2 3 2 2 4 2 2" xfId="13010"/>
    <cellStyle name="Normal 3 3 3 2 3 2 2 4 3" xfId="13011"/>
    <cellStyle name="Normal 3 3 3 2 3 2 2 5" xfId="13012"/>
    <cellStyle name="Normal 3 3 3 2 3 2 2 5 2" xfId="13013"/>
    <cellStyle name="Normal 3 3 3 2 3 2 2 6" xfId="13014"/>
    <cellStyle name="Normal 3 3 3 2 3 2 3" xfId="13015"/>
    <cellStyle name="Normal 3 3 3 2 3 2 3 2" xfId="13016"/>
    <cellStyle name="Normal 3 3 3 2 3 2 3 2 2" xfId="13017"/>
    <cellStyle name="Normal 3 3 3 2 3 2 3 2 2 2" xfId="13018"/>
    <cellStyle name="Normal 3 3 3 2 3 2 3 2 2 2 2" xfId="13019"/>
    <cellStyle name="Normal 3 3 3 2 3 2 3 2 2 3" xfId="13020"/>
    <cellStyle name="Normal 3 3 3 2 3 2 3 2 3" xfId="13021"/>
    <cellStyle name="Normal 3 3 3 2 3 2 3 2 3 2" xfId="13022"/>
    <cellStyle name="Normal 3 3 3 2 3 2 3 2 4" xfId="13023"/>
    <cellStyle name="Normal 3 3 3 2 3 2 3 3" xfId="13024"/>
    <cellStyle name="Normal 3 3 3 2 3 2 3 3 2" xfId="13025"/>
    <cellStyle name="Normal 3 3 3 2 3 2 3 3 2 2" xfId="13026"/>
    <cellStyle name="Normal 3 3 3 2 3 2 3 3 3" xfId="13027"/>
    <cellStyle name="Normal 3 3 3 2 3 2 3 4" xfId="13028"/>
    <cellStyle name="Normal 3 3 3 2 3 2 3 4 2" xfId="13029"/>
    <cellStyle name="Normal 3 3 3 2 3 2 3 5" xfId="13030"/>
    <cellStyle name="Normal 3 3 3 2 3 2 4" xfId="13031"/>
    <cellStyle name="Normal 3 3 3 2 3 2 4 2" xfId="13032"/>
    <cellStyle name="Normal 3 3 3 2 3 2 4 2 2" xfId="13033"/>
    <cellStyle name="Normal 3 3 3 2 3 2 4 2 2 2" xfId="13034"/>
    <cellStyle name="Normal 3 3 3 2 3 2 4 2 3" xfId="13035"/>
    <cellStyle name="Normal 3 3 3 2 3 2 4 3" xfId="13036"/>
    <cellStyle name="Normal 3 3 3 2 3 2 4 3 2" xfId="13037"/>
    <cellStyle name="Normal 3 3 3 2 3 2 4 4" xfId="13038"/>
    <cellStyle name="Normal 3 3 3 2 3 2 5" xfId="13039"/>
    <cellStyle name="Normal 3 3 3 2 3 2 5 2" xfId="13040"/>
    <cellStyle name="Normal 3 3 3 2 3 2 5 2 2" xfId="13041"/>
    <cellStyle name="Normal 3 3 3 2 3 2 5 3" xfId="13042"/>
    <cellStyle name="Normal 3 3 3 2 3 2 6" xfId="13043"/>
    <cellStyle name="Normal 3 3 3 2 3 2 6 2" xfId="13044"/>
    <cellStyle name="Normal 3 3 3 2 3 2 7" xfId="13045"/>
    <cellStyle name="Normal 3 3 3 2 3 3" xfId="13046"/>
    <cellStyle name="Normal 3 3 3 2 3 3 2" xfId="13047"/>
    <cellStyle name="Normal 3 3 3 2 3 3 2 2" xfId="13048"/>
    <cellStyle name="Normal 3 3 3 2 3 3 2 2 2" xfId="13049"/>
    <cellStyle name="Normal 3 3 3 2 3 3 2 2 2 2" xfId="13050"/>
    <cellStyle name="Normal 3 3 3 2 3 3 2 2 2 2 2" xfId="13051"/>
    <cellStyle name="Normal 3 3 3 2 3 3 2 2 2 3" xfId="13052"/>
    <cellStyle name="Normal 3 3 3 2 3 3 2 2 3" xfId="13053"/>
    <cellStyle name="Normal 3 3 3 2 3 3 2 2 3 2" xfId="13054"/>
    <cellStyle name="Normal 3 3 3 2 3 3 2 2 4" xfId="13055"/>
    <cellStyle name="Normal 3 3 3 2 3 3 2 3" xfId="13056"/>
    <cellStyle name="Normal 3 3 3 2 3 3 2 3 2" xfId="13057"/>
    <cellStyle name="Normal 3 3 3 2 3 3 2 3 2 2" xfId="13058"/>
    <cellStyle name="Normal 3 3 3 2 3 3 2 3 3" xfId="13059"/>
    <cellStyle name="Normal 3 3 3 2 3 3 2 4" xfId="13060"/>
    <cellStyle name="Normal 3 3 3 2 3 3 2 4 2" xfId="13061"/>
    <cellStyle name="Normal 3 3 3 2 3 3 2 5" xfId="13062"/>
    <cellStyle name="Normal 3 3 3 2 3 3 3" xfId="13063"/>
    <cellStyle name="Normal 3 3 3 2 3 3 3 2" xfId="13064"/>
    <cellStyle name="Normal 3 3 3 2 3 3 3 2 2" xfId="13065"/>
    <cellStyle name="Normal 3 3 3 2 3 3 3 2 2 2" xfId="13066"/>
    <cellStyle name="Normal 3 3 3 2 3 3 3 2 3" xfId="13067"/>
    <cellStyle name="Normal 3 3 3 2 3 3 3 3" xfId="13068"/>
    <cellStyle name="Normal 3 3 3 2 3 3 3 3 2" xfId="13069"/>
    <cellStyle name="Normal 3 3 3 2 3 3 3 4" xfId="13070"/>
    <cellStyle name="Normal 3 3 3 2 3 3 4" xfId="13071"/>
    <cellStyle name="Normal 3 3 3 2 3 3 4 2" xfId="13072"/>
    <cellStyle name="Normal 3 3 3 2 3 3 4 2 2" xfId="13073"/>
    <cellStyle name="Normal 3 3 3 2 3 3 4 3" xfId="13074"/>
    <cellStyle name="Normal 3 3 3 2 3 3 5" xfId="13075"/>
    <cellStyle name="Normal 3 3 3 2 3 3 5 2" xfId="13076"/>
    <cellStyle name="Normal 3 3 3 2 3 3 6" xfId="13077"/>
    <cellStyle name="Normal 3 3 3 2 3 4" xfId="13078"/>
    <cellStyle name="Normal 3 3 3 2 3 4 2" xfId="13079"/>
    <cellStyle name="Normal 3 3 3 2 3 4 2 2" xfId="13080"/>
    <cellStyle name="Normal 3 3 3 2 3 4 2 2 2" xfId="13081"/>
    <cellStyle name="Normal 3 3 3 2 3 4 2 2 2 2" xfId="13082"/>
    <cellStyle name="Normal 3 3 3 2 3 4 2 2 3" xfId="13083"/>
    <cellStyle name="Normal 3 3 3 2 3 4 2 3" xfId="13084"/>
    <cellStyle name="Normal 3 3 3 2 3 4 2 3 2" xfId="13085"/>
    <cellStyle name="Normal 3 3 3 2 3 4 2 4" xfId="13086"/>
    <cellStyle name="Normal 3 3 3 2 3 4 3" xfId="13087"/>
    <cellStyle name="Normal 3 3 3 2 3 4 3 2" xfId="13088"/>
    <cellStyle name="Normal 3 3 3 2 3 4 3 2 2" xfId="13089"/>
    <cellStyle name="Normal 3 3 3 2 3 4 3 3" xfId="13090"/>
    <cellStyle name="Normal 3 3 3 2 3 4 4" xfId="13091"/>
    <cellStyle name="Normal 3 3 3 2 3 4 4 2" xfId="13092"/>
    <cellStyle name="Normal 3 3 3 2 3 4 5" xfId="13093"/>
    <cellStyle name="Normal 3 3 3 2 3 5" xfId="13094"/>
    <cellStyle name="Normal 3 3 3 2 3 5 2" xfId="13095"/>
    <cellStyle name="Normal 3 3 3 2 3 5 2 2" xfId="13096"/>
    <cellStyle name="Normal 3 3 3 2 3 5 2 2 2" xfId="13097"/>
    <cellStyle name="Normal 3 3 3 2 3 5 2 3" xfId="13098"/>
    <cellStyle name="Normal 3 3 3 2 3 5 3" xfId="13099"/>
    <cellStyle name="Normal 3 3 3 2 3 5 3 2" xfId="13100"/>
    <cellStyle name="Normal 3 3 3 2 3 5 4" xfId="13101"/>
    <cellStyle name="Normal 3 3 3 2 3 6" xfId="13102"/>
    <cellStyle name="Normal 3 3 3 2 3 6 2" xfId="13103"/>
    <cellStyle name="Normal 3 3 3 2 3 6 2 2" xfId="13104"/>
    <cellStyle name="Normal 3 3 3 2 3 6 3" xfId="13105"/>
    <cellStyle name="Normal 3 3 3 2 3 7" xfId="13106"/>
    <cellStyle name="Normal 3 3 3 2 3 7 2" xfId="13107"/>
    <cellStyle name="Normal 3 3 3 2 3 8" xfId="13108"/>
    <cellStyle name="Normal 3 3 3 2 4" xfId="13109"/>
    <cellStyle name="Normal 3 3 3 2 4 2" xfId="13110"/>
    <cellStyle name="Normal 3 3 3 2 4 2 2" xfId="13111"/>
    <cellStyle name="Normal 3 3 3 2 4 2 2 2" xfId="13112"/>
    <cellStyle name="Normal 3 3 3 2 4 2 2 2 2" xfId="13113"/>
    <cellStyle name="Normal 3 3 3 2 4 2 2 2 2 2" xfId="13114"/>
    <cellStyle name="Normal 3 3 3 2 4 2 2 2 2 2 2" xfId="13115"/>
    <cellStyle name="Normal 3 3 3 2 4 2 2 2 2 3" xfId="13116"/>
    <cellStyle name="Normal 3 3 3 2 4 2 2 2 3" xfId="13117"/>
    <cellStyle name="Normal 3 3 3 2 4 2 2 2 3 2" xfId="13118"/>
    <cellStyle name="Normal 3 3 3 2 4 2 2 2 4" xfId="13119"/>
    <cellStyle name="Normal 3 3 3 2 4 2 2 3" xfId="13120"/>
    <cellStyle name="Normal 3 3 3 2 4 2 2 3 2" xfId="13121"/>
    <cellStyle name="Normal 3 3 3 2 4 2 2 3 2 2" xfId="13122"/>
    <cellStyle name="Normal 3 3 3 2 4 2 2 3 3" xfId="13123"/>
    <cellStyle name="Normal 3 3 3 2 4 2 2 4" xfId="13124"/>
    <cellStyle name="Normal 3 3 3 2 4 2 2 4 2" xfId="13125"/>
    <cellStyle name="Normal 3 3 3 2 4 2 2 5" xfId="13126"/>
    <cellStyle name="Normal 3 3 3 2 4 2 3" xfId="13127"/>
    <cellStyle name="Normal 3 3 3 2 4 2 3 2" xfId="13128"/>
    <cellStyle name="Normal 3 3 3 2 4 2 3 2 2" xfId="13129"/>
    <cellStyle name="Normal 3 3 3 2 4 2 3 2 2 2" xfId="13130"/>
    <cellStyle name="Normal 3 3 3 2 4 2 3 2 3" xfId="13131"/>
    <cellStyle name="Normal 3 3 3 2 4 2 3 3" xfId="13132"/>
    <cellStyle name="Normal 3 3 3 2 4 2 3 3 2" xfId="13133"/>
    <cellStyle name="Normal 3 3 3 2 4 2 3 4" xfId="13134"/>
    <cellStyle name="Normal 3 3 3 2 4 2 4" xfId="13135"/>
    <cellStyle name="Normal 3 3 3 2 4 2 4 2" xfId="13136"/>
    <cellStyle name="Normal 3 3 3 2 4 2 4 2 2" xfId="13137"/>
    <cellStyle name="Normal 3 3 3 2 4 2 4 3" xfId="13138"/>
    <cellStyle name="Normal 3 3 3 2 4 2 5" xfId="13139"/>
    <cellStyle name="Normal 3 3 3 2 4 2 5 2" xfId="13140"/>
    <cellStyle name="Normal 3 3 3 2 4 2 6" xfId="13141"/>
    <cellStyle name="Normal 3 3 3 2 4 3" xfId="13142"/>
    <cellStyle name="Normal 3 3 3 2 4 3 2" xfId="13143"/>
    <cellStyle name="Normal 3 3 3 2 4 3 2 2" xfId="13144"/>
    <cellStyle name="Normal 3 3 3 2 4 3 2 2 2" xfId="13145"/>
    <cellStyle name="Normal 3 3 3 2 4 3 2 2 2 2" xfId="13146"/>
    <cellStyle name="Normal 3 3 3 2 4 3 2 2 3" xfId="13147"/>
    <cellStyle name="Normal 3 3 3 2 4 3 2 3" xfId="13148"/>
    <cellStyle name="Normal 3 3 3 2 4 3 2 3 2" xfId="13149"/>
    <cellStyle name="Normal 3 3 3 2 4 3 2 4" xfId="13150"/>
    <cellStyle name="Normal 3 3 3 2 4 3 3" xfId="13151"/>
    <cellStyle name="Normal 3 3 3 2 4 3 3 2" xfId="13152"/>
    <cellStyle name="Normal 3 3 3 2 4 3 3 2 2" xfId="13153"/>
    <cellStyle name="Normal 3 3 3 2 4 3 3 3" xfId="13154"/>
    <cellStyle name="Normal 3 3 3 2 4 3 4" xfId="13155"/>
    <cellStyle name="Normal 3 3 3 2 4 3 4 2" xfId="13156"/>
    <cellStyle name="Normal 3 3 3 2 4 3 5" xfId="13157"/>
    <cellStyle name="Normal 3 3 3 2 4 4" xfId="13158"/>
    <cellStyle name="Normal 3 3 3 2 4 4 2" xfId="13159"/>
    <cellStyle name="Normal 3 3 3 2 4 4 2 2" xfId="13160"/>
    <cellStyle name="Normal 3 3 3 2 4 4 2 2 2" xfId="13161"/>
    <cellStyle name="Normal 3 3 3 2 4 4 2 3" xfId="13162"/>
    <cellStyle name="Normal 3 3 3 2 4 4 3" xfId="13163"/>
    <cellStyle name="Normal 3 3 3 2 4 4 3 2" xfId="13164"/>
    <cellStyle name="Normal 3 3 3 2 4 4 4" xfId="13165"/>
    <cellStyle name="Normal 3 3 3 2 4 5" xfId="13166"/>
    <cellStyle name="Normal 3 3 3 2 4 5 2" xfId="13167"/>
    <cellStyle name="Normal 3 3 3 2 4 5 2 2" xfId="13168"/>
    <cellStyle name="Normal 3 3 3 2 4 5 3" xfId="13169"/>
    <cellStyle name="Normal 3 3 3 2 4 6" xfId="13170"/>
    <cellStyle name="Normal 3 3 3 2 4 6 2" xfId="13171"/>
    <cellStyle name="Normal 3 3 3 2 4 7" xfId="13172"/>
    <cellStyle name="Normal 3 3 3 2 5" xfId="13173"/>
    <cellStyle name="Normal 3 3 3 2 5 2" xfId="13174"/>
    <cellStyle name="Normal 3 3 3 2 5 2 2" xfId="13175"/>
    <cellStyle name="Normal 3 3 3 2 5 2 2 2" xfId="13176"/>
    <cellStyle name="Normal 3 3 3 2 5 2 2 2 2" xfId="13177"/>
    <cellStyle name="Normal 3 3 3 2 5 2 2 2 2 2" xfId="13178"/>
    <cellStyle name="Normal 3 3 3 2 5 2 2 2 3" xfId="13179"/>
    <cellStyle name="Normal 3 3 3 2 5 2 2 3" xfId="13180"/>
    <cellStyle name="Normal 3 3 3 2 5 2 2 3 2" xfId="13181"/>
    <cellStyle name="Normal 3 3 3 2 5 2 2 4" xfId="13182"/>
    <cellStyle name="Normal 3 3 3 2 5 2 3" xfId="13183"/>
    <cellStyle name="Normal 3 3 3 2 5 2 3 2" xfId="13184"/>
    <cellStyle name="Normal 3 3 3 2 5 2 3 2 2" xfId="13185"/>
    <cellStyle name="Normal 3 3 3 2 5 2 3 3" xfId="13186"/>
    <cellStyle name="Normal 3 3 3 2 5 2 4" xfId="13187"/>
    <cellStyle name="Normal 3 3 3 2 5 2 4 2" xfId="13188"/>
    <cellStyle name="Normal 3 3 3 2 5 2 5" xfId="13189"/>
    <cellStyle name="Normal 3 3 3 2 5 3" xfId="13190"/>
    <cellStyle name="Normal 3 3 3 2 5 3 2" xfId="13191"/>
    <cellStyle name="Normal 3 3 3 2 5 3 2 2" xfId="13192"/>
    <cellStyle name="Normal 3 3 3 2 5 3 2 2 2" xfId="13193"/>
    <cellStyle name="Normal 3 3 3 2 5 3 2 3" xfId="13194"/>
    <cellStyle name="Normal 3 3 3 2 5 3 3" xfId="13195"/>
    <cellStyle name="Normal 3 3 3 2 5 3 3 2" xfId="13196"/>
    <cellStyle name="Normal 3 3 3 2 5 3 4" xfId="13197"/>
    <cellStyle name="Normal 3 3 3 2 5 4" xfId="13198"/>
    <cellStyle name="Normal 3 3 3 2 5 4 2" xfId="13199"/>
    <cellStyle name="Normal 3 3 3 2 5 4 2 2" xfId="13200"/>
    <cellStyle name="Normal 3 3 3 2 5 4 3" xfId="13201"/>
    <cellStyle name="Normal 3 3 3 2 5 5" xfId="13202"/>
    <cellStyle name="Normal 3 3 3 2 5 5 2" xfId="13203"/>
    <cellStyle name="Normal 3 3 3 2 5 6" xfId="13204"/>
    <cellStyle name="Normal 3 3 3 2 6" xfId="13205"/>
    <cellStyle name="Normal 3 3 3 2 6 2" xfId="13206"/>
    <cellStyle name="Normal 3 3 3 2 6 2 2" xfId="13207"/>
    <cellStyle name="Normal 3 3 3 2 6 2 2 2" xfId="13208"/>
    <cellStyle name="Normal 3 3 3 2 6 2 2 2 2" xfId="13209"/>
    <cellStyle name="Normal 3 3 3 2 6 2 2 3" xfId="13210"/>
    <cellStyle name="Normal 3 3 3 2 6 2 3" xfId="13211"/>
    <cellStyle name="Normal 3 3 3 2 6 2 3 2" xfId="13212"/>
    <cellStyle name="Normal 3 3 3 2 6 2 4" xfId="13213"/>
    <cellStyle name="Normal 3 3 3 2 6 3" xfId="13214"/>
    <cellStyle name="Normal 3 3 3 2 6 3 2" xfId="13215"/>
    <cellStyle name="Normal 3 3 3 2 6 3 2 2" xfId="13216"/>
    <cellStyle name="Normal 3 3 3 2 6 3 3" xfId="13217"/>
    <cellStyle name="Normal 3 3 3 2 6 4" xfId="13218"/>
    <cellStyle name="Normal 3 3 3 2 6 4 2" xfId="13219"/>
    <cellStyle name="Normal 3 3 3 2 6 5" xfId="13220"/>
    <cellStyle name="Normal 3 3 3 2 7" xfId="13221"/>
    <cellStyle name="Normal 3 3 3 2 7 2" xfId="13222"/>
    <cellStyle name="Normal 3 3 3 2 7 2 2" xfId="13223"/>
    <cellStyle name="Normal 3 3 3 2 7 2 2 2" xfId="13224"/>
    <cellStyle name="Normal 3 3 3 2 7 2 3" xfId="13225"/>
    <cellStyle name="Normal 3 3 3 2 7 3" xfId="13226"/>
    <cellStyle name="Normal 3 3 3 2 7 3 2" xfId="13227"/>
    <cellStyle name="Normal 3 3 3 2 7 4" xfId="13228"/>
    <cellStyle name="Normal 3 3 3 2 8" xfId="13229"/>
    <cellStyle name="Normal 3 3 3 2 8 2" xfId="13230"/>
    <cellStyle name="Normal 3 3 3 2 8 2 2" xfId="13231"/>
    <cellStyle name="Normal 3 3 3 2 8 3" xfId="13232"/>
    <cellStyle name="Normal 3 3 3 2 9" xfId="13233"/>
    <cellStyle name="Normal 3 3 3 2 9 2" xfId="13234"/>
    <cellStyle name="Normal 3 3 3 3" xfId="13235"/>
    <cellStyle name="Normal 3 3 3 3 2" xfId="13236"/>
    <cellStyle name="Normal 3 3 3 3 2 2" xfId="13237"/>
    <cellStyle name="Normal 3 3 3 3 2 2 2" xfId="13238"/>
    <cellStyle name="Normal 3 3 3 3 2 2 2 2" xfId="13239"/>
    <cellStyle name="Normal 3 3 3 3 2 2 2 2 2" xfId="13240"/>
    <cellStyle name="Normal 3 3 3 3 2 2 2 2 2 2" xfId="13241"/>
    <cellStyle name="Normal 3 3 3 3 2 2 2 2 2 2 2" xfId="13242"/>
    <cellStyle name="Normal 3 3 3 3 2 2 2 2 2 2 2 2" xfId="13243"/>
    <cellStyle name="Normal 3 3 3 3 2 2 2 2 2 2 3" xfId="13244"/>
    <cellStyle name="Normal 3 3 3 3 2 2 2 2 2 3" xfId="13245"/>
    <cellStyle name="Normal 3 3 3 3 2 2 2 2 2 3 2" xfId="13246"/>
    <cellStyle name="Normal 3 3 3 3 2 2 2 2 2 4" xfId="13247"/>
    <cellStyle name="Normal 3 3 3 3 2 2 2 2 3" xfId="13248"/>
    <cellStyle name="Normal 3 3 3 3 2 2 2 2 3 2" xfId="13249"/>
    <cellStyle name="Normal 3 3 3 3 2 2 2 2 3 2 2" xfId="13250"/>
    <cellStyle name="Normal 3 3 3 3 2 2 2 2 3 3" xfId="13251"/>
    <cellStyle name="Normal 3 3 3 3 2 2 2 2 4" xfId="13252"/>
    <cellStyle name="Normal 3 3 3 3 2 2 2 2 4 2" xfId="13253"/>
    <cellStyle name="Normal 3 3 3 3 2 2 2 2 5" xfId="13254"/>
    <cellStyle name="Normal 3 3 3 3 2 2 2 3" xfId="13255"/>
    <cellStyle name="Normal 3 3 3 3 2 2 2 3 2" xfId="13256"/>
    <cellStyle name="Normal 3 3 3 3 2 2 2 3 2 2" xfId="13257"/>
    <cellStyle name="Normal 3 3 3 3 2 2 2 3 2 2 2" xfId="13258"/>
    <cellStyle name="Normal 3 3 3 3 2 2 2 3 2 3" xfId="13259"/>
    <cellStyle name="Normal 3 3 3 3 2 2 2 3 3" xfId="13260"/>
    <cellStyle name="Normal 3 3 3 3 2 2 2 3 3 2" xfId="13261"/>
    <cellStyle name="Normal 3 3 3 3 2 2 2 3 4" xfId="13262"/>
    <cellStyle name="Normal 3 3 3 3 2 2 2 4" xfId="13263"/>
    <cellStyle name="Normal 3 3 3 3 2 2 2 4 2" xfId="13264"/>
    <cellStyle name="Normal 3 3 3 3 2 2 2 4 2 2" xfId="13265"/>
    <cellStyle name="Normal 3 3 3 3 2 2 2 4 3" xfId="13266"/>
    <cellStyle name="Normal 3 3 3 3 2 2 2 5" xfId="13267"/>
    <cellStyle name="Normal 3 3 3 3 2 2 2 5 2" xfId="13268"/>
    <cellStyle name="Normal 3 3 3 3 2 2 2 6" xfId="13269"/>
    <cellStyle name="Normal 3 3 3 3 2 2 3" xfId="13270"/>
    <cellStyle name="Normal 3 3 3 3 2 2 3 2" xfId="13271"/>
    <cellStyle name="Normal 3 3 3 3 2 2 3 2 2" xfId="13272"/>
    <cellStyle name="Normal 3 3 3 3 2 2 3 2 2 2" xfId="13273"/>
    <cellStyle name="Normal 3 3 3 3 2 2 3 2 2 2 2" xfId="13274"/>
    <cellStyle name="Normal 3 3 3 3 2 2 3 2 2 3" xfId="13275"/>
    <cellStyle name="Normal 3 3 3 3 2 2 3 2 3" xfId="13276"/>
    <cellStyle name="Normal 3 3 3 3 2 2 3 2 3 2" xfId="13277"/>
    <cellStyle name="Normal 3 3 3 3 2 2 3 2 4" xfId="13278"/>
    <cellStyle name="Normal 3 3 3 3 2 2 3 3" xfId="13279"/>
    <cellStyle name="Normal 3 3 3 3 2 2 3 3 2" xfId="13280"/>
    <cellStyle name="Normal 3 3 3 3 2 2 3 3 2 2" xfId="13281"/>
    <cellStyle name="Normal 3 3 3 3 2 2 3 3 3" xfId="13282"/>
    <cellStyle name="Normal 3 3 3 3 2 2 3 4" xfId="13283"/>
    <cellStyle name="Normal 3 3 3 3 2 2 3 4 2" xfId="13284"/>
    <cellStyle name="Normal 3 3 3 3 2 2 3 5" xfId="13285"/>
    <cellStyle name="Normal 3 3 3 3 2 2 4" xfId="13286"/>
    <cellStyle name="Normal 3 3 3 3 2 2 4 2" xfId="13287"/>
    <cellStyle name="Normal 3 3 3 3 2 2 4 2 2" xfId="13288"/>
    <cellStyle name="Normal 3 3 3 3 2 2 4 2 2 2" xfId="13289"/>
    <cellStyle name="Normal 3 3 3 3 2 2 4 2 3" xfId="13290"/>
    <cellStyle name="Normal 3 3 3 3 2 2 4 3" xfId="13291"/>
    <cellStyle name="Normal 3 3 3 3 2 2 4 3 2" xfId="13292"/>
    <cellStyle name="Normal 3 3 3 3 2 2 4 4" xfId="13293"/>
    <cellStyle name="Normal 3 3 3 3 2 2 5" xfId="13294"/>
    <cellStyle name="Normal 3 3 3 3 2 2 5 2" xfId="13295"/>
    <cellStyle name="Normal 3 3 3 3 2 2 5 2 2" xfId="13296"/>
    <cellStyle name="Normal 3 3 3 3 2 2 5 3" xfId="13297"/>
    <cellStyle name="Normal 3 3 3 3 2 2 6" xfId="13298"/>
    <cellStyle name="Normal 3 3 3 3 2 2 6 2" xfId="13299"/>
    <cellStyle name="Normal 3 3 3 3 2 2 7" xfId="13300"/>
    <cellStyle name="Normal 3 3 3 3 2 3" xfId="13301"/>
    <cellStyle name="Normal 3 3 3 3 2 3 2" xfId="13302"/>
    <cellStyle name="Normal 3 3 3 3 2 3 2 2" xfId="13303"/>
    <cellStyle name="Normal 3 3 3 3 2 3 2 2 2" xfId="13304"/>
    <cellStyle name="Normal 3 3 3 3 2 3 2 2 2 2" xfId="13305"/>
    <cellStyle name="Normal 3 3 3 3 2 3 2 2 2 2 2" xfId="13306"/>
    <cellStyle name="Normal 3 3 3 3 2 3 2 2 2 3" xfId="13307"/>
    <cellStyle name="Normal 3 3 3 3 2 3 2 2 3" xfId="13308"/>
    <cellStyle name="Normal 3 3 3 3 2 3 2 2 3 2" xfId="13309"/>
    <cellStyle name="Normal 3 3 3 3 2 3 2 2 4" xfId="13310"/>
    <cellStyle name="Normal 3 3 3 3 2 3 2 3" xfId="13311"/>
    <cellStyle name="Normal 3 3 3 3 2 3 2 3 2" xfId="13312"/>
    <cellStyle name="Normal 3 3 3 3 2 3 2 3 2 2" xfId="13313"/>
    <cellStyle name="Normal 3 3 3 3 2 3 2 3 3" xfId="13314"/>
    <cellStyle name="Normal 3 3 3 3 2 3 2 4" xfId="13315"/>
    <cellStyle name="Normal 3 3 3 3 2 3 2 4 2" xfId="13316"/>
    <cellStyle name="Normal 3 3 3 3 2 3 2 5" xfId="13317"/>
    <cellStyle name="Normal 3 3 3 3 2 3 3" xfId="13318"/>
    <cellStyle name="Normal 3 3 3 3 2 3 3 2" xfId="13319"/>
    <cellStyle name="Normal 3 3 3 3 2 3 3 2 2" xfId="13320"/>
    <cellStyle name="Normal 3 3 3 3 2 3 3 2 2 2" xfId="13321"/>
    <cellStyle name="Normal 3 3 3 3 2 3 3 2 3" xfId="13322"/>
    <cellStyle name="Normal 3 3 3 3 2 3 3 3" xfId="13323"/>
    <cellStyle name="Normal 3 3 3 3 2 3 3 3 2" xfId="13324"/>
    <cellStyle name="Normal 3 3 3 3 2 3 3 4" xfId="13325"/>
    <cellStyle name="Normal 3 3 3 3 2 3 4" xfId="13326"/>
    <cellStyle name="Normal 3 3 3 3 2 3 4 2" xfId="13327"/>
    <cellStyle name="Normal 3 3 3 3 2 3 4 2 2" xfId="13328"/>
    <cellStyle name="Normal 3 3 3 3 2 3 4 3" xfId="13329"/>
    <cellStyle name="Normal 3 3 3 3 2 3 5" xfId="13330"/>
    <cellStyle name="Normal 3 3 3 3 2 3 5 2" xfId="13331"/>
    <cellStyle name="Normal 3 3 3 3 2 3 6" xfId="13332"/>
    <cellStyle name="Normal 3 3 3 3 2 4" xfId="13333"/>
    <cellStyle name="Normal 3 3 3 3 2 4 2" xfId="13334"/>
    <cellStyle name="Normal 3 3 3 3 2 4 2 2" xfId="13335"/>
    <cellStyle name="Normal 3 3 3 3 2 4 2 2 2" xfId="13336"/>
    <cellStyle name="Normal 3 3 3 3 2 4 2 2 2 2" xfId="13337"/>
    <cellStyle name="Normal 3 3 3 3 2 4 2 2 3" xfId="13338"/>
    <cellStyle name="Normal 3 3 3 3 2 4 2 3" xfId="13339"/>
    <cellStyle name="Normal 3 3 3 3 2 4 2 3 2" xfId="13340"/>
    <cellStyle name="Normal 3 3 3 3 2 4 2 4" xfId="13341"/>
    <cellStyle name="Normal 3 3 3 3 2 4 3" xfId="13342"/>
    <cellStyle name="Normal 3 3 3 3 2 4 3 2" xfId="13343"/>
    <cellStyle name="Normal 3 3 3 3 2 4 3 2 2" xfId="13344"/>
    <cellStyle name="Normal 3 3 3 3 2 4 3 3" xfId="13345"/>
    <cellStyle name="Normal 3 3 3 3 2 4 4" xfId="13346"/>
    <cellStyle name="Normal 3 3 3 3 2 4 4 2" xfId="13347"/>
    <cellStyle name="Normal 3 3 3 3 2 4 5" xfId="13348"/>
    <cellStyle name="Normal 3 3 3 3 2 5" xfId="13349"/>
    <cellStyle name="Normal 3 3 3 3 2 5 2" xfId="13350"/>
    <cellStyle name="Normal 3 3 3 3 2 5 2 2" xfId="13351"/>
    <cellStyle name="Normal 3 3 3 3 2 5 2 2 2" xfId="13352"/>
    <cellStyle name="Normal 3 3 3 3 2 5 2 3" xfId="13353"/>
    <cellStyle name="Normal 3 3 3 3 2 5 3" xfId="13354"/>
    <cellStyle name="Normal 3 3 3 3 2 5 3 2" xfId="13355"/>
    <cellStyle name="Normal 3 3 3 3 2 5 4" xfId="13356"/>
    <cellStyle name="Normal 3 3 3 3 2 6" xfId="13357"/>
    <cellStyle name="Normal 3 3 3 3 2 6 2" xfId="13358"/>
    <cellStyle name="Normal 3 3 3 3 2 6 2 2" xfId="13359"/>
    <cellStyle name="Normal 3 3 3 3 2 6 3" xfId="13360"/>
    <cellStyle name="Normal 3 3 3 3 2 7" xfId="13361"/>
    <cellStyle name="Normal 3 3 3 3 2 7 2" xfId="13362"/>
    <cellStyle name="Normal 3 3 3 3 2 8" xfId="13363"/>
    <cellStyle name="Normal 3 3 3 3 3" xfId="13364"/>
    <cellStyle name="Normal 3 3 3 3 3 2" xfId="13365"/>
    <cellStyle name="Normal 3 3 3 3 3 2 2" xfId="13366"/>
    <cellStyle name="Normal 3 3 3 3 3 2 2 2" xfId="13367"/>
    <cellStyle name="Normal 3 3 3 3 3 2 2 2 2" xfId="13368"/>
    <cellStyle name="Normal 3 3 3 3 3 2 2 2 2 2" xfId="13369"/>
    <cellStyle name="Normal 3 3 3 3 3 2 2 2 2 2 2" xfId="13370"/>
    <cellStyle name="Normal 3 3 3 3 3 2 2 2 2 3" xfId="13371"/>
    <cellStyle name="Normal 3 3 3 3 3 2 2 2 3" xfId="13372"/>
    <cellStyle name="Normal 3 3 3 3 3 2 2 2 3 2" xfId="13373"/>
    <cellStyle name="Normal 3 3 3 3 3 2 2 2 4" xfId="13374"/>
    <cellStyle name="Normal 3 3 3 3 3 2 2 3" xfId="13375"/>
    <cellStyle name="Normal 3 3 3 3 3 2 2 3 2" xfId="13376"/>
    <cellStyle name="Normal 3 3 3 3 3 2 2 3 2 2" xfId="13377"/>
    <cellStyle name="Normal 3 3 3 3 3 2 2 3 3" xfId="13378"/>
    <cellStyle name="Normal 3 3 3 3 3 2 2 4" xfId="13379"/>
    <cellStyle name="Normal 3 3 3 3 3 2 2 4 2" xfId="13380"/>
    <cellStyle name="Normal 3 3 3 3 3 2 2 5" xfId="13381"/>
    <cellStyle name="Normal 3 3 3 3 3 2 3" xfId="13382"/>
    <cellStyle name="Normal 3 3 3 3 3 2 3 2" xfId="13383"/>
    <cellStyle name="Normal 3 3 3 3 3 2 3 2 2" xfId="13384"/>
    <cellStyle name="Normal 3 3 3 3 3 2 3 2 2 2" xfId="13385"/>
    <cellStyle name="Normal 3 3 3 3 3 2 3 2 3" xfId="13386"/>
    <cellStyle name="Normal 3 3 3 3 3 2 3 3" xfId="13387"/>
    <cellStyle name="Normal 3 3 3 3 3 2 3 3 2" xfId="13388"/>
    <cellStyle name="Normal 3 3 3 3 3 2 3 4" xfId="13389"/>
    <cellStyle name="Normal 3 3 3 3 3 2 4" xfId="13390"/>
    <cellStyle name="Normal 3 3 3 3 3 2 4 2" xfId="13391"/>
    <cellStyle name="Normal 3 3 3 3 3 2 4 2 2" xfId="13392"/>
    <cellStyle name="Normal 3 3 3 3 3 2 4 3" xfId="13393"/>
    <cellStyle name="Normal 3 3 3 3 3 2 5" xfId="13394"/>
    <cellStyle name="Normal 3 3 3 3 3 2 5 2" xfId="13395"/>
    <cellStyle name="Normal 3 3 3 3 3 2 6" xfId="13396"/>
    <cellStyle name="Normal 3 3 3 3 3 3" xfId="13397"/>
    <cellStyle name="Normal 3 3 3 3 3 3 2" xfId="13398"/>
    <cellStyle name="Normal 3 3 3 3 3 3 2 2" xfId="13399"/>
    <cellStyle name="Normal 3 3 3 3 3 3 2 2 2" xfId="13400"/>
    <cellStyle name="Normal 3 3 3 3 3 3 2 2 2 2" xfId="13401"/>
    <cellStyle name="Normal 3 3 3 3 3 3 2 2 3" xfId="13402"/>
    <cellStyle name="Normal 3 3 3 3 3 3 2 3" xfId="13403"/>
    <cellStyle name="Normal 3 3 3 3 3 3 2 3 2" xfId="13404"/>
    <cellStyle name="Normal 3 3 3 3 3 3 2 4" xfId="13405"/>
    <cellStyle name="Normal 3 3 3 3 3 3 3" xfId="13406"/>
    <cellStyle name="Normal 3 3 3 3 3 3 3 2" xfId="13407"/>
    <cellStyle name="Normal 3 3 3 3 3 3 3 2 2" xfId="13408"/>
    <cellStyle name="Normal 3 3 3 3 3 3 3 3" xfId="13409"/>
    <cellStyle name="Normal 3 3 3 3 3 3 4" xfId="13410"/>
    <cellStyle name="Normal 3 3 3 3 3 3 4 2" xfId="13411"/>
    <cellStyle name="Normal 3 3 3 3 3 3 5" xfId="13412"/>
    <cellStyle name="Normal 3 3 3 3 3 4" xfId="13413"/>
    <cellStyle name="Normal 3 3 3 3 3 4 2" xfId="13414"/>
    <cellStyle name="Normal 3 3 3 3 3 4 2 2" xfId="13415"/>
    <cellStyle name="Normal 3 3 3 3 3 4 2 2 2" xfId="13416"/>
    <cellStyle name="Normal 3 3 3 3 3 4 2 3" xfId="13417"/>
    <cellStyle name="Normal 3 3 3 3 3 4 3" xfId="13418"/>
    <cellStyle name="Normal 3 3 3 3 3 4 3 2" xfId="13419"/>
    <cellStyle name="Normal 3 3 3 3 3 4 4" xfId="13420"/>
    <cellStyle name="Normal 3 3 3 3 3 5" xfId="13421"/>
    <cellStyle name="Normal 3 3 3 3 3 5 2" xfId="13422"/>
    <cellStyle name="Normal 3 3 3 3 3 5 2 2" xfId="13423"/>
    <cellStyle name="Normal 3 3 3 3 3 5 3" xfId="13424"/>
    <cellStyle name="Normal 3 3 3 3 3 6" xfId="13425"/>
    <cellStyle name="Normal 3 3 3 3 3 6 2" xfId="13426"/>
    <cellStyle name="Normal 3 3 3 3 3 7" xfId="13427"/>
    <cellStyle name="Normal 3 3 3 3 4" xfId="13428"/>
    <cellStyle name="Normal 3 3 3 3 4 2" xfId="13429"/>
    <cellStyle name="Normal 3 3 3 3 4 2 2" xfId="13430"/>
    <cellStyle name="Normal 3 3 3 3 4 2 2 2" xfId="13431"/>
    <cellStyle name="Normal 3 3 3 3 4 2 2 2 2" xfId="13432"/>
    <cellStyle name="Normal 3 3 3 3 4 2 2 2 2 2" xfId="13433"/>
    <cellStyle name="Normal 3 3 3 3 4 2 2 2 3" xfId="13434"/>
    <cellStyle name="Normal 3 3 3 3 4 2 2 3" xfId="13435"/>
    <cellStyle name="Normal 3 3 3 3 4 2 2 3 2" xfId="13436"/>
    <cellStyle name="Normal 3 3 3 3 4 2 2 4" xfId="13437"/>
    <cellStyle name="Normal 3 3 3 3 4 2 3" xfId="13438"/>
    <cellStyle name="Normal 3 3 3 3 4 2 3 2" xfId="13439"/>
    <cellStyle name="Normal 3 3 3 3 4 2 3 2 2" xfId="13440"/>
    <cellStyle name="Normal 3 3 3 3 4 2 3 3" xfId="13441"/>
    <cellStyle name="Normal 3 3 3 3 4 2 4" xfId="13442"/>
    <cellStyle name="Normal 3 3 3 3 4 2 4 2" xfId="13443"/>
    <cellStyle name="Normal 3 3 3 3 4 2 5" xfId="13444"/>
    <cellStyle name="Normal 3 3 3 3 4 3" xfId="13445"/>
    <cellStyle name="Normal 3 3 3 3 4 3 2" xfId="13446"/>
    <cellStyle name="Normal 3 3 3 3 4 3 2 2" xfId="13447"/>
    <cellStyle name="Normal 3 3 3 3 4 3 2 2 2" xfId="13448"/>
    <cellStyle name="Normal 3 3 3 3 4 3 2 3" xfId="13449"/>
    <cellStyle name="Normal 3 3 3 3 4 3 3" xfId="13450"/>
    <cellStyle name="Normal 3 3 3 3 4 3 3 2" xfId="13451"/>
    <cellStyle name="Normal 3 3 3 3 4 3 4" xfId="13452"/>
    <cellStyle name="Normal 3 3 3 3 4 4" xfId="13453"/>
    <cellStyle name="Normal 3 3 3 3 4 4 2" xfId="13454"/>
    <cellStyle name="Normal 3 3 3 3 4 4 2 2" xfId="13455"/>
    <cellStyle name="Normal 3 3 3 3 4 4 3" xfId="13456"/>
    <cellStyle name="Normal 3 3 3 3 4 5" xfId="13457"/>
    <cellStyle name="Normal 3 3 3 3 4 5 2" xfId="13458"/>
    <cellStyle name="Normal 3 3 3 3 4 6" xfId="13459"/>
    <cellStyle name="Normal 3 3 3 3 5" xfId="13460"/>
    <cellStyle name="Normal 3 3 3 3 5 2" xfId="13461"/>
    <cellStyle name="Normal 3 3 3 3 5 2 2" xfId="13462"/>
    <cellStyle name="Normal 3 3 3 3 5 2 2 2" xfId="13463"/>
    <cellStyle name="Normal 3 3 3 3 5 2 2 2 2" xfId="13464"/>
    <cellStyle name="Normal 3 3 3 3 5 2 2 3" xfId="13465"/>
    <cellStyle name="Normal 3 3 3 3 5 2 3" xfId="13466"/>
    <cellStyle name="Normal 3 3 3 3 5 2 3 2" xfId="13467"/>
    <cellStyle name="Normal 3 3 3 3 5 2 4" xfId="13468"/>
    <cellStyle name="Normal 3 3 3 3 5 3" xfId="13469"/>
    <cellStyle name="Normal 3 3 3 3 5 3 2" xfId="13470"/>
    <cellStyle name="Normal 3 3 3 3 5 3 2 2" xfId="13471"/>
    <cellStyle name="Normal 3 3 3 3 5 3 3" xfId="13472"/>
    <cellStyle name="Normal 3 3 3 3 5 4" xfId="13473"/>
    <cellStyle name="Normal 3 3 3 3 5 4 2" xfId="13474"/>
    <cellStyle name="Normal 3 3 3 3 5 5" xfId="13475"/>
    <cellStyle name="Normal 3 3 3 3 6" xfId="13476"/>
    <cellStyle name="Normal 3 3 3 3 6 2" xfId="13477"/>
    <cellStyle name="Normal 3 3 3 3 6 2 2" xfId="13478"/>
    <cellStyle name="Normal 3 3 3 3 6 2 2 2" xfId="13479"/>
    <cellStyle name="Normal 3 3 3 3 6 2 3" xfId="13480"/>
    <cellStyle name="Normal 3 3 3 3 6 3" xfId="13481"/>
    <cellStyle name="Normal 3 3 3 3 6 3 2" xfId="13482"/>
    <cellStyle name="Normal 3 3 3 3 6 4" xfId="13483"/>
    <cellStyle name="Normal 3 3 3 3 7" xfId="13484"/>
    <cellStyle name="Normal 3 3 3 3 7 2" xfId="13485"/>
    <cellStyle name="Normal 3 3 3 3 7 2 2" xfId="13486"/>
    <cellStyle name="Normal 3 3 3 3 7 3" xfId="13487"/>
    <cellStyle name="Normal 3 3 3 3 8" xfId="13488"/>
    <cellStyle name="Normal 3 3 3 3 8 2" xfId="13489"/>
    <cellStyle name="Normal 3 3 3 3 9" xfId="13490"/>
    <cellStyle name="Normal 3 3 3 4" xfId="13491"/>
    <cellStyle name="Normal 3 3 3 4 2" xfId="13492"/>
    <cellStyle name="Normal 3 3 3 4 2 2" xfId="13493"/>
    <cellStyle name="Normal 3 3 3 4 2 2 2" xfId="13494"/>
    <cellStyle name="Normal 3 3 3 4 2 2 2 2" xfId="13495"/>
    <cellStyle name="Normal 3 3 3 4 2 2 2 2 2" xfId="13496"/>
    <cellStyle name="Normal 3 3 3 4 2 2 2 2 2 2" xfId="13497"/>
    <cellStyle name="Normal 3 3 3 4 2 2 2 2 2 2 2" xfId="13498"/>
    <cellStyle name="Normal 3 3 3 4 2 2 2 2 2 3" xfId="13499"/>
    <cellStyle name="Normal 3 3 3 4 2 2 2 2 3" xfId="13500"/>
    <cellStyle name="Normal 3 3 3 4 2 2 2 2 3 2" xfId="13501"/>
    <cellStyle name="Normal 3 3 3 4 2 2 2 2 4" xfId="13502"/>
    <cellStyle name="Normal 3 3 3 4 2 2 2 3" xfId="13503"/>
    <cellStyle name="Normal 3 3 3 4 2 2 2 3 2" xfId="13504"/>
    <cellStyle name="Normal 3 3 3 4 2 2 2 3 2 2" xfId="13505"/>
    <cellStyle name="Normal 3 3 3 4 2 2 2 3 3" xfId="13506"/>
    <cellStyle name="Normal 3 3 3 4 2 2 2 4" xfId="13507"/>
    <cellStyle name="Normal 3 3 3 4 2 2 2 4 2" xfId="13508"/>
    <cellStyle name="Normal 3 3 3 4 2 2 2 5" xfId="13509"/>
    <cellStyle name="Normal 3 3 3 4 2 2 3" xfId="13510"/>
    <cellStyle name="Normal 3 3 3 4 2 2 3 2" xfId="13511"/>
    <cellStyle name="Normal 3 3 3 4 2 2 3 2 2" xfId="13512"/>
    <cellStyle name="Normal 3 3 3 4 2 2 3 2 2 2" xfId="13513"/>
    <cellStyle name="Normal 3 3 3 4 2 2 3 2 3" xfId="13514"/>
    <cellStyle name="Normal 3 3 3 4 2 2 3 3" xfId="13515"/>
    <cellStyle name="Normal 3 3 3 4 2 2 3 3 2" xfId="13516"/>
    <cellStyle name="Normal 3 3 3 4 2 2 3 4" xfId="13517"/>
    <cellStyle name="Normal 3 3 3 4 2 2 4" xfId="13518"/>
    <cellStyle name="Normal 3 3 3 4 2 2 4 2" xfId="13519"/>
    <cellStyle name="Normal 3 3 3 4 2 2 4 2 2" xfId="13520"/>
    <cellStyle name="Normal 3 3 3 4 2 2 4 3" xfId="13521"/>
    <cellStyle name="Normal 3 3 3 4 2 2 5" xfId="13522"/>
    <cellStyle name="Normal 3 3 3 4 2 2 5 2" xfId="13523"/>
    <cellStyle name="Normal 3 3 3 4 2 2 6" xfId="13524"/>
    <cellStyle name="Normal 3 3 3 4 2 3" xfId="13525"/>
    <cellStyle name="Normal 3 3 3 4 2 3 2" xfId="13526"/>
    <cellStyle name="Normal 3 3 3 4 2 3 2 2" xfId="13527"/>
    <cellStyle name="Normal 3 3 3 4 2 3 2 2 2" xfId="13528"/>
    <cellStyle name="Normal 3 3 3 4 2 3 2 2 2 2" xfId="13529"/>
    <cellStyle name="Normal 3 3 3 4 2 3 2 2 3" xfId="13530"/>
    <cellStyle name="Normal 3 3 3 4 2 3 2 3" xfId="13531"/>
    <cellStyle name="Normal 3 3 3 4 2 3 2 3 2" xfId="13532"/>
    <cellStyle name="Normal 3 3 3 4 2 3 2 4" xfId="13533"/>
    <cellStyle name="Normal 3 3 3 4 2 3 3" xfId="13534"/>
    <cellStyle name="Normal 3 3 3 4 2 3 3 2" xfId="13535"/>
    <cellStyle name="Normal 3 3 3 4 2 3 3 2 2" xfId="13536"/>
    <cellStyle name="Normal 3 3 3 4 2 3 3 3" xfId="13537"/>
    <cellStyle name="Normal 3 3 3 4 2 3 4" xfId="13538"/>
    <cellStyle name="Normal 3 3 3 4 2 3 4 2" xfId="13539"/>
    <cellStyle name="Normal 3 3 3 4 2 3 5" xfId="13540"/>
    <cellStyle name="Normal 3 3 3 4 2 4" xfId="13541"/>
    <cellStyle name="Normal 3 3 3 4 2 4 2" xfId="13542"/>
    <cellStyle name="Normal 3 3 3 4 2 4 2 2" xfId="13543"/>
    <cellStyle name="Normal 3 3 3 4 2 4 2 2 2" xfId="13544"/>
    <cellStyle name="Normal 3 3 3 4 2 4 2 3" xfId="13545"/>
    <cellStyle name="Normal 3 3 3 4 2 4 3" xfId="13546"/>
    <cellStyle name="Normal 3 3 3 4 2 4 3 2" xfId="13547"/>
    <cellStyle name="Normal 3 3 3 4 2 4 4" xfId="13548"/>
    <cellStyle name="Normal 3 3 3 4 2 5" xfId="13549"/>
    <cellStyle name="Normal 3 3 3 4 2 5 2" xfId="13550"/>
    <cellStyle name="Normal 3 3 3 4 2 5 2 2" xfId="13551"/>
    <cellStyle name="Normal 3 3 3 4 2 5 3" xfId="13552"/>
    <cellStyle name="Normal 3 3 3 4 2 6" xfId="13553"/>
    <cellStyle name="Normal 3 3 3 4 2 6 2" xfId="13554"/>
    <cellStyle name="Normal 3 3 3 4 2 7" xfId="13555"/>
    <cellStyle name="Normal 3 3 3 4 3" xfId="13556"/>
    <cellStyle name="Normal 3 3 3 4 3 2" xfId="13557"/>
    <cellStyle name="Normal 3 3 3 4 3 2 2" xfId="13558"/>
    <cellStyle name="Normal 3 3 3 4 3 2 2 2" xfId="13559"/>
    <cellStyle name="Normal 3 3 3 4 3 2 2 2 2" xfId="13560"/>
    <cellStyle name="Normal 3 3 3 4 3 2 2 2 2 2" xfId="13561"/>
    <cellStyle name="Normal 3 3 3 4 3 2 2 2 3" xfId="13562"/>
    <cellStyle name="Normal 3 3 3 4 3 2 2 3" xfId="13563"/>
    <cellStyle name="Normal 3 3 3 4 3 2 2 3 2" xfId="13564"/>
    <cellStyle name="Normal 3 3 3 4 3 2 2 4" xfId="13565"/>
    <cellStyle name="Normal 3 3 3 4 3 2 3" xfId="13566"/>
    <cellStyle name="Normal 3 3 3 4 3 2 3 2" xfId="13567"/>
    <cellStyle name="Normal 3 3 3 4 3 2 3 2 2" xfId="13568"/>
    <cellStyle name="Normal 3 3 3 4 3 2 3 3" xfId="13569"/>
    <cellStyle name="Normal 3 3 3 4 3 2 4" xfId="13570"/>
    <cellStyle name="Normal 3 3 3 4 3 2 4 2" xfId="13571"/>
    <cellStyle name="Normal 3 3 3 4 3 2 5" xfId="13572"/>
    <cellStyle name="Normal 3 3 3 4 3 3" xfId="13573"/>
    <cellStyle name="Normal 3 3 3 4 3 3 2" xfId="13574"/>
    <cellStyle name="Normal 3 3 3 4 3 3 2 2" xfId="13575"/>
    <cellStyle name="Normal 3 3 3 4 3 3 2 2 2" xfId="13576"/>
    <cellStyle name="Normal 3 3 3 4 3 3 2 3" xfId="13577"/>
    <cellStyle name="Normal 3 3 3 4 3 3 3" xfId="13578"/>
    <cellStyle name="Normal 3 3 3 4 3 3 3 2" xfId="13579"/>
    <cellStyle name="Normal 3 3 3 4 3 3 4" xfId="13580"/>
    <cellStyle name="Normal 3 3 3 4 3 4" xfId="13581"/>
    <cellStyle name="Normal 3 3 3 4 3 4 2" xfId="13582"/>
    <cellStyle name="Normal 3 3 3 4 3 4 2 2" xfId="13583"/>
    <cellStyle name="Normal 3 3 3 4 3 4 3" xfId="13584"/>
    <cellStyle name="Normal 3 3 3 4 3 5" xfId="13585"/>
    <cellStyle name="Normal 3 3 3 4 3 5 2" xfId="13586"/>
    <cellStyle name="Normal 3 3 3 4 3 6" xfId="13587"/>
    <cellStyle name="Normal 3 3 3 4 4" xfId="13588"/>
    <cellStyle name="Normal 3 3 3 4 4 2" xfId="13589"/>
    <cellStyle name="Normal 3 3 3 4 4 2 2" xfId="13590"/>
    <cellStyle name="Normal 3 3 3 4 4 2 2 2" xfId="13591"/>
    <cellStyle name="Normal 3 3 3 4 4 2 2 2 2" xfId="13592"/>
    <cellStyle name="Normal 3 3 3 4 4 2 2 3" xfId="13593"/>
    <cellStyle name="Normal 3 3 3 4 4 2 3" xfId="13594"/>
    <cellStyle name="Normal 3 3 3 4 4 2 3 2" xfId="13595"/>
    <cellStyle name="Normal 3 3 3 4 4 2 4" xfId="13596"/>
    <cellStyle name="Normal 3 3 3 4 4 3" xfId="13597"/>
    <cellStyle name="Normal 3 3 3 4 4 3 2" xfId="13598"/>
    <cellStyle name="Normal 3 3 3 4 4 3 2 2" xfId="13599"/>
    <cellStyle name="Normal 3 3 3 4 4 3 3" xfId="13600"/>
    <cellStyle name="Normal 3 3 3 4 4 4" xfId="13601"/>
    <cellStyle name="Normal 3 3 3 4 4 4 2" xfId="13602"/>
    <cellStyle name="Normal 3 3 3 4 4 5" xfId="13603"/>
    <cellStyle name="Normal 3 3 3 4 5" xfId="13604"/>
    <cellStyle name="Normal 3 3 3 4 5 2" xfId="13605"/>
    <cellStyle name="Normal 3 3 3 4 5 2 2" xfId="13606"/>
    <cellStyle name="Normal 3 3 3 4 5 2 2 2" xfId="13607"/>
    <cellStyle name="Normal 3 3 3 4 5 2 3" xfId="13608"/>
    <cellStyle name="Normal 3 3 3 4 5 3" xfId="13609"/>
    <cellStyle name="Normal 3 3 3 4 5 3 2" xfId="13610"/>
    <cellStyle name="Normal 3 3 3 4 5 4" xfId="13611"/>
    <cellStyle name="Normal 3 3 3 4 6" xfId="13612"/>
    <cellStyle name="Normal 3 3 3 4 6 2" xfId="13613"/>
    <cellStyle name="Normal 3 3 3 4 6 2 2" xfId="13614"/>
    <cellStyle name="Normal 3 3 3 4 6 3" xfId="13615"/>
    <cellStyle name="Normal 3 3 3 4 7" xfId="13616"/>
    <cellStyle name="Normal 3 3 3 4 7 2" xfId="13617"/>
    <cellStyle name="Normal 3 3 3 4 8" xfId="13618"/>
    <cellStyle name="Normal 3 3 3 5" xfId="13619"/>
    <cellStyle name="Normal 3 3 3 5 2" xfId="13620"/>
    <cellStyle name="Normal 3 3 3 5 2 2" xfId="13621"/>
    <cellStyle name="Normal 3 3 3 5 2 2 2" xfId="13622"/>
    <cellStyle name="Normal 3 3 3 5 2 2 2 2" xfId="13623"/>
    <cellStyle name="Normal 3 3 3 5 2 2 2 2 2" xfId="13624"/>
    <cellStyle name="Normal 3 3 3 5 2 2 2 2 2 2" xfId="13625"/>
    <cellStyle name="Normal 3 3 3 5 2 2 2 2 3" xfId="13626"/>
    <cellStyle name="Normal 3 3 3 5 2 2 2 3" xfId="13627"/>
    <cellStyle name="Normal 3 3 3 5 2 2 2 3 2" xfId="13628"/>
    <cellStyle name="Normal 3 3 3 5 2 2 2 4" xfId="13629"/>
    <cellStyle name="Normal 3 3 3 5 2 2 3" xfId="13630"/>
    <cellStyle name="Normal 3 3 3 5 2 2 3 2" xfId="13631"/>
    <cellStyle name="Normal 3 3 3 5 2 2 3 2 2" xfId="13632"/>
    <cellStyle name="Normal 3 3 3 5 2 2 3 3" xfId="13633"/>
    <cellStyle name="Normal 3 3 3 5 2 2 4" xfId="13634"/>
    <cellStyle name="Normal 3 3 3 5 2 2 4 2" xfId="13635"/>
    <cellStyle name="Normal 3 3 3 5 2 2 5" xfId="13636"/>
    <cellStyle name="Normal 3 3 3 5 2 3" xfId="13637"/>
    <cellStyle name="Normal 3 3 3 5 2 3 2" xfId="13638"/>
    <cellStyle name="Normal 3 3 3 5 2 3 2 2" xfId="13639"/>
    <cellStyle name="Normal 3 3 3 5 2 3 2 2 2" xfId="13640"/>
    <cellStyle name="Normal 3 3 3 5 2 3 2 3" xfId="13641"/>
    <cellStyle name="Normal 3 3 3 5 2 3 3" xfId="13642"/>
    <cellStyle name="Normal 3 3 3 5 2 3 3 2" xfId="13643"/>
    <cellStyle name="Normal 3 3 3 5 2 3 4" xfId="13644"/>
    <cellStyle name="Normal 3 3 3 5 2 4" xfId="13645"/>
    <cellStyle name="Normal 3 3 3 5 2 4 2" xfId="13646"/>
    <cellStyle name="Normal 3 3 3 5 2 4 2 2" xfId="13647"/>
    <cellStyle name="Normal 3 3 3 5 2 4 3" xfId="13648"/>
    <cellStyle name="Normal 3 3 3 5 2 5" xfId="13649"/>
    <cellStyle name="Normal 3 3 3 5 2 5 2" xfId="13650"/>
    <cellStyle name="Normal 3 3 3 5 2 6" xfId="13651"/>
    <cellStyle name="Normal 3 3 3 5 3" xfId="13652"/>
    <cellStyle name="Normal 3 3 3 5 3 2" xfId="13653"/>
    <cellStyle name="Normal 3 3 3 5 3 2 2" xfId="13654"/>
    <cellStyle name="Normal 3 3 3 5 3 2 2 2" xfId="13655"/>
    <cellStyle name="Normal 3 3 3 5 3 2 2 2 2" xfId="13656"/>
    <cellStyle name="Normal 3 3 3 5 3 2 2 3" xfId="13657"/>
    <cellStyle name="Normal 3 3 3 5 3 2 3" xfId="13658"/>
    <cellStyle name="Normal 3 3 3 5 3 2 3 2" xfId="13659"/>
    <cellStyle name="Normal 3 3 3 5 3 2 4" xfId="13660"/>
    <cellStyle name="Normal 3 3 3 5 3 3" xfId="13661"/>
    <cellStyle name="Normal 3 3 3 5 3 3 2" xfId="13662"/>
    <cellStyle name="Normal 3 3 3 5 3 3 2 2" xfId="13663"/>
    <cellStyle name="Normal 3 3 3 5 3 3 3" xfId="13664"/>
    <cellStyle name="Normal 3 3 3 5 3 4" xfId="13665"/>
    <cellStyle name="Normal 3 3 3 5 3 4 2" xfId="13666"/>
    <cellStyle name="Normal 3 3 3 5 3 5" xfId="13667"/>
    <cellStyle name="Normal 3 3 3 5 4" xfId="13668"/>
    <cellStyle name="Normal 3 3 3 5 4 2" xfId="13669"/>
    <cellStyle name="Normal 3 3 3 5 4 2 2" xfId="13670"/>
    <cellStyle name="Normal 3 3 3 5 4 2 2 2" xfId="13671"/>
    <cellStyle name="Normal 3 3 3 5 4 2 3" xfId="13672"/>
    <cellStyle name="Normal 3 3 3 5 4 3" xfId="13673"/>
    <cellStyle name="Normal 3 3 3 5 4 3 2" xfId="13674"/>
    <cellStyle name="Normal 3 3 3 5 4 4" xfId="13675"/>
    <cellStyle name="Normal 3 3 3 5 5" xfId="13676"/>
    <cellStyle name="Normal 3 3 3 5 5 2" xfId="13677"/>
    <cellStyle name="Normal 3 3 3 5 5 2 2" xfId="13678"/>
    <cellStyle name="Normal 3 3 3 5 5 3" xfId="13679"/>
    <cellStyle name="Normal 3 3 3 5 6" xfId="13680"/>
    <cellStyle name="Normal 3 3 3 5 6 2" xfId="13681"/>
    <cellStyle name="Normal 3 3 3 5 7" xfId="13682"/>
    <cellStyle name="Normal 3 3 3 6" xfId="13683"/>
    <cellStyle name="Normal 3 3 3 6 2" xfId="13684"/>
    <cellStyle name="Normal 3 3 3 6 2 2" xfId="13685"/>
    <cellStyle name="Normal 3 3 3 6 2 2 2" xfId="13686"/>
    <cellStyle name="Normal 3 3 3 6 2 2 2 2" xfId="13687"/>
    <cellStyle name="Normal 3 3 3 6 2 2 2 2 2" xfId="13688"/>
    <cellStyle name="Normal 3 3 3 6 2 2 2 3" xfId="13689"/>
    <cellStyle name="Normal 3 3 3 6 2 2 3" xfId="13690"/>
    <cellStyle name="Normal 3 3 3 6 2 2 3 2" xfId="13691"/>
    <cellStyle name="Normal 3 3 3 6 2 2 4" xfId="13692"/>
    <cellStyle name="Normal 3 3 3 6 2 3" xfId="13693"/>
    <cellStyle name="Normal 3 3 3 6 2 3 2" xfId="13694"/>
    <cellStyle name="Normal 3 3 3 6 2 3 2 2" xfId="13695"/>
    <cellStyle name="Normal 3 3 3 6 2 3 3" xfId="13696"/>
    <cellStyle name="Normal 3 3 3 6 2 4" xfId="13697"/>
    <cellStyle name="Normal 3 3 3 6 2 4 2" xfId="13698"/>
    <cellStyle name="Normal 3 3 3 6 2 5" xfId="13699"/>
    <cellStyle name="Normal 3 3 3 6 3" xfId="13700"/>
    <cellStyle name="Normal 3 3 3 6 3 2" xfId="13701"/>
    <cellStyle name="Normal 3 3 3 6 3 2 2" xfId="13702"/>
    <cellStyle name="Normal 3 3 3 6 3 2 2 2" xfId="13703"/>
    <cellStyle name="Normal 3 3 3 6 3 2 3" xfId="13704"/>
    <cellStyle name="Normal 3 3 3 6 3 3" xfId="13705"/>
    <cellStyle name="Normal 3 3 3 6 3 3 2" xfId="13706"/>
    <cellStyle name="Normal 3 3 3 6 3 4" xfId="13707"/>
    <cellStyle name="Normal 3 3 3 6 4" xfId="13708"/>
    <cellStyle name="Normal 3 3 3 6 4 2" xfId="13709"/>
    <cellStyle name="Normal 3 3 3 6 4 2 2" xfId="13710"/>
    <cellStyle name="Normal 3 3 3 6 4 3" xfId="13711"/>
    <cellStyle name="Normal 3 3 3 6 5" xfId="13712"/>
    <cellStyle name="Normal 3 3 3 6 5 2" xfId="13713"/>
    <cellStyle name="Normal 3 3 3 6 6" xfId="13714"/>
    <cellStyle name="Normal 3 3 3 7" xfId="13715"/>
    <cellStyle name="Normal 3 3 3 7 2" xfId="13716"/>
    <cellStyle name="Normal 3 3 3 7 2 2" xfId="13717"/>
    <cellStyle name="Normal 3 3 3 7 2 2 2" xfId="13718"/>
    <cellStyle name="Normal 3 3 3 7 2 2 2 2" xfId="13719"/>
    <cellStyle name="Normal 3 3 3 7 2 2 3" xfId="13720"/>
    <cellStyle name="Normal 3 3 3 7 2 3" xfId="13721"/>
    <cellStyle name="Normal 3 3 3 7 2 3 2" xfId="13722"/>
    <cellStyle name="Normal 3 3 3 7 2 4" xfId="13723"/>
    <cellStyle name="Normal 3 3 3 7 3" xfId="13724"/>
    <cellStyle name="Normal 3 3 3 7 3 2" xfId="13725"/>
    <cellStyle name="Normal 3 3 3 7 3 2 2" xfId="13726"/>
    <cellStyle name="Normal 3 3 3 7 3 3" xfId="13727"/>
    <cellStyle name="Normal 3 3 3 7 4" xfId="13728"/>
    <cellStyle name="Normal 3 3 3 7 4 2" xfId="13729"/>
    <cellStyle name="Normal 3 3 3 7 5" xfId="13730"/>
    <cellStyle name="Normal 3 3 3 8" xfId="13731"/>
    <cellStyle name="Normal 3 3 3 8 2" xfId="13732"/>
    <cellStyle name="Normal 3 3 3 8 2 2" xfId="13733"/>
    <cellStyle name="Normal 3 3 3 8 2 2 2" xfId="13734"/>
    <cellStyle name="Normal 3 3 3 8 2 3" xfId="13735"/>
    <cellStyle name="Normal 3 3 3 8 3" xfId="13736"/>
    <cellStyle name="Normal 3 3 3 8 3 2" xfId="13737"/>
    <cellStyle name="Normal 3 3 3 8 4" xfId="13738"/>
    <cellStyle name="Normal 3 3 3 9" xfId="13739"/>
    <cellStyle name="Normal 3 3 3 9 2" xfId="13740"/>
    <cellStyle name="Normal 3 3 3 9 2 2" xfId="13741"/>
    <cellStyle name="Normal 3 3 3 9 3" xfId="13742"/>
    <cellStyle name="Normal 3 3 4" xfId="13743"/>
    <cellStyle name="Normal 3 3 4 10" xfId="13744"/>
    <cellStyle name="Normal 3 3 4 2" xfId="13745"/>
    <cellStyle name="Normal 3 3 4 2 2" xfId="13746"/>
    <cellStyle name="Normal 3 3 4 2 2 2" xfId="13747"/>
    <cellStyle name="Normal 3 3 4 2 2 2 2" xfId="13748"/>
    <cellStyle name="Normal 3 3 4 2 2 2 2 2" xfId="13749"/>
    <cellStyle name="Normal 3 3 4 2 2 2 2 2 2" xfId="13750"/>
    <cellStyle name="Normal 3 3 4 2 2 2 2 2 2 2" xfId="13751"/>
    <cellStyle name="Normal 3 3 4 2 2 2 2 2 2 2 2" xfId="13752"/>
    <cellStyle name="Normal 3 3 4 2 2 2 2 2 2 2 2 2" xfId="13753"/>
    <cellStyle name="Normal 3 3 4 2 2 2 2 2 2 2 3" xfId="13754"/>
    <cellStyle name="Normal 3 3 4 2 2 2 2 2 2 3" xfId="13755"/>
    <cellStyle name="Normal 3 3 4 2 2 2 2 2 2 3 2" xfId="13756"/>
    <cellStyle name="Normal 3 3 4 2 2 2 2 2 2 4" xfId="13757"/>
    <cellStyle name="Normal 3 3 4 2 2 2 2 2 3" xfId="13758"/>
    <cellStyle name="Normal 3 3 4 2 2 2 2 2 3 2" xfId="13759"/>
    <cellStyle name="Normal 3 3 4 2 2 2 2 2 3 2 2" xfId="13760"/>
    <cellStyle name="Normal 3 3 4 2 2 2 2 2 3 3" xfId="13761"/>
    <cellStyle name="Normal 3 3 4 2 2 2 2 2 4" xfId="13762"/>
    <cellStyle name="Normal 3 3 4 2 2 2 2 2 4 2" xfId="13763"/>
    <cellStyle name="Normal 3 3 4 2 2 2 2 2 5" xfId="13764"/>
    <cellStyle name="Normal 3 3 4 2 2 2 2 3" xfId="13765"/>
    <cellStyle name="Normal 3 3 4 2 2 2 2 3 2" xfId="13766"/>
    <cellStyle name="Normal 3 3 4 2 2 2 2 3 2 2" xfId="13767"/>
    <cellStyle name="Normal 3 3 4 2 2 2 2 3 2 2 2" xfId="13768"/>
    <cellStyle name="Normal 3 3 4 2 2 2 2 3 2 3" xfId="13769"/>
    <cellStyle name="Normal 3 3 4 2 2 2 2 3 3" xfId="13770"/>
    <cellStyle name="Normal 3 3 4 2 2 2 2 3 3 2" xfId="13771"/>
    <cellStyle name="Normal 3 3 4 2 2 2 2 3 4" xfId="13772"/>
    <cellStyle name="Normal 3 3 4 2 2 2 2 4" xfId="13773"/>
    <cellStyle name="Normal 3 3 4 2 2 2 2 4 2" xfId="13774"/>
    <cellStyle name="Normal 3 3 4 2 2 2 2 4 2 2" xfId="13775"/>
    <cellStyle name="Normal 3 3 4 2 2 2 2 4 3" xfId="13776"/>
    <cellStyle name="Normal 3 3 4 2 2 2 2 5" xfId="13777"/>
    <cellStyle name="Normal 3 3 4 2 2 2 2 5 2" xfId="13778"/>
    <cellStyle name="Normal 3 3 4 2 2 2 2 6" xfId="13779"/>
    <cellStyle name="Normal 3 3 4 2 2 2 3" xfId="13780"/>
    <cellStyle name="Normal 3 3 4 2 2 2 3 2" xfId="13781"/>
    <cellStyle name="Normal 3 3 4 2 2 2 3 2 2" xfId="13782"/>
    <cellStyle name="Normal 3 3 4 2 2 2 3 2 2 2" xfId="13783"/>
    <cellStyle name="Normal 3 3 4 2 2 2 3 2 2 2 2" xfId="13784"/>
    <cellStyle name="Normal 3 3 4 2 2 2 3 2 2 3" xfId="13785"/>
    <cellStyle name="Normal 3 3 4 2 2 2 3 2 3" xfId="13786"/>
    <cellStyle name="Normal 3 3 4 2 2 2 3 2 3 2" xfId="13787"/>
    <cellStyle name="Normal 3 3 4 2 2 2 3 2 4" xfId="13788"/>
    <cellStyle name="Normal 3 3 4 2 2 2 3 3" xfId="13789"/>
    <cellStyle name="Normal 3 3 4 2 2 2 3 3 2" xfId="13790"/>
    <cellStyle name="Normal 3 3 4 2 2 2 3 3 2 2" xfId="13791"/>
    <cellStyle name="Normal 3 3 4 2 2 2 3 3 3" xfId="13792"/>
    <cellStyle name="Normal 3 3 4 2 2 2 3 4" xfId="13793"/>
    <cellStyle name="Normal 3 3 4 2 2 2 3 4 2" xfId="13794"/>
    <cellStyle name="Normal 3 3 4 2 2 2 3 5" xfId="13795"/>
    <cellStyle name="Normal 3 3 4 2 2 2 4" xfId="13796"/>
    <cellStyle name="Normal 3 3 4 2 2 2 4 2" xfId="13797"/>
    <cellStyle name="Normal 3 3 4 2 2 2 4 2 2" xfId="13798"/>
    <cellStyle name="Normal 3 3 4 2 2 2 4 2 2 2" xfId="13799"/>
    <cellStyle name="Normal 3 3 4 2 2 2 4 2 3" xfId="13800"/>
    <cellStyle name="Normal 3 3 4 2 2 2 4 3" xfId="13801"/>
    <cellStyle name="Normal 3 3 4 2 2 2 4 3 2" xfId="13802"/>
    <cellStyle name="Normal 3 3 4 2 2 2 4 4" xfId="13803"/>
    <cellStyle name="Normal 3 3 4 2 2 2 5" xfId="13804"/>
    <cellStyle name="Normal 3 3 4 2 2 2 5 2" xfId="13805"/>
    <cellStyle name="Normal 3 3 4 2 2 2 5 2 2" xfId="13806"/>
    <cellStyle name="Normal 3 3 4 2 2 2 5 3" xfId="13807"/>
    <cellStyle name="Normal 3 3 4 2 2 2 6" xfId="13808"/>
    <cellStyle name="Normal 3 3 4 2 2 2 6 2" xfId="13809"/>
    <cellStyle name="Normal 3 3 4 2 2 2 7" xfId="13810"/>
    <cellStyle name="Normal 3 3 4 2 2 3" xfId="13811"/>
    <cellStyle name="Normal 3 3 4 2 2 3 2" xfId="13812"/>
    <cellStyle name="Normal 3 3 4 2 2 3 2 2" xfId="13813"/>
    <cellStyle name="Normal 3 3 4 2 2 3 2 2 2" xfId="13814"/>
    <cellStyle name="Normal 3 3 4 2 2 3 2 2 2 2" xfId="13815"/>
    <cellStyle name="Normal 3 3 4 2 2 3 2 2 2 2 2" xfId="13816"/>
    <cellStyle name="Normal 3 3 4 2 2 3 2 2 2 3" xfId="13817"/>
    <cellStyle name="Normal 3 3 4 2 2 3 2 2 3" xfId="13818"/>
    <cellStyle name="Normal 3 3 4 2 2 3 2 2 3 2" xfId="13819"/>
    <cellStyle name="Normal 3 3 4 2 2 3 2 2 4" xfId="13820"/>
    <cellStyle name="Normal 3 3 4 2 2 3 2 3" xfId="13821"/>
    <cellStyle name="Normal 3 3 4 2 2 3 2 3 2" xfId="13822"/>
    <cellStyle name="Normal 3 3 4 2 2 3 2 3 2 2" xfId="13823"/>
    <cellStyle name="Normal 3 3 4 2 2 3 2 3 3" xfId="13824"/>
    <cellStyle name="Normal 3 3 4 2 2 3 2 4" xfId="13825"/>
    <cellStyle name="Normal 3 3 4 2 2 3 2 4 2" xfId="13826"/>
    <cellStyle name="Normal 3 3 4 2 2 3 2 5" xfId="13827"/>
    <cellStyle name="Normal 3 3 4 2 2 3 3" xfId="13828"/>
    <cellStyle name="Normal 3 3 4 2 2 3 3 2" xfId="13829"/>
    <cellStyle name="Normal 3 3 4 2 2 3 3 2 2" xfId="13830"/>
    <cellStyle name="Normal 3 3 4 2 2 3 3 2 2 2" xfId="13831"/>
    <cellStyle name="Normal 3 3 4 2 2 3 3 2 3" xfId="13832"/>
    <cellStyle name="Normal 3 3 4 2 2 3 3 3" xfId="13833"/>
    <cellStyle name="Normal 3 3 4 2 2 3 3 3 2" xfId="13834"/>
    <cellStyle name="Normal 3 3 4 2 2 3 3 4" xfId="13835"/>
    <cellStyle name="Normal 3 3 4 2 2 3 4" xfId="13836"/>
    <cellStyle name="Normal 3 3 4 2 2 3 4 2" xfId="13837"/>
    <cellStyle name="Normal 3 3 4 2 2 3 4 2 2" xfId="13838"/>
    <cellStyle name="Normal 3 3 4 2 2 3 4 3" xfId="13839"/>
    <cellStyle name="Normal 3 3 4 2 2 3 5" xfId="13840"/>
    <cellStyle name="Normal 3 3 4 2 2 3 5 2" xfId="13841"/>
    <cellStyle name="Normal 3 3 4 2 2 3 6" xfId="13842"/>
    <cellStyle name="Normal 3 3 4 2 2 4" xfId="13843"/>
    <cellStyle name="Normal 3 3 4 2 2 4 2" xfId="13844"/>
    <cellStyle name="Normal 3 3 4 2 2 4 2 2" xfId="13845"/>
    <cellStyle name="Normal 3 3 4 2 2 4 2 2 2" xfId="13846"/>
    <cellStyle name="Normal 3 3 4 2 2 4 2 2 2 2" xfId="13847"/>
    <cellStyle name="Normal 3 3 4 2 2 4 2 2 3" xfId="13848"/>
    <cellStyle name="Normal 3 3 4 2 2 4 2 3" xfId="13849"/>
    <cellStyle name="Normal 3 3 4 2 2 4 2 3 2" xfId="13850"/>
    <cellStyle name="Normal 3 3 4 2 2 4 2 4" xfId="13851"/>
    <cellStyle name="Normal 3 3 4 2 2 4 3" xfId="13852"/>
    <cellStyle name="Normal 3 3 4 2 2 4 3 2" xfId="13853"/>
    <cellStyle name="Normal 3 3 4 2 2 4 3 2 2" xfId="13854"/>
    <cellStyle name="Normal 3 3 4 2 2 4 3 3" xfId="13855"/>
    <cellStyle name="Normal 3 3 4 2 2 4 4" xfId="13856"/>
    <cellStyle name="Normal 3 3 4 2 2 4 4 2" xfId="13857"/>
    <cellStyle name="Normal 3 3 4 2 2 4 5" xfId="13858"/>
    <cellStyle name="Normal 3 3 4 2 2 5" xfId="13859"/>
    <cellStyle name="Normal 3 3 4 2 2 5 2" xfId="13860"/>
    <cellStyle name="Normal 3 3 4 2 2 5 2 2" xfId="13861"/>
    <cellStyle name="Normal 3 3 4 2 2 5 2 2 2" xfId="13862"/>
    <cellStyle name="Normal 3 3 4 2 2 5 2 3" xfId="13863"/>
    <cellStyle name="Normal 3 3 4 2 2 5 3" xfId="13864"/>
    <cellStyle name="Normal 3 3 4 2 2 5 3 2" xfId="13865"/>
    <cellStyle name="Normal 3 3 4 2 2 5 4" xfId="13866"/>
    <cellStyle name="Normal 3 3 4 2 2 6" xfId="13867"/>
    <cellStyle name="Normal 3 3 4 2 2 6 2" xfId="13868"/>
    <cellStyle name="Normal 3 3 4 2 2 6 2 2" xfId="13869"/>
    <cellStyle name="Normal 3 3 4 2 2 6 3" xfId="13870"/>
    <cellStyle name="Normal 3 3 4 2 2 7" xfId="13871"/>
    <cellStyle name="Normal 3 3 4 2 2 7 2" xfId="13872"/>
    <cellStyle name="Normal 3 3 4 2 2 8" xfId="13873"/>
    <cellStyle name="Normal 3 3 4 2 3" xfId="13874"/>
    <cellStyle name="Normal 3 3 4 2 3 2" xfId="13875"/>
    <cellStyle name="Normal 3 3 4 2 3 2 2" xfId="13876"/>
    <cellStyle name="Normal 3 3 4 2 3 2 2 2" xfId="13877"/>
    <cellStyle name="Normal 3 3 4 2 3 2 2 2 2" xfId="13878"/>
    <cellStyle name="Normal 3 3 4 2 3 2 2 2 2 2" xfId="13879"/>
    <cellStyle name="Normal 3 3 4 2 3 2 2 2 2 2 2" xfId="13880"/>
    <cellStyle name="Normal 3 3 4 2 3 2 2 2 2 3" xfId="13881"/>
    <cellStyle name="Normal 3 3 4 2 3 2 2 2 3" xfId="13882"/>
    <cellStyle name="Normal 3 3 4 2 3 2 2 2 3 2" xfId="13883"/>
    <cellStyle name="Normal 3 3 4 2 3 2 2 2 4" xfId="13884"/>
    <cellStyle name="Normal 3 3 4 2 3 2 2 3" xfId="13885"/>
    <cellStyle name="Normal 3 3 4 2 3 2 2 3 2" xfId="13886"/>
    <cellStyle name="Normal 3 3 4 2 3 2 2 3 2 2" xfId="13887"/>
    <cellStyle name="Normal 3 3 4 2 3 2 2 3 3" xfId="13888"/>
    <cellStyle name="Normal 3 3 4 2 3 2 2 4" xfId="13889"/>
    <cellStyle name="Normal 3 3 4 2 3 2 2 4 2" xfId="13890"/>
    <cellStyle name="Normal 3 3 4 2 3 2 2 5" xfId="13891"/>
    <cellStyle name="Normal 3 3 4 2 3 2 3" xfId="13892"/>
    <cellStyle name="Normal 3 3 4 2 3 2 3 2" xfId="13893"/>
    <cellStyle name="Normal 3 3 4 2 3 2 3 2 2" xfId="13894"/>
    <cellStyle name="Normal 3 3 4 2 3 2 3 2 2 2" xfId="13895"/>
    <cellStyle name="Normal 3 3 4 2 3 2 3 2 3" xfId="13896"/>
    <cellStyle name="Normal 3 3 4 2 3 2 3 3" xfId="13897"/>
    <cellStyle name="Normal 3 3 4 2 3 2 3 3 2" xfId="13898"/>
    <cellStyle name="Normal 3 3 4 2 3 2 3 4" xfId="13899"/>
    <cellStyle name="Normal 3 3 4 2 3 2 4" xfId="13900"/>
    <cellStyle name="Normal 3 3 4 2 3 2 4 2" xfId="13901"/>
    <cellStyle name="Normal 3 3 4 2 3 2 4 2 2" xfId="13902"/>
    <cellStyle name="Normal 3 3 4 2 3 2 4 3" xfId="13903"/>
    <cellStyle name="Normal 3 3 4 2 3 2 5" xfId="13904"/>
    <cellStyle name="Normal 3 3 4 2 3 2 5 2" xfId="13905"/>
    <cellStyle name="Normal 3 3 4 2 3 2 6" xfId="13906"/>
    <cellStyle name="Normal 3 3 4 2 3 3" xfId="13907"/>
    <cellStyle name="Normal 3 3 4 2 3 3 2" xfId="13908"/>
    <cellStyle name="Normal 3 3 4 2 3 3 2 2" xfId="13909"/>
    <cellStyle name="Normal 3 3 4 2 3 3 2 2 2" xfId="13910"/>
    <cellStyle name="Normal 3 3 4 2 3 3 2 2 2 2" xfId="13911"/>
    <cellStyle name="Normal 3 3 4 2 3 3 2 2 3" xfId="13912"/>
    <cellStyle name="Normal 3 3 4 2 3 3 2 3" xfId="13913"/>
    <cellStyle name="Normal 3 3 4 2 3 3 2 3 2" xfId="13914"/>
    <cellStyle name="Normal 3 3 4 2 3 3 2 4" xfId="13915"/>
    <cellStyle name="Normal 3 3 4 2 3 3 3" xfId="13916"/>
    <cellStyle name="Normal 3 3 4 2 3 3 3 2" xfId="13917"/>
    <cellStyle name="Normal 3 3 4 2 3 3 3 2 2" xfId="13918"/>
    <cellStyle name="Normal 3 3 4 2 3 3 3 3" xfId="13919"/>
    <cellStyle name="Normal 3 3 4 2 3 3 4" xfId="13920"/>
    <cellStyle name="Normal 3 3 4 2 3 3 4 2" xfId="13921"/>
    <cellStyle name="Normal 3 3 4 2 3 3 5" xfId="13922"/>
    <cellStyle name="Normal 3 3 4 2 3 4" xfId="13923"/>
    <cellStyle name="Normal 3 3 4 2 3 4 2" xfId="13924"/>
    <cellStyle name="Normal 3 3 4 2 3 4 2 2" xfId="13925"/>
    <cellStyle name="Normal 3 3 4 2 3 4 2 2 2" xfId="13926"/>
    <cellStyle name="Normal 3 3 4 2 3 4 2 3" xfId="13927"/>
    <cellStyle name="Normal 3 3 4 2 3 4 3" xfId="13928"/>
    <cellStyle name="Normal 3 3 4 2 3 4 3 2" xfId="13929"/>
    <cellStyle name="Normal 3 3 4 2 3 4 4" xfId="13930"/>
    <cellStyle name="Normal 3 3 4 2 3 5" xfId="13931"/>
    <cellStyle name="Normal 3 3 4 2 3 5 2" xfId="13932"/>
    <cellStyle name="Normal 3 3 4 2 3 5 2 2" xfId="13933"/>
    <cellStyle name="Normal 3 3 4 2 3 5 3" xfId="13934"/>
    <cellStyle name="Normal 3 3 4 2 3 6" xfId="13935"/>
    <cellStyle name="Normal 3 3 4 2 3 6 2" xfId="13936"/>
    <cellStyle name="Normal 3 3 4 2 3 7" xfId="13937"/>
    <cellStyle name="Normal 3 3 4 2 4" xfId="13938"/>
    <cellStyle name="Normal 3 3 4 2 4 2" xfId="13939"/>
    <cellStyle name="Normal 3 3 4 2 4 2 2" xfId="13940"/>
    <cellStyle name="Normal 3 3 4 2 4 2 2 2" xfId="13941"/>
    <cellStyle name="Normal 3 3 4 2 4 2 2 2 2" xfId="13942"/>
    <cellStyle name="Normal 3 3 4 2 4 2 2 2 2 2" xfId="13943"/>
    <cellStyle name="Normal 3 3 4 2 4 2 2 2 3" xfId="13944"/>
    <cellStyle name="Normal 3 3 4 2 4 2 2 3" xfId="13945"/>
    <cellStyle name="Normal 3 3 4 2 4 2 2 3 2" xfId="13946"/>
    <cellStyle name="Normal 3 3 4 2 4 2 2 4" xfId="13947"/>
    <cellStyle name="Normal 3 3 4 2 4 2 3" xfId="13948"/>
    <cellStyle name="Normal 3 3 4 2 4 2 3 2" xfId="13949"/>
    <cellStyle name="Normal 3 3 4 2 4 2 3 2 2" xfId="13950"/>
    <cellStyle name="Normal 3 3 4 2 4 2 3 3" xfId="13951"/>
    <cellStyle name="Normal 3 3 4 2 4 2 4" xfId="13952"/>
    <cellStyle name="Normal 3 3 4 2 4 2 4 2" xfId="13953"/>
    <cellStyle name="Normal 3 3 4 2 4 2 5" xfId="13954"/>
    <cellStyle name="Normal 3 3 4 2 4 3" xfId="13955"/>
    <cellStyle name="Normal 3 3 4 2 4 3 2" xfId="13956"/>
    <cellStyle name="Normal 3 3 4 2 4 3 2 2" xfId="13957"/>
    <cellStyle name="Normal 3 3 4 2 4 3 2 2 2" xfId="13958"/>
    <cellStyle name="Normal 3 3 4 2 4 3 2 3" xfId="13959"/>
    <cellStyle name="Normal 3 3 4 2 4 3 3" xfId="13960"/>
    <cellStyle name="Normal 3 3 4 2 4 3 3 2" xfId="13961"/>
    <cellStyle name="Normal 3 3 4 2 4 3 4" xfId="13962"/>
    <cellStyle name="Normal 3 3 4 2 4 4" xfId="13963"/>
    <cellStyle name="Normal 3 3 4 2 4 4 2" xfId="13964"/>
    <cellStyle name="Normal 3 3 4 2 4 4 2 2" xfId="13965"/>
    <cellStyle name="Normal 3 3 4 2 4 4 3" xfId="13966"/>
    <cellStyle name="Normal 3 3 4 2 4 5" xfId="13967"/>
    <cellStyle name="Normal 3 3 4 2 4 5 2" xfId="13968"/>
    <cellStyle name="Normal 3 3 4 2 4 6" xfId="13969"/>
    <cellStyle name="Normal 3 3 4 2 5" xfId="13970"/>
    <cellStyle name="Normal 3 3 4 2 5 2" xfId="13971"/>
    <cellStyle name="Normal 3 3 4 2 5 2 2" xfId="13972"/>
    <cellStyle name="Normal 3 3 4 2 5 2 2 2" xfId="13973"/>
    <cellStyle name="Normal 3 3 4 2 5 2 2 2 2" xfId="13974"/>
    <cellStyle name="Normal 3 3 4 2 5 2 2 3" xfId="13975"/>
    <cellStyle name="Normal 3 3 4 2 5 2 3" xfId="13976"/>
    <cellStyle name="Normal 3 3 4 2 5 2 3 2" xfId="13977"/>
    <cellStyle name="Normal 3 3 4 2 5 2 4" xfId="13978"/>
    <cellStyle name="Normal 3 3 4 2 5 3" xfId="13979"/>
    <cellStyle name="Normal 3 3 4 2 5 3 2" xfId="13980"/>
    <cellStyle name="Normal 3 3 4 2 5 3 2 2" xfId="13981"/>
    <cellStyle name="Normal 3 3 4 2 5 3 3" xfId="13982"/>
    <cellStyle name="Normal 3 3 4 2 5 4" xfId="13983"/>
    <cellStyle name="Normal 3 3 4 2 5 4 2" xfId="13984"/>
    <cellStyle name="Normal 3 3 4 2 5 5" xfId="13985"/>
    <cellStyle name="Normal 3 3 4 2 6" xfId="13986"/>
    <cellStyle name="Normal 3 3 4 2 6 2" xfId="13987"/>
    <cellStyle name="Normal 3 3 4 2 6 2 2" xfId="13988"/>
    <cellStyle name="Normal 3 3 4 2 6 2 2 2" xfId="13989"/>
    <cellStyle name="Normal 3 3 4 2 6 2 3" xfId="13990"/>
    <cellStyle name="Normal 3 3 4 2 6 3" xfId="13991"/>
    <cellStyle name="Normal 3 3 4 2 6 3 2" xfId="13992"/>
    <cellStyle name="Normal 3 3 4 2 6 4" xfId="13993"/>
    <cellStyle name="Normal 3 3 4 2 7" xfId="13994"/>
    <cellStyle name="Normal 3 3 4 2 7 2" xfId="13995"/>
    <cellStyle name="Normal 3 3 4 2 7 2 2" xfId="13996"/>
    <cellStyle name="Normal 3 3 4 2 7 3" xfId="13997"/>
    <cellStyle name="Normal 3 3 4 2 8" xfId="13998"/>
    <cellStyle name="Normal 3 3 4 2 8 2" xfId="13999"/>
    <cellStyle name="Normal 3 3 4 2 9" xfId="14000"/>
    <cellStyle name="Normal 3 3 4 3" xfId="14001"/>
    <cellStyle name="Normal 3 3 4 3 2" xfId="14002"/>
    <cellStyle name="Normal 3 3 4 3 2 2" xfId="14003"/>
    <cellStyle name="Normal 3 3 4 3 2 2 2" xfId="14004"/>
    <cellStyle name="Normal 3 3 4 3 2 2 2 2" xfId="14005"/>
    <cellStyle name="Normal 3 3 4 3 2 2 2 2 2" xfId="14006"/>
    <cellStyle name="Normal 3 3 4 3 2 2 2 2 2 2" xfId="14007"/>
    <cellStyle name="Normal 3 3 4 3 2 2 2 2 2 2 2" xfId="14008"/>
    <cellStyle name="Normal 3 3 4 3 2 2 2 2 2 3" xfId="14009"/>
    <cellStyle name="Normal 3 3 4 3 2 2 2 2 3" xfId="14010"/>
    <cellStyle name="Normal 3 3 4 3 2 2 2 2 3 2" xfId="14011"/>
    <cellStyle name="Normal 3 3 4 3 2 2 2 2 4" xfId="14012"/>
    <cellStyle name="Normal 3 3 4 3 2 2 2 3" xfId="14013"/>
    <cellStyle name="Normal 3 3 4 3 2 2 2 3 2" xfId="14014"/>
    <cellStyle name="Normal 3 3 4 3 2 2 2 3 2 2" xfId="14015"/>
    <cellStyle name="Normal 3 3 4 3 2 2 2 3 3" xfId="14016"/>
    <cellStyle name="Normal 3 3 4 3 2 2 2 4" xfId="14017"/>
    <cellStyle name="Normal 3 3 4 3 2 2 2 4 2" xfId="14018"/>
    <cellStyle name="Normal 3 3 4 3 2 2 2 5" xfId="14019"/>
    <cellStyle name="Normal 3 3 4 3 2 2 3" xfId="14020"/>
    <cellStyle name="Normal 3 3 4 3 2 2 3 2" xfId="14021"/>
    <cellStyle name="Normal 3 3 4 3 2 2 3 2 2" xfId="14022"/>
    <cellStyle name="Normal 3 3 4 3 2 2 3 2 2 2" xfId="14023"/>
    <cellStyle name="Normal 3 3 4 3 2 2 3 2 3" xfId="14024"/>
    <cellStyle name="Normal 3 3 4 3 2 2 3 3" xfId="14025"/>
    <cellStyle name="Normal 3 3 4 3 2 2 3 3 2" xfId="14026"/>
    <cellStyle name="Normal 3 3 4 3 2 2 3 4" xfId="14027"/>
    <cellStyle name="Normal 3 3 4 3 2 2 4" xfId="14028"/>
    <cellStyle name="Normal 3 3 4 3 2 2 4 2" xfId="14029"/>
    <cellStyle name="Normal 3 3 4 3 2 2 4 2 2" xfId="14030"/>
    <cellStyle name="Normal 3 3 4 3 2 2 4 3" xfId="14031"/>
    <cellStyle name="Normal 3 3 4 3 2 2 5" xfId="14032"/>
    <cellStyle name="Normal 3 3 4 3 2 2 5 2" xfId="14033"/>
    <cellStyle name="Normal 3 3 4 3 2 2 6" xfId="14034"/>
    <cellStyle name="Normal 3 3 4 3 2 3" xfId="14035"/>
    <cellStyle name="Normal 3 3 4 3 2 3 2" xfId="14036"/>
    <cellStyle name="Normal 3 3 4 3 2 3 2 2" xfId="14037"/>
    <cellStyle name="Normal 3 3 4 3 2 3 2 2 2" xfId="14038"/>
    <cellStyle name="Normal 3 3 4 3 2 3 2 2 2 2" xfId="14039"/>
    <cellStyle name="Normal 3 3 4 3 2 3 2 2 3" xfId="14040"/>
    <cellStyle name="Normal 3 3 4 3 2 3 2 3" xfId="14041"/>
    <cellStyle name="Normal 3 3 4 3 2 3 2 3 2" xfId="14042"/>
    <cellStyle name="Normal 3 3 4 3 2 3 2 4" xfId="14043"/>
    <cellStyle name="Normal 3 3 4 3 2 3 3" xfId="14044"/>
    <cellStyle name="Normal 3 3 4 3 2 3 3 2" xfId="14045"/>
    <cellStyle name="Normal 3 3 4 3 2 3 3 2 2" xfId="14046"/>
    <cellStyle name="Normal 3 3 4 3 2 3 3 3" xfId="14047"/>
    <cellStyle name="Normal 3 3 4 3 2 3 4" xfId="14048"/>
    <cellStyle name="Normal 3 3 4 3 2 3 4 2" xfId="14049"/>
    <cellStyle name="Normal 3 3 4 3 2 3 5" xfId="14050"/>
    <cellStyle name="Normal 3 3 4 3 2 4" xfId="14051"/>
    <cellStyle name="Normal 3 3 4 3 2 4 2" xfId="14052"/>
    <cellStyle name="Normal 3 3 4 3 2 4 2 2" xfId="14053"/>
    <cellStyle name="Normal 3 3 4 3 2 4 2 2 2" xfId="14054"/>
    <cellStyle name="Normal 3 3 4 3 2 4 2 3" xfId="14055"/>
    <cellStyle name="Normal 3 3 4 3 2 4 3" xfId="14056"/>
    <cellStyle name="Normal 3 3 4 3 2 4 3 2" xfId="14057"/>
    <cellStyle name="Normal 3 3 4 3 2 4 4" xfId="14058"/>
    <cellStyle name="Normal 3 3 4 3 2 5" xfId="14059"/>
    <cellStyle name="Normal 3 3 4 3 2 5 2" xfId="14060"/>
    <cellStyle name="Normal 3 3 4 3 2 5 2 2" xfId="14061"/>
    <cellStyle name="Normal 3 3 4 3 2 5 3" xfId="14062"/>
    <cellStyle name="Normal 3 3 4 3 2 6" xfId="14063"/>
    <cellStyle name="Normal 3 3 4 3 2 6 2" xfId="14064"/>
    <cellStyle name="Normal 3 3 4 3 2 7" xfId="14065"/>
    <cellStyle name="Normal 3 3 4 3 3" xfId="14066"/>
    <cellStyle name="Normal 3 3 4 3 3 2" xfId="14067"/>
    <cellStyle name="Normal 3 3 4 3 3 2 2" xfId="14068"/>
    <cellStyle name="Normal 3 3 4 3 3 2 2 2" xfId="14069"/>
    <cellStyle name="Normal 3 3 4 3 3 2 2 2 2" xfId="14070"/>
    <cellStyle name="Normal 3 3 4 3 3 2 2 2 2 2" xfId="14071"/>
    <cellStyle name="Normal 3 3 4 3 3 2 2 2 3" xfId="14072"/>
    <cellStyle name="Normal 3 3 4 3 3 2 2 3" xfId="14073"/>
    <cellStyle name="Normal 3 3 4 3 3 2 2 3 2" xfId="14074"/>
    <cellStyle name="Normal 3 3 4 3 3 2 2 4" xfId="14075"/>
    <cellStyle name="Normal 3 3 4 3 3 2 3" xfId="14076"/>
    <cellStyle name="Normal 3 3 4 3 3 2 3 2" xfId="14077"/>
    <cellStyle name="Normal 3 3 4 3 3 2 3 2 2" xfId="14078"/>
    <cellStyle name="Normal 3 3 4 3 3 2 3 3" xfId="14079"/>
    <cellStyle name="Normal 3 3 4 3 3 2 4" xfId="14080"/>
    <cellStyle name="Normal 3 3 4 3 3 2 4 2" xfId="14081"/>
    <cellStyle name="Normal 3 3 4 3 3 2 5" xfId="14082"/>
    <cellStyle name="Normal 3 3 4 3 3 3" xfId="14083"/>
    <cellStyle name="Normal 3 3 4 3 3 3 2" xfId="14084"/>
    <cellStyle name="Normal 3 3 4 3 3 3 2 2" xfId="14085"/>
    <cellStyle name="Normal 3 3 4 3 3 3 2 2 2" xfId="14086"/>
    <cellStyle name="Normal 3 3 4 3 3 3 2 3" xfId="14087"/>
    <cellStyle name="Normal 3 3 4 3 3 3 3" xfId="14088"/>
    <cellStyle name="Normal 3 3 4 3 3 3 3 2" xfId="14089"/>
    <cellStyle name="Normal 3 3 4 3 3 3 4" xfId="14090"/>
    <cellStyle name="Normal 3 3 4 3 3 4" xfId="14091"/>
    <cellStyle name="Normal 3 3 4 3 3 4 2" xfId="14092"/>
    <cellStyle name="Normal 3 3 4 3 3 4 2 2" xfId="14093"/>
    <cellStyle name="Normal 3 3 4 3 3 4 3" xfId="14094"/>
    <cellStyle name="Normal 3 3 4 3 3 5" xfId="14095"/>
    <cellStyle name="Normal 3 3 4 3 3 5 2" xfId="14096"/>
    <cellStyle name="Normal 3 3 4 3 3 6" xfId="14097"/>
    <cellStyle name="Normal 3 3 4 3 4" xfId="14098"/>
    <cellStyle name="Normal 3 3 4 3 4 2" xfId="14099"/>
    <cellStyle name="Normal 3 3 4 3 4 2 2" xfId="14100"/>
    <cellStyle name="Normal 3 3 4 3 4 2 2 2" xfId="14101"/>
    <cellStyle name="Normal 3 3 4 3 4 2 2 2 2" xfId="14102"/>
    <cellStyle name="Normal 3 3 4 3 4 2 2 3" xfId="14103"/>
    <cellStyle name="Normal 3 3 4 3 4 2 3" xfId="14104"/>
    <cellStyle name="Normal 3 3 4 3 4 2 3 2" xfId="14105"/>
    <cellStyle name="Normal 3 3 4 3 4 2 4" xfId="14106"/>
    <cellStyle name="Normal 3 3 4 3 4 3" xfId="14107"/>
    <cellStyle name="Normal 3 3 4 3 4 3 2" xfId="14108"/>
    <cellStyle name="Normal 3 3 4 3 4 3 2 2" xfId="14109"/>
    <cellStyle name="Normal 3 3 4 3 4 3 3" xfId="14110"/>
    <cellStyle name="Normal 3 3 4 3 4 4" xfId="14111"/>
    <cellStyle name="Normal 3 3 4 3 4 4 2" xfId="14112"/>
    <cellStyle name="Normal 3 3 4 3 4 5" xfId="14113"/>
    <cellStyle name="Normal 3 3 4 3 5" xfId="14114"/>
    <cellStyle name="Normal 3 3 4 3 5 2" xfId="14115"/>
    <cellStyle name="Normal 3 3 4 3 5 2 2" xfId="14116"/>
    <cellStyle name="Normal 3 3 4 3 5 2 2 2" xfId="14117"/>
    <cellStyle name="Normal 3 3 4 3 5 2 3" xfId="14118"/>
    <cellStyle name="Normal 3 3 4 3 5 3" xfId="14119"/>
    <cellStyle name="Normal 3 3 4 3 5 3 2" xfId="14120"/>
    <cellStyle name="Normal 3 3 4 3 5 4" xfId="14121"/>
    <cellStyle name="Normal 3 3 4 3 6" xfId="14122"/>
    <cellStyle name="Normal 3 3 4 3 6 2" xfId="14123"/>
    <cellStyle name="Normal 3 3 4 3 6 2 2" xfId="14124"/>
    <cellStyle name="Normal 3 3 4 3 6 3" xfId="14125"/>
    <cellStyle name="Normal 3 3 4 3 7" xfId="14126"/>
    <cellStyle name="Normal 3 3 4 3 7 2" xfId="14127"/>
    <cellStyle name="Normal 3 3 4 3 8" xfId="14128"/>
    <cellStyle name="Normal 3 3 4 4" xfId="14129"/>
    <cellStyle name="Normal 3 3 4 4 2" xfId="14130"/>
    <cellStyle name="Normal 3 3 4 4 2 2" xfId="14131"/>
    <cellStyle name="Normal 3 3 4 4 2 2 2" xfId="14132"/>
    <cellStyle name="Normal 3 3 4 4 2 2 2 2" xfId="14133"/>
    <cellStyle name="Normal 3 3 4 4 2 2 2 2 2" xfId="14134"/>
    <cellStyle name="Normal 3 3 4 4 2 2 2 2 2 2" xfId="14135"/>
    <cellStyle name="Normal 3 3 4 4 2 2 2 2 3" xfId="14136"/>
    <cellStyle name="Normal 3 3 4 4 2 2 2 3" xfId="14137"/>
    <cellStyle name="Normal 3 3 4 4 2 2 2 3 2" xfId="14138"/>
    <cellStyle name="Normal 3 3 4 4 2 2 2 4" xfId="14139"/>
    <cellStyle name="Normal 3 3 4 4 2 2 3" xfId="14140"/>
    <cellStyle name="Normal 3 3 4 4 2 2 3 2" xfId="14141"/>
    <cellStyle name="Normal 3 3 4 4 2 2 3 2 2" xfId="14142"/>
    <cellStyle name="Normal 3 3 4 4 2 2 3 3" xfId="14143"/>
    <cellStyle name="Normal 3 3 4 4 2 2 4" xfId="14144"/>
    <cellStyle name="Normal 3 3 4 4 2 2 4 2" xfId="14145"/>
    <cellStyle name="Normal 3 3 4 4 2 2 5" xfId="14146"/>
    <cellStyle name="Normal 3 3 4 4 2 3" xfId="14147"/>
    <cellStyle name="Normal 3 3 4 4 2 3 2" xfId="14148"/>
    <cellStyle name="Normal 3 3 4 4 2 3 2 2" xfId="14149"/>
    <cellStyle name="Normal 3 3 4 4 2 3 2 2 2" xfId="14150"/>
    <cellStyle name="Normal 3 3 4 4 2 3 2 3" xfId="14151"/>
    <cellStyle name="Normal 3 3 4 4 2 3 3" xfId="14152"/>
    <cellStyle name="Normal 3 3 4 4 2 3 3 2" xfId="14153"/>
    <cellStyle name="Normal 3 3 4 4 2 3 4" xfId="14154"/>
    <cellStyle name="Normal 3 3 4 4 2 4" xfId="14155"/>
    <cellStyle name="Normal 3 3 4 4 2 4 2" xfId="14156"/>
    <cellStyle name="Normal 3 3 4 4 2 4 2 2" xfId="14157"/>
    <cellStyle name="Normal 3 3 4 4 2 4 3" xfId="14158"/>
    <cellStyle name="Normal 3 3 4 4 2 5" xfId="14159"/>
    <cellStyle name="Normal 3 3 4 4 2 5 2" xfId="14160"/>
    <cellStyle name="Normal 3 3 4 4 2 6" xfId="14161"/>
    <cellStyle name="Normal 3 3 4 4 3" xfId="14162"/>
    <cellStyle name="Normal 3 3 4 4 3 2" xfId="14163"/>
    <cellStyle name="Normal 3 3 4 4 3 2 2" xfId="14164"/>
    <cellStyle name="Normal 3 3 4 4 3 2 2 2" xfId="14165"/>
    <cellStyle name="Normal 3 3 4 4 3 2 2 2 2" xfId="14166"/>
    <cellStyle name="Normal 3 3 4 4 3 2 2 3" xfId="14167"/>
    <cellStyle name="Normal 3 3 4 4 3 2 3" xfId="14168"/>
    <cellStyle name="Normal 3 3 4 4 3 2 3 2" xfId="14169"/>
    <cellStyle name="Normal 3 3 4 4 3 2 4" xfId="14170"/>
    <cellStyle name="Normal 3 3 4 4 3 3" xfId="14171"/>
    <cellStyle name="Normal 3 3 4 4 3 3 2" xfId="14172"/>
    <cellStyle name="Normal 3 3 4 4 3 3 2 2" xfId="14173"/>
    <cellStyle name="Normal 3 3 4 4 3 3 3" xfId="14174"/>
    <cellStyle name="Normal 3 3 4 4 3 4" xfId="14175"/>
    <cellStyle name="Normal 3 3 4 4 3 4 2" xfId="14176"/>
    <cellStyle name="Normal 3 3 4 4 3 5" xfId="14177"/>
    <cellStyle name="Normal 3 3 4 4 4" xfId="14178"/>
    <cellStyle name="Normal 3 3 4 4 4 2" xfId="14179"/>
    <cellStyle name="Normal 3 3 4 4 4 2 2" xfId="14180"/>
    <cellStyle name="Normal 3 3 4 4 4 2 2 2" xfId="14181"/>
    <cellStyle name="Normal 3 3 4 4 4 2 3" xfId="14182"/>
    <cellStyle name="Normal 3 3 4 4 4 3" xfId="14183"/>
    <cellStyle name="Normal 3 3 4 4 4 3 2" xfId="14184"/>
    <cellStyle name="Normal 3 3 4 4 4 4" xfId="14185"/>
    <cellStyle name="Normal 3 3 4 4 5" xfId="14186"/>
    <cellStyle name="Normal 3 3 4 4 5 2" xfId="14187"/>
    <cellStyle name="Normal 3 3 4 4 5 2 2" xfId="14188"/>
    <cellStyle name="Normal 3 3 4 4 5 3" xfId="14189"/>
    <cellStyle name="Normal 3 3 4 4 6" xfId="14190"/>
    <cellStyle name="Normal 3 3 4 4 6 2" xfId="14191"/>
    <cellStyle name="Normal 3 3 4 4 7" xfId="14192"/>
    <cellStyle name="Normal 3 3 4 5" xfId="14193"/>
    <cellStyle name="Normal 3 3 4 5 2" xfId="14194"/>
    <cellStyle name="Normal 3 3 4 5 2 2" xfId="14195"/>
    <cellStyle name="Normal 3 3 4 5 2 2 2" xfId="14196"/>
    <cellStyle name="Normal 3 3 4 5 2 2 2 2" xfId="14197"/>
    <cellStyle name="Normal 3 3 4 5 2 2 2 2 2" xfId="14198"/>
    <cellStyle name="Normal 3 3 4 5 2 2 2 3" xfId="14199"/>
    <cellStyle name="Normal 3 3 4 5 2 2 3" xfId="14200"/>
    <cellStyle name="Normal 3 3 4 5 2 2 3 2" xfId="14201"/>
    <cellStyle name="Normal 3 3 4 5 2 2 4" xfId="14202"/>
    <cellStyle name="Normal 3 3 4 5 2 3" xfId="14203"/>
    <cellStyle name="Normal 3 3 4 5 2 3 2" xfId="14204"/>
    <cellStyle name="Normal 3 3 4 5 2 3 2 2" xfId="14205"/>
    <cellStyle name="Normal 3 3 4 5 2 3 3" xfId="14206"/>
    <cellStyle name="Normal 3 3 4 5 2 4" xfId="14207"/>
    <cellStyle name="Normal 3 3 4 5 2 4 2" xfId="14208"/>
    <cellStyle name="Normal 3 3 4 5 2 5" xfId="14209"/>
    <cellStyle name="Normal 3 3 4 5 3" xfId="14210"/>
    <cellStyle name="Normal 3 3 4 5 3 2" xfId="14211"/>
    <cellStyle name="Normal 3 3 4 5 3 2 2" xfId="14212"/>
    <cellStyle name="Normal 3 3 4 5 3 2 2 2" xfId="14213"/>
    <cellStyle name="Normal 3 3 4 5 3 2 3" xfId="14214"/>
    <cellStyle name="Normal 3 3 4 5 3 3" xfId="14215"/>
    <cellStyle name="Normal 3 3 4 5 3 3 2" xfId="14216"/>
    <cellStyle name="Normal 3 3 4 5 3 4" xfId="14217"/>
    <cellStyle name="Normal 3 3 4 5 4" xfId="14218"/>
    <cellStyle name="Normal 3 3 4 5 4 2" xfId="14219"/>
    <cellStyle name="Normal 3 3 4 5 4 2 2" xfId="14220"/>
    <cellStyle name="Normal 3 3 4 5 4 3" xfId="14221"/>
    <cellStyle name="Normal 3 3 4 5 5" xfId="14222"/>
    <cellStyle name="Normal 3 3 4 5 5 2" xfId="14223"/>
    <cellStyle name="Normal 3 3 4 5 6" xfId="14224"/>
    <cellStyle name="Normal 3 3 4 6" xfId="14225"/>
    <cellStyle name="Normal 3 3 4 6 2" xfId="14226"/>
    <cellStyle name="Normal 3 3 4 6 2 2" xfId="14227"/>
    <cellStyle name="Normal 3 3 4 6 2 2 2" xfId="14228"/>
    <cellStyle name="Normal 3 3 4 6 2 2 2 2" xfId="14229"/>
    <cellStyle name="Normal 3 3 4 6 2 2 3" xfId="14230"/>
    <cellStyle name="Normal 3 3 4 6 2 3" xfId="14231"/>
    <cellStyle name="Normal 3 3 4 6 2 3 2" xfId="14232"/>
    <cellStyle name="Normal 3 3 4 6 2 4" xfId="14233"/>
    <cellStyle name="Normal 3 3 4 6 3" xfId="14234"/>
    <cellStyle name="Normal 3 3 4 6 3 2" xfId="14235"/>
    <cellStyle name="Normal 3 3 4 6 3 2 2" xfId="14236"/>
    <cellStyle name="Normal 3 3 4 6 3 3" xfId="14237"/>
    <cellStyle name="Normal 3 3 4 6 4" xfId="14238"/>
    <cellStyle name="Normal 3 3 4 6 4 2" xfId="14239"/>
    <cellStyle name="Normal 3 3 4 6 5" xfId="14240"/>
    <cellStyle name="Normal 3 3 4 7" xfId="14241"/>
    <cellStyle name="Normal 3 3 4 7 2" xfId="14242"/>
    <cellStyle name="Normal 3 3 4 7 2 2" xfId="14243"/>
    <cellStyle name="Normal 3 3 4 7 2 2 2" xfId="14244"/>
    <cellStyle name="Normal 3 3 4 7 2 3" xfId="14245"/>
    <cellStyle name="Normal 3 3 4 7 3" xfId="14246"/>
    <cellStyle name="Normal 3 3 4 7 3 2" xfId="14247"/>
    <cellStyle name="Normal 3 3 4 7 4" xfId="14248"/>
    <cellStyle name="Normal 3 3 4 8" xfId="14249"/>
    <cellStyle name="Normal 3 3 4 8 2" xfId="14250"/>
    <cellStyle name="Normal 3 3 4 8 2 2" xfId="14251"/>
    <cellStyle name="Normal 3 3 4 8 3" xfId="14252"/>
    <cellStyle name="Normal 3 3 4 9" xfId="14253"/>
    <cellStyle name="Normal 3 3 4 9 2" xfId="14254"/>
    <cellStyle name="Normal 3 3 5" xfId="14255"/>
    <cellStyle name="Normal 3 3 5 2" xfId="14256"/>
    <cellStyle name="Normal 3 3 5 2 2" xfId="14257"/>
    <cellStyle name="Normal 3 3 5 2 2 2" xfId="14258"/>
    <cellStyle name="Normal 3 3 5 2 2 2 2" xfId="14259"/>
    <cellStyle name="Normal 3 3 5 2 2 2 2 2" xfId="14260"/>
    <cellStyle name="Normal 3 3 5 2 2 2 2 2 2" xfId="14261"/>
    <cellStyle name="Normal 3 3 5 2 2 2 2 2 2 2" xfId="14262"/>
    <cellStyle name="Normal 3 3 5 2 2 2 2 2 2 2 2" xfId="14263"/>
    <cellStyle name="Normal 3 3 5 2 2 2 2 2 2 3" xfId="14264"/>
    <cellStyle name="Normal 3 3 5 2 2 2 2 2 3" xfId="14265"/>
    <cellStyle name="Normal 3 3 5 2 2 2 2 2 3 2" xfId="14266"/>
    <cellStyle name="Normal 3 3 5 2 2 2 2 2 4" xfId="14267"/>
    <cellStyle name="Normal 3 3 5 2 2 2 2 3" xfId="14268"/>
    <cellStyle name="Normal 3 3 5 2 2 2 2 3 2" xfId="14269"/>
    <cellStyle name="Normal 3 3 5 2 2 2 2 3 2 2" xfId="14270"/>
    <cellStyle name="Normal 3 3 5 2 2 2 2 3 3" xfId="14271"/>
    <cellStyle name="Normal 3 3 5 2 2 2 2 4" xfId="14272"/>
    <cellStyle name="Normal 3 3 5 2 2 2 2 4 2" xfId="14273"/>
    <cellStyle name="Normal 3 3 5 2 2 2 2 5" xfId="14274"/>
    <cellStyle name="Normal 3 3 5 2 2 2 3" xfId="14275"/>
    <cellStyle name="Normal 3 3 5 2 2 2 3 2" xfId="14276"/>
    <cellStyle name="Normal 3 3 5 2 2 2 3 2 2" xfId="14277"/>
    <cellStyle name="Normal 3 3 5 2 2 2 3 2 2 2" xfId="14278"/>
    <cellStyle name="Normal 3 3 5 2 2 2 3 2 3" xfId="14279"/>
    <cellStyle name="Normal 3 3 5 2 2 2 3 3" xfId="14280"/>
    <cellStyle name="Normal 3 3 5 2 2 2 3 3 2" xfId="14281"/>
    <cellStyle name="Normal 3 3 5 2 2 2 3 4" xfId="14282"/>
    <cellStyle name="Normal 3 3 5 2 2 2 4" xfId="14283"/>
    <cellStyle name="Normal 3 3 5 2 2 2 4 2" xfId="14284"/>
    <cellStyle name="Normal 3 3 5 2 2 2 4 2 2" xfId="14285"/>
    <cellStyle name="Normal 3 3 5 2 2 2 4 3" xfId="14286"/>
    <cellStyle name="Normal 3 3 5 2 2 2 5" xfId="14287"/>
    <cellStyle name="Normal 3 3 5 2 2 2 5 2" xfId="14288"/>
    <cellStyle name="Normal 3 3 5 2 2 2 6" xfId="14289"/>
    <cellStyle name="Normal 3 3 5 2 2 3" xfId="14290"/>
    <cellStyle name="Normal 3 3 5 2 2 3 2" xfId="14291"/>
    <cellStyle name="Normal 3 3 5 2 2 3 2 2" xfId="14292"/>
    <cellStyle name="Normal 3 3 5 2 2 3 2 2 2" xfId="14293"/>
    <cellStyle name="Normal 3 3 5 2 2 3 2 2 2 2" xfId="14294"/>
    <cellStyle name="Normal 3 3 5 2 2 3 2 2 3" xfId="14295"/>
    <cellStyle name="Normal 3 3 5 2 2 3 2 3" xfId="14296"/>
    <cellStyle name="Normal 3 3 5 2 2 3 2 3 2" xfId="14297"/>
    <cellStyle name="Normal 3 3 5 2 2 3 2 4" xfId="14298"/>
    <cellStyle name="Normal 3 3 5 2 2 3 3" xfId="14299"/>
    <cellStyle name="Normal 3 3 5 2 2 3 3 2" xfId="14300"/>
    <cellStyle name="Normal 3 3 5 2 2 3 3 2 2" xfId="14301"/>
    <cellStyle name="Normal 3 3 5 2 2 3 3 3" xfId="14302"/>
    <cellStyle name="Normal 3 3 5 2 2 3 4" xfId="14303"/>
    <cellStyle name="Normal 3 3 5 2 2 3 4 2" xfId="14304"/>
    <cellStyle name="Normal 3 3 5 2 2 3 5" xfId="14305"/>
    <cellStyle name="Normal 3 3 5 2 2 4" xfId="14306"/>
    <cellStyle name="Normal 3 3 5 2 2 4 2" xfId="14307"/>
    <cellStyle name="Normal 3 3 5 2 2 4 2 2" xfId="14308"/>
    <cellStyle name="Normal 3 3 5 2 2 4 2 2 2" xfId="14309"/>
    <cellStyle name="Normal 3 3 5 2 2 4 2 3" xfId="14310"/>
    <cellStyle name="Normal 3 3 5 2 2 4 3" xfId="14311"/>
    <cellStyle name="Normal 3 3 5 2 2 4 3 2" xfId="14312"/>
    <cellStyle name="Normal 3 3 5 2 2 4 4" xfId="14313"/>
    <cellStyle name="Normal 3 3 5 2 2 5" xfId="14314"/>
    <cellStyle name="Normal 3 3 5 2 2 5 2" xfId="14315"/>
    <cellStyle name="Normal 3 3 5 2 2 5 2 2" xfId="14316"/>
    <cellStyle name="Normal 3 3 5 2 2 5 3" xfId="14317"/>
    <cellStyle name="Normal 3 3 5 2 2 6" xfId="14318"/>
    <cellStyle name="Normal 3 3 5 2 2 6 2" xfId="14319"/>
    <cellStyle name="Normal 3 3 5 2 2 7" xfId="14320"/>
    <cellStyle name="Normal 3 3 5 2 3" xfId="14321"/>
    <cellStyle name="Normal 3 3 5 2 3 2" xfId="14322"/>
    <cellStyle name="Normal 3 3 5 2 3 2 2" xfId="14323"/>
    <cellStyle name="Normal 3 3 5 2 3 2 2 2" xfId="14324"/>
    <cellStyle name="Normal 3 3 5 2 3 2 2 2 2" xfId="14325"/>
    <cellStyle name="Normal 3 3 5 2 3 2 2 2 2 2" xfId="14326"/>
    <cellStyle name="Normal 3 3 5 2 3 2 2 2 3" xfId="14327"/>
    <cellStyle name="Normal 3 3 5 2 3 2 2 3" xfId="14328"/>
    <cellStyle name="Normal 3 3 5 2 3 2 2 3 2" xfId="14329"/>
    <cellStyle name="Normal 3 3 5 2 3 2 2 4" xfId="14330"/>
    <cellStyle name="Normal 3 3 5 2 3 2 3" xfId="14331"/>
    <cellStyle name="Normal 3 3 5 2 3 2 3 2" xfId="14332"/>
    <cellStyle name="Normal 3 3 5 2 3 2 3 2 2" xfId="14333"/>
    <cellStyle name="Normal 3 3 5 2 3 2 3 3" xfId="14334"/>
    <cellStyle name="Normal 3 3 5 2 3 2 4" xfId="14335"/>
    <cellStyle name="Normal 3 3 5 2 3 2 4 2" xfId="14336"/>
    <cellStyle name="Normal 3 3 5 2 3 2 5" xfId="14337"/>
    <cellStyle name="Normal 3 3 5 2 3 3" xfId="14338"/>
    <cellStyle name="Normal 3 3 5 2 3 3 2" xfId="14339"/>
    <cellStyle name="Normal 3 3 5 2 3 3 2 2" xfId="14340"/>
    <cellStyle name="Normal 3 3 5 2 3 3 2 2 2" xfId="14341"/>
    <cellStyle name="Normal 3 3 5 2 3 3 2 3" xfId="14342"/>
    <cellStyle name="Normal 3 3 5 2 3 3 3" xfId="14343"/>
    <cellStyle name="Normal 3 3 5 2 3 3 3 2" xfId="14344"/>
    <cellStyle name="Normal 3 3 5 2 3 3 4" xfId="14345"/>
    <cellStyle name="Normal 3 3 5 2 3 4" xfId="14346"/>
    <cellStyle name="Normal 3 3 5 2 3 4 2" xfId="14347"/>
    <cellStyle name="Normal 3 3 5 2 3 4 2 2" xfId="14348"/>
    <cellStyle name="Normal 3 3 5 2 3 4 3" xfId="14349"/>
    <cellStyle name="Normal 3 3 5 2 3 5" xfId="14350"/>
    <cellStyle name="Normal 3 3 5 2 3 5 2" xfId="14351"/>
    <cellStyle name="Normal 3 3 5 2 3 6" xfId="14352"/>
    <cellStyle name="Normal 3 3 5 2 4" xfId="14353"/>
    <cellStyle name="Normal 3 3 5 2 4 2" xfId="14354"/>
    <cellStyle name="Normal 3 3 5 2 4 2 2" xfId="14355"/>
    <cellStyle name="Normal 3 3 5 2 4 2 2 2" xfId="14356"/>
    <cellStyle name="Normal 3 3 5 2 4 2 2 2 2" xfId="14357"/>
    <cellStyle name="Normal 3 3 5 2 4 2 2 3" xfId="14358"/>
    <cellStyle name="Normal 3 3 5 2 4 2 3" xfId="14359"/>
    <cellStyle name="Normal 3 3 5 2 4 2 3 2" xfId="14360"/>
    <cellStyle name="Normal 3 3 5 2 4 2 4" xfId="14361"/>
    <cellStyle name="Normal 3 3 5 2 4 3" xfId="14362"/>
    <cellStyle name="Normal 3 3 5 2 4 3 2" xfId="14363"/>
    <cellStyle name="Normal 3 3 5 2 4 3 2 2" xfId="14364"/>
    <cellStyle name="Normal 3 3 5 2 4 3 3" xfId="14365"/>
    <cellStyle name="Normal 3 3 5 2 4 4" xfId="14366"/>
    <cellStyle name="Normal 3 3 5 2 4 4 2" xfId="14367"/>
    <cellStyle name="Normal 3 3 5 2 4 5" xfId="14368"/>
    <cellStyle name="Normal 3 3 5 2 5" xfId="14369"/>
    <cellStyle name="Normal 3 3 5 2 5 2" xfId="14370"/>
    <cellStyle name="Normal 3 3 5 2 5 2 2" xfId="14371"/>
    <cellStyle name="Normal 3 3 5 2 5 2 2 2" xfId="14372"/>
    <cellStyle name="Normal 3 3 5 2 5 2 3" xfId="14373"/>
    <cellStyle name="Normal 3 3 5 2 5 3" xfId="14374"/>
    <cellStyle name="Normal 3 3 5 2 5 3 2" xfId="14375"/>
    <cellStyle name="Normal 3 3 5 2 5 4" xfId="14376"/>
    <cellStyle name="Normal 3 3 5 2 6" xfId="14377"/>
    <cellStyle name="Normal 3 3 5 2 6 2" xfId="14378"/>
    <cellStyle name="Normal 3 3 5 2 6 2 2" xfId="14379"/>
    <cellStyle name="Normal 3 3 5 2 6 3" xfId="14380"/>
    <cellStyle name="Normal 3 3 5 2 7" xfId="14381"/>
    <cellStyle name="Normal 3 3 5 2 7 2" xfId="14382"/>
    <cellStyle name="Normal 3 3 5 2 8" xfId="14383"/>
    <cellStyle name="Normal 3 3 5 3" xfId="14384"/>
    <cellStyle name="Normal 3 3 5 3 2" xfId="14385"/>
    <cellStyle name="Normal 3 3 5 3 2 2" xfId="14386"/>
    <cellStyle name="Normal 3 3 5 3 2 2 2" xfId="14387"/>
    <cellStyle name="Normal 3 3 5 3 2 2 2 2" xfId="14388"/>
    <cellStyle name="Normal 3 3 5 3 2 2 2 2 2" xfId="14389"/>
    <cellStyle name="Normal 3 3 5 3 2 2 2 2 2 2" xfId="14390"/>
    <cellStyle name="Normal 3 3 5 3 2 2 2 2 3" xfId="14391"/>
    <cellStyle name="Normal 3 3 5 3 2 2 2 3" xfId="14392"/>
    <cellStyle name="Normal 3 3 5 3 2 2 2 3 2" xfId="14393"/>
    <cellStyle name="Normal 3 3 5 3 2 2 2 4" xfId="14394"/>
    <cellStyle name="Normal 3 3 5 3 2 2 3" xfId="14395"/>
    <cellStyle name="Normal 3 3 5 3 2 2 3 2" xfId="14396"/>
    <cellStyle name="Normal 3 3 5 3 2 2 3 2 2" xfId="14397"/>
    <cellStyle name="Normal 3 3 5 3 2 2 3 3" xfId="14398"/>
    <cellStyle name="Normal 3 3 5 3 2 2 4" xfId="14399"/>
    <cellStyle name="Normal 3 3 5 3 2 2 4 2" xfId="14400"/>
    <cellStyle name="Normal 3 3 5 3 2 2 5" xfId="14401"/>
    <cellStyle name="Normal 3 3 5 3 2 3" xfId="14402"/>
    <cellStyle name="Normal 3 3 5 3 2 3 2" xfId="14403"/>
    <cellStyle name="Normal 3 3 5 3 2 3 2 2" xfId="14404"/>
    <cellStyle name="Normal 3 3 5 3 2 3 2 2 2" xfId="14405"/>
    <cellStyle name="Normal 3 3 5 3 2 3 2 3" xfId="14406"/>
    <cellStyle name="Normal 3 3 5 3 2 3 3" xfId="14407"/>
    <cellStyle name="Normal 3 3 5 3 2 3 3 2" xfId="14408"/>
    <cellStyle name="Normal 3 3 5 3 2 3 4" xfId="14409"/>
    <cellStyle name="Normal 3 3 5 3 2 4" xfId="14410"/>
    <cellStyle name="Normal 3 3 5 3 2 4 2" xfId="14411"/>
    <cellStyle name="Normal 3 3 5 3 2 4 2 2" xfId="14412"/>
    <cellStyle name="Normal 3 3 5 3 2 4 3" xfId="14413"/>
    <cellStyle name="Normal 3 3 5 3 2 5" xfId="14414"/>
    <cellStyle name="Normal 3 3 5 3 2 5 2" xfId="14415"/>
    <cellStyle name="Normal 3 3 5 3 2 6" xfId="14416"/>
    <cellStyle name="Normal 3 3 5 3 3" xfId="14417"/>
    <cellStyle name="Normal 3 3 5 3 3 2" xfId="14418"/>
    <cellStyle name="Normal 3 3 5 3 3 2 2" xfId="14419"/>
    <cellStyle name="Normal 3 3 5 3 3 2 2 2" xfId="14420"/>
    <cellStyle name="Normal 3 3 5 3 3 2 2 2 2" xfId="14421"/>
    <cellStyle name="Normal 3 3 5 3 3 2 2 3" xfId="14422"/>
    <cellStyle name="Normal 3 3 5 3 3 2 3" xfId="14423"/>
    <cellStyle name="Normal 3 3 5 3 3 2 3 2" xfId="14424"/>
    <cellStyle name="Normal 3 3 5 3 3 2 4" xfId="14425"/>
    <cellStyle name="Normal 3 3 5 3 3 3" xfId="14426"/>
    <cellStyle name="Normal 3 3 5 3 3 3 2" xfId="14427"/>
    <cellStyle name="Normal 3 3 5 3 3 3 2 2" xfId="14428"/>
    <cellStyle name="Normal 3 3 5 3 3 3 3" xfId="14429"/>
    <cellStyle name="Normal 3 3 5 3 3 4" xfId="14430"/>
    <cellStyle name="Normal 3 3 5 3 3 4 2" xfId="14431"/>
    <cellStyle name="Normal 3 3 5 3 3 5" xfId="14432"/>
    <cellStyle name="Normal 3 3 5 3 4" xfId="14433"/>
    <cellStyle name="Normal 3 3 5 3 4 2" xfId="14434"/>
    <cellStyle name="Normal 3 3 5 3 4 2 2" xfId="14435"/>
    <cellStyle name="Normal 3 3 5 3 4 2 2 2" xfId="14436"/>
    <cellStyle name="Normal 3 3 5 3 4 2 3" xfId="14437"/>
    <cellStyle name="Normal 3 3 5 3 4 3" xfId="14438"/>
    <cellStyle name="Normal 3 3 5 3 4 3 2" xfId="14439"/>
    <cellStyle name="Normal 3 3 5 3 4 4" xfId="14440"/>
    <cellStyle name="Normal 3 3 5 3 5" xfId="14441"/>
    <cellStyle name="Normal 3 3 5 3 5 2" xfId="14442"/>
    <cellStyle name="Normal 3 3 5 3 5 2 2" xfId="14443"/>
    <cellStyle name="Normal 3 3 5 3 5 3" xfId="14444"/>
    <cellStyle name="Normal 3 3 5 3 6" xfId="14445"/>
    <cellStyle name="Normal 3 3 5 3 6 2" xfId="14446"/>
    <cellStyle name="Normal 3 3 5 3 7" xfId="14447"/>
    <cellStyle name="Normal 3 3 5 4" xfId="14448"/>
    <cellStyle name="Normal 3 3 5 4 2" xfId="14449"/>
    <cellStyle name="Normal 3 3 5 4 2 2" xfId="14450"/>
    <cellStyle name="Normal 3 3 5 4 2 2 2" xfId="14451"/>
    <cellStyle name="Normal 3 3 5 4 2 2 2 2" xfId="14452"/>
    <cellStyle name="Normal 3 3 5 4 2 2 2 2 2" xfId="14453"/>
    <cellStyle name="Normal 3 3 5 4 2 2 2 3" xfId="14454"/>
    <cellStyle name="Normal 3 3 5 4 2 2 3" xfId="14455"/>
    <cellStyle name="Normal 3 3 5 4 2 2 3 2" xfId="14456"/>
    <cellStyle name="Normal 3 3 5 4 2 2 4" xfId="14457"/>
    <cellStyle name="Normal 3 3 5 4 2 3" xfId="14458"/>
    <cellStyle name="Normal 3 3 5 4 2 3 2" xfId="14459"/>
    <cellStyle name="Normal 3 3 5 4 2 3 2 2" xfId="14460"/>
    <cellStyle name="Normal 3 3 5 4 2 3 3" xfId="14461"/>
    <cellStyle name="Normal 3 3 5 4 2 4" xfId="14462"/>
    <cellStyle name="Normal 3 3 5 4 2 4 2" xfId="14463"/>
    <cellStyle name="Normal 3 3 5 4 2 5" xfId="14464"/>
    <cellStyle name="Normal 3 3 5 4 3" xfId="14465"/>
    <cellStyle name="Normal 3 3 5 4 3 2" xfId="14466"/>
    <cellStyle name="Normal 3 3 5 4 3 2 2" xfId="14467"/>
    <cellStyle name="Normal 3 3 5 4 3 2 2 2" xfId="14468"/>
    <cellStyle name="Normal 3 3 5 4 3 2 3" xfId="14469"/>
    <cellStyle name="Normal 3 3 5 4 3 3" xfId="14470"/>
    <cellStyle name="Normal 3 3 5 4 3 3 2" xfId="14471"/>
    <cellStyle name="Normal 3 3 5 4 3 4" xfId="14472"/>
    <cellStyle name="Normal 3 3 5 4 4" xfId="14473"/>
    <cellStyle name="Normal 3 3 5 4 4 2" xfId="14474"/>
    <cellStyle name="Normal 3 3 5 4 4 2 2" xfId="14475"/>
    <cellStyle name="Normal 3 3 5 4 4 3" xfId="14476"/>
    <cellStyle name="Normal 3 3 5 4 5" xfId="14477"/>
    <cellStyle name="Normal 3 3 5 4 5 2" xfId="14478"/>
    <cellStyle name="Normal 3 3 5 4 6" xfId="14479"/>
    <cellStyle name="Normal 3 3 5 5" xfId="14480"/>
    <cellStyle name="Normal 3 3 5 5 2" xfId="14481"/>
    <cellStyle name="Normal 3 3 5 5 2 2" xfId="14482"/>
    <cellStyle name="Normal 3 3 5 5 2 2 2" xfId="14483"/>
    <cellStyle name="Normal 3 3 5 5 2 2 2 2" xfId="14484"/>
    <cellStyle name="Normal 3 3 5 5 2 2 3" xfId="14485"/>
    <cellStyle name="Normal 3 3 5 5 2 3" xfId="14486"/>
    <cellStyle name="Normal 3 3 5 5 2 3 2" xfId="14487"/>
    <cellStyle name="Normal 3 3 5 5 2 4" xfId="14488"/>
    <cellStyle name="Normal 3 3 5 5 3" xfId="14489"/>
    <cellStyle name="Normal 3 3 5 5 3 2" xfId="14490"/>
    <cellStyle name="Normal 3 3 5 5 3 2 2" xfId="14491"/>
    <cellStyle name="Normal 3 3 5 5 3 3" xfId="14492"/>
    <cellStyle name="Normal 3 3 5 5 4" xfId="14493"/>
    <cellStyle name="Normal 3 3 5 5 4 2" xfId="14494"/>
    <cellStyle name="Normal 3 3 5 5 5" xfId="14495"/>
    <cellStyle name="Normal 3 3 5 6" xfId="14496"/>
    <cellStyle name="Normal 3 3 5 6 2" xfId="14497"/>
    <cellStyle name="Normal 3 3 5 6 2 2" xfId="14498"/>
    <cellStyle name="Normal 3 3 5 6 2 2 2" xfId="14499"/>
    <cellStyle name="Normal 3 3 5 6 2 3" xfId="14500"/>
    <cellStyle name="Normal 3 3 5 6 3" xfId="14501"/>
    <cellStyle name="Normal 3 3 5 6 3 2" xfId="14502"/>
    <cellStyle name="Normal 3 3 5 6 4" xfId="14503"/>
    <cellStyle name="Normal 3 3 5 7" xfId="14504"/>
    <cellStyle name="Normal 3 3 5 7 2" xfId="14505"/>
    <cellStyle name="Normal 3 3 5 7 2 2" xfId="14506"/>
    <cellStyle name="Normal 3 3 5 7 3" xfId="14507"/>
    <cellStyle name="Normal 3 3 5 8" xfId="14508"/>
    <cellStyle name="Normal 3 3 5 8 2" xfId="14509"/>
    <cellStyle name="Normal 3 3 5 9" xfId="14510"/>
    <cellStyle name="Normal 3 3 6" xfId="14511"/>
    <cellStyle name="Normal 3 3 6 2" xfId="14512"/>
    <cellStyle name="Normal 3 3 6 2 2" xfId="14513"/>
    <cellStyle name="Normal 3 3 6 2 2 2" xfId="14514"/>
    <cellStyle name="Normal 3 3 6 2 2 2 2" xfId="14515"/>
    <cellStyle name="Normal 3 3 6 2 2 2 2 2" xfId="14516"/>
    <cellStyle name="Normal 3 3 6 2 2 2 2 2 2" xfId="14517"/>
    <cellStyle name="Normal 3 3 6 2 2 2 2 2 2 2" xfId="14518"/>
    <cellStyle name="Normal 3 3 6 2 2 2 2 2 3" xfId="14519"/>
    <cellStyle name="Normal 3 3 6 2 2 2 2 3" xfId="14520"/>
    <cellStyle name="Normal 3 3 6 2 2 2 2 3 2" xfId="14521"/>
    <cellStyle name="Normal 3 3 6 2 2 2 2 4" xfId="14522"/>
    <cellStyle name="Normal 3 3 6 2 2 2 3" xfId="14523"/>
    <cellStyle name="Normal 3 3 6 2 2 2 3 2" xfId="14524"/>
    <cellStyle name="Normal 3 3 6 2 2 2 3 2 2" xfId="14525"/>
    <cellStyle name="Normal 3 3 6 2 2 2 3 3" xfId="14526"/>
    <cellStyle name="Normal 3 3 6 2 2 2 4" xfId="14527"/>
    <cellStyle name="Normal 3 3 6 2 2 2 4 2" xfId="14528"/>
    <cellStyle name="Normal 3 3 6 2 2 2 5" xfId="14529"/>
    <cellStyle name="Normal 3 3 6 2 2 3" xfId="14530"/>
    <cellStyle name="Normal 3 3 6 2 2 3 2" xfId="14531"/>
    <cellStyle name="Normal 3 3 6 2 2 3 2 2" xfId="14532"/>
    <cellStyle name="Normal 3 3 6 2 2 3 2 2 2" xfId="14533"/>
    <cellStyle name="Normal 3 3 6 2 2 3 2 3" xfId="14534"/>
    <cellStyle name="Normal 3 3 6 2 2 3 3" xfId="14535"/>
    <cellStyle name="Normal 3 3 6 2 2 3 3 2" xfId="14536"/>
    <cellStyle name="Normal 3 3 6 2 2 3 4" xfId="14537"/>
    <cellStyle name="Normal 3 3 6 2 2 4" xfId="14538"/>
    <cellStyle name="Normal 3 3 6 2 2 4 2" xfId="14539"/>
    <cellStyle name="Normal 3 3 6 2 2 4 2 2" xfId="14540"/>
    <cellStyle name="Normal 3 3 6 2 2 4 3" xfId="14541"/>
    <cellStyle name="Normal 3 3 6 2 2 5" xfId="14542"/>
    <cellStyle name="Normal 3 3 6 2 2 5 2" xfId="14543"/>
    <cellStyle name="Normal 3 3 6 2 2 6" xfId="14544"/>
    <cellStyle name="Normal 3 3 6 2 3" xfId="14545"/>
    <cellStyle name="Normal 3 3 6 2 3 2" xfId="14546"/>
    <cellStyle name="Normal 3 3 6 2 3 2 2" xfId="14547"/>
    <cellStyle name="Normal 3 3 6 2 3 2 2 2" xfId="14548"/>
    <cellStyle name="Normal 3 3 6 2 3 2 2 2 2" xfId="14549"/>
    <cellStyle name="Normal 3 3 6 2 3 2 2 3" xfId="14550"/>
    <cellStyle name="Normal 3 3 6 2 3 2 3" xfId="14551"/>
    <cellStyle name="Normal 3 3 6 2 3 2 3 2" xfId="14552"/>
    <cellStyle name="Normal 3 3 6 2 3 2 4" xfId="14553"/>
    <cellStyle name="Normal 3 3 6 2 3 3" xfId="14554"/>
    <cellStyle name="Normal 3 3 6 2 3 3 2" xfId="14555"/>
    <cellStyle name="Normal 3 3 6 2 3 3 2 2" xfId="14556"/>
    <cellStyle name="Normal 3 3 6 2 3 3 3" xfId="14557"/>
    <cellStyle name="Normal 3 3 6 2 3 4" xfId="14558"/>
    <cellStyle name="Normal 3 3 6 2 3 4 2" xfId="14559"/>
    <cellStyle name="Normal 3 3 6 2 3 5" xfId="14560"/>
    <cellStyle name="Normal 3 3 6 2 4" xfId="14561"/>
    <cellStyle name="Normal 3 3 6 2 4 2" xfId="14562"/>
    <cellStyle name="Normal 3 3 6 2 4 2 2" xfId="14563"/>
    <cellStyle name="Normal 3 3 6 2 4 2 2 2" xfId="14564"/>
    <cellStyle name="Normal 3 3 6 2 4 2 3" xfId="14565"/>
    <cellStyle name="Normal 3 3 6 2 4 3" xfId="14566"/>
    <cellStyle name="Normal 3 3 6 2 4 3 2" xfId="14567"/>
    <cellStyle name="Normal 3 3 6 2 4 4" xfId="14568"/>
    <cellStyle name="Normal 3 3 6 2 5" xfId="14569"/>
    <cellStyle name="Normal 3 3 6 2 5 2" xfId="14570"/>
    <cellStyle name="Normal 3 3 6 2 5 2 2" xfId="14571"/>
    <cellStyle name="Normal 3 3 6 2 5 3" xfId="14572"/>
    <cellStyle name="Normal 3 3 6 2 6" xfId="14573"/>
    <cellStyle name="Normal 3 3 6 2 6 2" xfId="14574"/>
    <cellStyle name="Normal 3 3 6 2 7" xfId="14575"/>
    <cellStyle name="Normal 3 3 6 3" xfId="14576"/>
    <cellStyle name="Normal 3 3 6 3 2" xfId="14577"/>
    <cellStyle name="Normal 3 3 6 3 2 2" xfId="14578"/>
    <cellStyle name="Normal 3 3 6 3 2 2 2" xfId="14579"/>
    <cellStyle name="Normal 3 3 6 3 2 2 2 2" xfId="14580"/>
    <cellStyle name="Normal 3 3 6 3 2 2 2 2 2" xfId="14581"/>
    <cellStyle name="Normal 3 3 6 3 2 2 2 3" xfId="14582"/>
    <cellStyle name="Normal 3 3 6 3 2 2 3" xfId="14583"/>
    <cellStyle name="Normal 3 3 6 3 2 2 3 2" xfId="14584"/>
    <cellStyle name="Normal 3 3 6 3 2 2 4" xfId="14585"/>
    <cellStyle name="Normal 3 3 6 3 2 3" xfId="14586"/>
    <cellStyle name="Normal 3 3 6 3 2 3 2" xfId="14587"/>
    <cellStyle name="Normal 3 3 6 3 2 3 2 2" xfId="14588"/>
    <cellStyle name="Normal 3 3 6 3 2 3 3" xfId="14589"/>
    <cellStyle name="Normal 3 3 6 3 2 4" xfId="14590"/>
    <cellStyle name="Normal 3 3 6 3 2 4 2" xfId="14591"/>
    <cellStyle name="Normal 3 3 6 3 2 5" xfId="14592"/>
    <cellStyle name="Normal 3 3 6 3 3" xfId="14593"/>
    <cellStyle name="Normal 3 3 6 3 3 2" xfId="14594"/>
    <cellStyle name="Normal 3 3 6 3 3 2 2" xfId="14595"/>
    <cellStyle name="Normal 3 3 6 3 3 2 2 2" xfId="14596"/>
    <cellStyle name="Normal 3 3 6 3 3 2 3" xfId="14597"/>
    <cellStyle name="Normal 3 3 6 3 3 3" xfId="14598"/>
    <cellStyle name="Normal 3 3 6 3 3 3 2" xfId="14599"/>
    <cellStyle name="Normal 3 3 6 3 3 4" xfId="14600"/>
    <cellStyle name="Normal 3 3 6 3 4" xfId="14601"/>
    <cellStyle name="Normal 3 3 6 3 4 2" xfId="14602"/>
    <cellStyle name="Normal 3 3 6 3 4 2 2" xfId="14603"/>
    <cellStyle name="Normal 3 3 6 3 4 3" xfId="14604"/>
    <cellStyle name="Normal 3 3 6 3 5" xfId="14605"/>
    <cellStyle name="Normal 3 3 6 3 5 2" xfId="14606"/>
    <cellStyle name="Normal 3 3 6 3 6" xfId="14607"/>
    <cellStyle name="Normal 3 3 6 4" xfId="14608"/>
    <cellStyle name="Normal 3 3 6 4 2" xfId="14609"/>
    <cellStyle name="Normal 3 3 6 4 2 2" xfId="14610"/>
    <cellStyle name="Normal 3 3 6 4 2 2 2" xfId="14611"/>
    <cellStyle name="Normal 3 3 6 4 2 2 2 2" xfId="14612"/>
    <cellStyle name="Normal 3 3 6 4 2 2 3" xfId="14613"/>
    <cellStyle name="Normal 3 3 6 4 2 3" xfId="14614"/>
    <cellStyle name="Normal 3 3 6 4 2 3 2" xfId="14615"/>
    <cellStyle name="Normal 3 3 6 4 2 4" xfId="14616"/>
    <cellStyle name="Normal 3 3 6 4 3" xfId="14617"/>
    <cellStyle name="Normal 3 3 6 4 3 2" xfId="14618"/>
    <cellStyle name="Normal 3 3 6 4 3 2 2" xfId="14619"/>
    <cellStyle name="Normal 3 3 6 4 3 3" xfId="14620"/>
    <cellStyle name="Normal 3 3 6 4 4" xfId="14621"/>
    <cellStyle name="Normal 3 3 6 4 4 2" xfId="14622"/>
    <cellStyle name="Normal 3 3 6 4 5" xfId="14623"/>
    <cellStyle name="Normal 3 3 6 5" xfId="14624"/>
    <cellStyle name="Normal 3 3 6 5 2" xfId="14625"/>
    <cellStyle name="Normal 3 3 6 5 2 2" xfId="14626"/>
    <cellStyle name="Normal 3 3 6 5 2 2 2" xfId="14627"/>
    <cellStyle name="Normal 3 3 6 5 2 3" xfId="14628"/>
    <cellStyle name="Normal 3 3 6 5 3" xfId="14629"/>
    <cellStyle name="Normal 3 3 6 5 3 2" xfId="14630"/>
    <cellStyle name="Normal 3 3 6 5 4" xfId="14631"/>
    <cellStyle name="Normal 3 3 6 6" xfId="14632"/>
    <cellStyle name="Normal 3 3 6 6 2" xfId="14633"/>
    <cellStyle name="Normal 3 3 6 6 2 2" xfId="14634"/>
    <cellStyle name="Normal 3 3 6 6 3" xfId="14635"/>
    <cellStyle name="Normal 3 3 6 7" xfId="14636"/>
    <cellStyle name="Normal 3 3 6 7 2" xfId="14637"/>
    <cellStyle name="Normal 3 3 6 8" xfId="14638"/>
    <cellStyle name="Normal 3 3 7" xfId="14639"/>
    <cellStyle name="Normal 3 3 7 2" xfId="14640"/>
    <cellStyle name="Normal 3 3 7 2 2" xfId="14641"/>
    <cellStyle name="Normal 3 3 7 2 2 2" xfId="14642"/>
    <cellStyle name="Normal 3 3 7 2 2 2 2" xfId="14643"/>
    <cellStyle name="Normal 3 3 7 2 2 2 2 2" xfId="14644"/>
    <cellStyle name="Normal 3 3 7 2 2 2 2 2 2" xfId="14645"/>
    <cellStyle name="Normal 3 3 7 2 2 2 2 3" xfId="14646"/>
    <cellStyle name="Normal 3 3 7 2 2 2 3" xfId="14647"/>
    <cellStyle name="Normal 3 3 7 2 2 2 3 2" xfId="14648"/>
    <cellStyle name="Normal 3 3 7 2 2 2 4" xfId="14649"/>
    <cellStyle name="Normal 3 3 7 2 2 3" xfId="14650"/>
    <cellStyle name="Normal 3 3 7 2 2 3 2" xfId="14651"/>
    <cellStyle name="Normal 3 3 7 2 2 3 2 2" xfId="14652"/>
    <cellStyle name="Normal 3 3 7 2 2 3 3" xfId="14653"/>
    <cellStyle name="Normal 3 3 7 2 2 4" xfId="14654"/>
    <cellStyle name="Normal 3 3 7 2 2 4 2" xfId="14655"/>
    <cellStyle name="Normal 3 3 7 2 2 5" xfId="14656"/>
    <cellStyle name="Normal 3 3 7 2 3" xfId="14657"/>
    <cellStyle name="Normal 3 3 7 2 3 2" xfId="14658"/>
    <cellStyle name="Normal 3 3 7 2 3 2 2" xfId="14659"/>
    <cellStyle name="Normal 3 3 7 2 3 2 2 2" xfId="14660"/>
    <cellStyle name="Normal 3 3 7 2 3 2 3" xfId="14661"/>
    <cellStyle name="Normal 3 3 7 2 3 3" xfId="14662"/>
    <cellStyle name="Normal 3 3 7 2 3 3 2" xfId="14663"/>
    <cellStyle name="Normal 3 3 7 2 3 4" xfId="14664"/>
    <cellStyle name="Normal 3 3 7 2 4" xfId="14665"/>
    <cellStyle name="Normal 3 3 7 2 4 2" xfId="14666"/>
    <cellStyle name="Normal 3 3 7 2 4 2 2" xfId="14667"/>
    <cellStyle name="Normal 3 3 7 2 4 3" xfId="14668"/>
    <cellStyle name="Normal 3 3 7 2 5" xfId="14669"/>
    <cellStyle name="Normal 3 3 7 2 5 2" xfId="14670"/>
    <cellStyle name="Normal 3 3 7 2 6" xfId="14671"/>
    <cellStyle name="Normal 3 3 7 3" xfId="14672"/>
    <cellStyle name="Normal 3 3 7 3 2" xfId="14673"/>
    <cellStyle name="Normal 3 3 7 3 2 2" xfId="14674"/>
    <cellStyle name="Normal 3 3 7 3 2 2 2" xfId="14675"/>
    <cellStyle name="Normal 3 3 7 3 2 2 2 2" xfId="14676"/>
    <cellStyle name="Normal 3 3 7 3 2 2 3" xfId="14677"/>
    <cellStyle name="Normal 3 3 7 3 2 3" xfId="14678"/>
    <cellStyle name="Normal 3 3 7 3 2 3 2" xfId="14679"/>
    <cellStyle name="Normal 3 3 7 3 2 4" xfId="14680"/>
    <cellStyle name="Normal 3 3 7 3 3" xfId="14681"/>
    <cellStyle name="Normal 3 3 7 3 3 2" xfId="14682"/>
    <cellStyle name="Normal 3 3 7 3 3 2 2" xfId="14683"/>
    <cellStyle name="Normal 3 3 7 3 3 3" xfId="14684"/>
    <cellStyle name="Normal 3 3 7 3 4" xfId="14685"/>
    <cellStyle name="Normal 3 3 7 3 4 2" xfId="14686"/>
    <cellStyle name="Normal 3 3 7 3 5" xfId="14687"/>
    <cellStyle name="Normal 3 3 7 4" xfId="14688"/>
    <cellStyle name="Normal 3 3 7 4 2" xfId="14689"/>
    <cellStyle name="Normal 3 3 7 4 2 2" xfId="14690"/>
    <cellStyle name="Normal 3 3 7 4 2 2 2" xfId="14691"/>
    <cellStyle name="Normal 3 3 7 4 2 3" xfId="14692"/>
    <cellStyle name="Normal 3 3 7 4 3" xfId="14693"/>
    <cellStyle name="Normal 3 3 7 4 3 2" xfId="14694"/>
    <cellStyle name="Normal 3 3 7 4 4" xfId="14695"/>
    <cellStyle name="Normal 3 3 7 5" xfId="14696"/>
    <cellStyle name="Normal 3 3 7 5 2" xfId="14697"/>
    <cellStyle name="Normal 3 3 7 5 2 2" xfId="14698"/>
    <cellStyle name="Normal 3 3 7 5 3" xfId="14699"/>
    <cellStyle name="Normal 3 3 7 6" xfId="14700"/>
    <cellStyle name="Normal 3 3 7 6 2" xfId="14701"/>
    <cellStyle name="Normal 3 3 7 7" xfId="14702"/>
    <cellStyle name="Normal 3 3 8" xfId="14703"/>
    <cellStyle name="Normal 3 3 8 2" xfId="14704"/>
    <cellStyle name="Normal 3 3 8 2 2" xfId="14705"/>
    <cellStyle name="Normal 3 3 8 2 2 2" xfId="14706"/>
    <cellStyle name="Normal 3 3 8 2 2 2 2" xfId="14707"/>
    <cellStyle name="Normal 3 3 8 2 2 2 2 2" xfId="14708"/>
    <cellStyle name="Normal 3 3 8 2 2 2 3" xfId="14709"/>
    <cellStyle name="Normal 3 3 8 2 2 3" xfId="14710"/>
    <cellStyle name="Normal 3 3 8 2 2 3 2" xfId="14711"/>
    <cellStyle name="Normal 3 3 8 2 2 4" xfId="14712"/>
    <cellStyle name="Normal 3 3 8 2 3" xfId="14713"/>
    <cellStyle name="Normal 3 3 8 2 3 2" xfId="14714"/>
    <cellStyle name="Normal 3 3 8 2 3 2 2" xfId="14715"/>
    <cellStyle name="Normal 3 3 8 2 3 3" xfId="14716"/>
    <cellStyle name="Normal 3 3 8 2 4" xfId="14717"/>
    <cellStyle name="Normal 3 3 8 2 4 2" xfId="14718"/>
    <cellStyle name="Normal 3 3 8 2 5" xfId="14719"/>
    <cellStyle name="Normal 3 3 8 3" xfId="14720"/>
    <cellStyle name="Normal 3 3 8 3 2" xfId="14721"/>
    <cellStyle name="Normal 3 3 8 3 2 2" xfId="14722"/>
    <cellStyle name="Normal 3 3 8 3 2 2 2" xfId="14723"/>
    <cellStyle name="Normal 3 3 8 3 2 3" xfId="14724"/>
    <cellStyle name="Normal 3 3 8 3 3" xfId="14725"/>
    <cellStyle name="Normal 3 3 8 3 3 2" xfId="14726"/>
    <cellStyle name="Normal 3 3 8 3 4" xfId="14727"/>
    <cellStyle name="Normal 3 3 8 4" xfId="14728"/>
    <cellStyle name="Normal 3 3 8 4 2" xfId="14729"/>
    <cellStyle name="Normal 3 3 8 4 2 2" xfId="14730"/>
    <cellStyle name="Normal 3 3 8 4 3" xfId="14731"/>
    <cellStyle name="Normal 3 3 8 5" xfId="14732"/>
    <cellStyle name="Normal 3 3 8 5 2" xfId="14733"/>
    <cellStyle name="Normal 3 3 8 6" xfId="14734"/>
    <cellStyle name="Normal 3 3 9" xfId="14735"/>
    <cellStyle name="Normal 3 3 9 2" xfId="14736"/>
    <cellStyle name="Normal 3 3 9 2 2" xfId="14737"/>
    <cellStyle name="Normal 3 3 9 2 2 2" xfId="14738"/>
    <cellStyle name="Normal 3 3 9 2 2 2 2" xfId="14739"/>
    <cellStyle name="Normal 3 3 9 2 2 3" xfId="14740"/>
    <cellStyle name="Normal 3 3 9 2 3" xfId="14741"/>
    <cellStyle name="Normal 3 3 9 2 3 2" xfId="14742"/>
    <cellStyle name="Normal 3 3 9 2 4" xfId="14743"/>
    <cellStyle name="Normal 3 3 9 3" xfId="14744"/>
    <cellStyle name="Normal 3 3 9 3 2" xfId="14745"/>
    <cellStyle name="Normal 3 3 9 3 2 2" xfId="14746"/>
    <cellStyle name="Normal 3 3 9 3 3" xfId="14747"/>
    <cellStyle name="Normal 3 3 9 4" xfId="14748"/>
    <cellStyle name="Normal 3 3 9 4 2" xfId="14749"/>
    <cellStyle name="Normal 3 3 9 5" xfId="14750"/>
    <cellStyle name="Normal 3 4" xfId="210"/>
    <cellStyle name="Normal 3 4 10" xfId="14751"/>
    <cellStyle name="Normal 3 4 10 2" xfId="14752"/>
    <cellStyle name="Normal 3 4 10 2 2" xfId="14753"/>
    <cellStyle name="Normal 3 4 10 3" xfId="14754"/>
    <cellStyle name="Normal 3 4 11" xfId="14755"/>
    <cellStyle name="Normal 3 4 11 2" xfId="14756"/>
    <cellStyle name="Normal 3 4 12" xfId="14757"/>
    <cellStyle name="Normal 3 4 13" xfId="14758"/>
    <cellStyle name="Normal 3 4 2" xfId="14759"/>
    <cellStyle name="Normal 3 4 2 10" xfId="14760"/>
    <cellStyle name="Normal 3 4 2 10 2" xfId="14761"/>
    <cellStyle name="Normal 3 4 2 11" xfId="14762"/>
    <cellStyle name="Normal 3 4 2 2" xfId="14763"/>
    <cellStyle name="Normal 3 4 2 2 10" xfId="14764"/>
    <cellStyle name="Normal 3 4 2 2 2" xfId="14765"/>
    <cellStyle name="Normal 3 4 2 2 2 2" xfId="14766"/>
    <cellStyle name="Normal 3 4 2 2 2 2 2" xfId="14767"/>
    <cellStyle name="Normal 3 4 2 2 2 2 2 2" xfId="14768"/>
    <cellStyle name="Normal 3 4 2 2 2 2 2 2 2" xfId="14769"/>
    <cellStyle name="Normal 3 4 2 2 2 2 2 2 2 2" xfId="14770"/>
    <cellStyle name="Normal 3 4 2 2 2 2 2 2 2 2 2" xfId="14771"/>
    <cellStyle name="Normal 3 4 2 2 2 2 2 2 2 2 2 2" xfId="14772"/>
    <cellStyle name="Normal 3 4 2 2 2 2 2 2 2 2 2 2 2" xfId="14773"/>
    <cellStyle name="Normal 3 4 2 2 2 2 2 2 2 2 2 3" xfId="14774"/>
    <cellStyle name="Normal 3 4 2 2 2 2 2 2 2 2 3" xfId="14775"/>
    <cellStyle name="Normal 3 4 2 2 2 2 2 2 2 2 3 2" xfId="14776"/>
    <cellStyle name="Normal 3 4 2 2 2 2 2 2 2 2 4" xfId="14777"/>
    <cellStyle name="Normal 3 4 2 2 2 2 2 2 2 3" xfId="14778"/>
    <cellStyle name="Normal 3 4 2 2 2 2 2 2 2 3 2" xfId="14779"/>
    <cellStyle name="Normal 3 4 2 2 2 2 2 2 2 3 2 2" xfId="14780"/>
    <cellStyle name="Normal 3 4 2 2 2 2 2 2 2 3 3" xfId="14781"/>
    <cellStyle name="Normal 3 4 2 2 2 2 2 2 2 4" xfId="14782"/>
    <cellStyle name="Normal 3 4 2 2 2 2 2 2 2 4 2" xfId="14783"/>
    <cellStyle name="Normal 3 4 2 2 2 2 2 2 2 5" xfId="14784"/>
    <cellStyle name="Normal 3 4 2 2 2 2 2 2 3" xfId="14785"/>
    <cellStyle name="Normal 3 4 2 2 2 2 2 2 3 2" xfId="14786"/>
    <cellStyle name="Normal 3 4 2 2 2 2 2 2 3 2 2" xfId="14787"/>
    <cellStyle name="Normal 3 4 2 2 2 2 2 2 3 2 2 2" xfId="14788"/>
    <cellStyle name="Normal 3 4 2 2 2 2 2 2 3 2 3" xfId="14789"/>
    <cellStyle name="Normal 3 4 2 2 2 2 2 2 3 3" xfId="14790"/>
    <cellStyle name="Normal 3 4 2 2 2 2 2 2 3 3 2" xfId="14791"/>
    <cellStyle name="Normal 3 4 2 2 2 2 2 2 3 4" xfId="14792"/>
    <cellStyle name="Normal 3 4 2 2 2 2 2 2 4" xfId="14793"/>
    <cellStyle name="Normal 3 4 2 2 2 2 2 2 4 2" xfId="14794"/>
    <cellStyle name="Normal 3 4 2 2 2 2 2 2 4 2 2" xfId="14795"/>
    <cellStyle name="Normal 3 4 2 2 2 2 2 2 4 3" xfId="14796"/>
    <cellStyle name="Normal 3 4 2 2 2 2 2 2 5" xfId="14797"/>
    <cellStyle name="Normal 3 4 2 2 2 2 2 2 5 2" xfId="14798"/>
    <cellStyle name="Normal 3 4 2 2 2 2 2 2 6" xfId="14799"/>
    <cellStyle name="Normal 3 4 2 2 2 2 2 3" xfId="14800"/>
    <cellStyle name="Normal 3 4 2 2 2 2 2 3 2" xfId="14801"/>
    <cellStyle name="Normal 3 4 2 2 2 2 2 3 2 2" xfId="14802"/>
    <cellStyle name="Normal 3 4 2 2 2 2 2 3 2 2 2" xfId="14803"/>
    <cellStyle name="Normal 3 4 2 2 2 2 2 3 2 2 2 2" xfId="14804"/>
    <cellStyle name="Normal 3 4 2 2 2 2 2 3 2 2 3" xfId="14805"/>
    <cellStyle name="Normal 3 4 2 2 2 2 2 3 2 3" xfId="14806"/>
    <cellStyle name="Normal 3 4 2 2 2 2 2 3 2 3 2" xfId="14807"/>
    <cellStyle name="Normal 3 4 2 2 2 2 2 3 2 4" xfId="14808"/>
    <cellStyle name="Normal 3 4 2 2 2 2 2 3 3" xfId="14809"/>
    <cellStyle name="Normal 3 4 2 2 2 2 2 3 3 2" xfId="14810"/>
    <cellStyle name="Normal 3 4 2 2 2 2 2 3 3 2 2" xfId="14811"/>
    <cellStyle name="Normal 3 4 2 2 2 2 2 3 3 3" xfId="14812"/>
    <cellStyle name="Normal 3 4 2 2 2 2 2 3 4" xfId="14813"/>
    <cellStyle name="Normal 3 4 2 2 2 2 2 3 4 2" xfId="14814"/>
    <cellStyle name="Normal 3 4 2 2 2 2 2 3 5" xfId="14815"/>
    <cellStyle name="Normal 3 4 2 2 2 2 2 4" xfId="14816"/>
    <cellStyle name="Normal 3 4 2 2 2 2 2 4 2" xfId="14817"/>
    <cellStyle name="Normal 3 4 2 2 2 2 2 4 2 2" xfId="14818"/>
    <cellStyle name="Normal 3 4 2 2 2 2 2 4 2 2 2" xfId="14819"/>
    <cellStyle name="Normal 3 4 2 2 2 2 2 4 2 3" xfId="14820"/>
    <cellStyle name="Normal 3 4 2 2 2 2 2 4 3" xfId="14821"/>
    <cellStyle name="Normal 3 4 2 2 2 2 2 4 3 2" xfId="14822"/>
    <cellStyle name="Normal 3 4 2 2 2 2 2 4 4" xfId="14823"/>
    <cellStyle name="Normal 3 4 2 2 2 2 2 5" xfId="14824"/>
    <cellStyle name="Normal 3 4 2 2 2 2 2 5 2" xfId="14825"/>
    <cellStyle name="Normal 3 4 2 2 2 2 2 5 2 2" xfId="14826"/>
    <cellStyle name="Normal 3 4 2 2 2 2 2 5 3" xfId="14827"/>
    <cellStyle name="Normal 3 4 2 2 2 2 2 6" xfId="14828"/>
    <cellStyle name="Normal 3 4 2 2 2 2 2 6 2" xfId="14829"/>
    <cellStyle name="Normal 3 4 2 2 2 2 2 7" xfId="14830"/>
    <cellStyle name="Normal 3 4 2 2 2 2 3" xfId="14831"/>
    <cellStyle name="Normal 3 4 2 2 2 2 3 2" xfId="14832"/>
    <cellStyle name="Normal 3 4 2 2 2 2 3 2 2" xfId="14833"/>
    <cellStyle name="Normal 3 4 2 2 2 2 3 2 2 2" xfId="14834"/>
    <cellStyle name="Normal 3 4 2 2 2 2 3 2 2 2 2" xfId="14835"/>
    <cellStyle name="Normal 3 4 2 2 2 2 3 2 2 2 2 2" xfId="14836"/>
    <cellStyle name="Normal 3 4 2 2 2 2 3 2 2 2 3" xfId="14837"/>
    <cellStyle name="Normal 3 4 2 2 2 2 3 2 2 3" xfId="14838"/>
    <cellStyle name="Normal 3 4 2 2 2 2 3 2 2 3 2" xfId="14839"/>
    <cellStyle name="Normal 3 4 2 2 2 2 3 2 2 4" xfId="14840"/>
    <cellStyle name="Normal 3 4 2 2 2 2 3 2 3" xfId="14841"/>
    <cellStyle name="Normal 3 4 2 2 2 2 3 2 3 2" xfId="14842"/>
    <cellStyle name="Normal 3 4 2 2 2 2 3 2 3 2 2" xfId="14843"/>
    <cellStyle name="Normal 3 4 2 2 2 2 3 2 3 3" xfId="14844"/>
    <cellStyle name="Normal 3 4 2 2 2 2 3 2 4" xfId="14845"/>
    <cellStyle name="Normal 3 4 2 2 2 2 3 2 4 2" xfId="14846"/>
    <cellStyle name="Normal 3 4 2 2 2 2 3 2 5" xfId="14847"/>
    <cellStyle name="Normal 3 4 2 2 2 2 3 3" xfId="14848"/>
    <cellStyle name="Normal 3 4 2 2 2 2 3 3 2" xfId="14849"/>
    <cellStyle name="Normal 3 4 2 2 2 2 3 3 2 2" xfId="14850"/>
    <cellStyle name="Normal 3 4 2 2 2 2 3 3 2 2 2" xfId="14851"/>
    <cellStyle name="Normal 3 4 2 2 2 2 3 3 2 3" xfId="14852"/>
    <cellStyle name="Normal 3 4 2 2 2 2 3 3 3" xfId="14853"/>
    <cellStyle name="Normal 3 4 2 2 2 2 3 3 3 2" xfId="14854"/>
    <cellStyle name="Normal 3 4 2 2 2 2 3 3 4" xfId="14855"/>
    <cellStyle name="Normal 3 4 2 2 2 2 3 4" xfId="14856"/>
    <cellStyle name="Normal 3 4 2 2 2 2 3 4 2" xfId="14857"/>
    <cellStyle name="Normal 3 4 2 2 2 2 3 4 2 2" xfId="14858"/>
    <cellStyle name="Normal 3 4 2 2 2 2 3 4 3" xfId="14859"/>
    <cellStyle name="Normal 3 4 2 2 2 2 3 5" xfId="14860"/>
    <cellStyle name="Normal 3 4 2 2 2 2 3 5 2" xfId="14861"/>
    <cellStyle name="Normal 3 4 2 2 2 2 3 6" xfId="14862"/>
    <cellStyle name="Normal 3 4 2 2 2 2 4" xfId="14863"/>
    <cellStyle name="Normal 3 4 2 2 2 2 4 2" xfId="14864"/>
    <cellStyle name="Normal 3 4 2 2 2 2 4 2 2" xfId="14865"/>
    <cellStyle name="Normal 3 4 2 2 2 2 4 2 2 2" xfId="14866"/>
    <cellStyle name="Normal 3 4 2 2 2 2 4 2 2 2 2" xfId="14867"/>
    <cellStyle name="Normal 3 4 2 2 2 2 4 2 2 3" xfId="14868"/>
    <cellStyle name="Normal 3 4 2 2 2 2 4 2 3" xfId="14869"/>
    <cellStyle name="Normal 3 4 2 2 2 2 4 2 3 2" xfId="14870"/>
    <cellStyle name="Normal 3 4 2 2 2 2 4 2 4" xfId="14871"/>
    <cellStyle name="Normal 3 4 2 2 2 2 4 3" xfId="14872"/>
    <cellStyle name="Normal 3 4 2 2 2 2 4 3 2" xfId="14873"/>
    <cellStyle name="Normal 3 4 2 2 2 2 4 3 2 2" xfId="14874"/>
    <cellStyle name="Normal 3 4 2 2 2 2 4 3 3" xfId="14875"/>
    <cellStyle name="Normal 3 4 2 2 2 2 4 4" xfId="14876"/>
    <cellStyle name="Normal 3 4 2 2 2 2 4 4 2" xfId="14877"/>
    <cellStyle name="Normal 3 4 2 2 2 2 4 5" xfId="14878"/>
    <cellStyle name="Normal 3 4 2 2 2 2 5" xfId="14879"/>
    <cellStyle name="Normal 3 4 2 2 2 2 5 2" xfId="14880"/>
    <cellStyle name="Normal 3 4 2 2 2 2 5 2 2" xfId="14881"/>
    <cellStyle name="Normal 3 4 2 2 2 2 5 2 2 2" xfId="14882"/>
    <cellStyle name="Normal 3 4 2 2 2 2 5 2 3" xfId="14883"/>
    <cellStyle name="Normal 3 4 2 2 2 2 5 3" xfId="14884"/>
    <cellStyle name="Normal 3 4 2 2 2 2 5 3 2" xfId="14885"/>
    <cellStyle name="Normal 3 4 2 2 2 2 5 4" xfId="14886"/>
    <cellStyle name="Normal 3 4 2 2 2 2 6" xfId="14887"/>
    <cellStyle name="Normal 3 4 2 2 2 2 6 2" xfId="14888"/>
    <cellStyle name="Normal 3 4 2 2 2 2 6 2 2" xfId="14889"/>
    <cellStyle name="Normal 3 4 2 2 2 2 6 3" xfId="14890"/>
    <cellStyle name="Normal 3 4 2 2 2 2 7" xfId="14891"/>
    <cellStyle name="Normal 3 4 2 2 2 2 7 2" xfId="14892"/>
    <cellStyle name="Normal 3 4 2 2 2 2 8" xfId="14893"/>
    <cellStyle name="Normal 3 4 2 2 2 3" xfId="14894"/>
    <cellStyle name="Normal 3 4 2 2 2 3 2" xfId="14895"/>
    <cellStyle name="Normal 3 4 2 2 2 3 2 2" xfId="14896"/>
    <cellStyle name="Normal 3 4 2 2 2 3 2 2 2" xfId="14897"/>
    <cellStyle name="Normal 3 4 2 2 2 3 2 2 2 2" xfId="14898"/>
    <cellStyle name="Normal 3 4 2 2 2 3 2 2 2 2 2" xfId="14899"/>
    <cellStyle name="Normal 3 4 2 2 2 3 2 2 2 2 2 2" xfId="14900"/>
    <cellStyle name="Normal 3 4 2 2 2 3 2 2 2 2 3" xfId="14901"/>
    <cellStyle name="Normal 3 4 2 2 2 3 2 2 2 3" xfId="14902"/>
    <cellStyle name="Normal 3 4 2 2 2 3 2 2 2 3 2" xfId="14903"/>
    <cellStyle name="Normal 3 4 2 2 2 3 2 2 2 4" xfId="14904"/>
    <cellStyle name="Normal 3 4 2 2 2 3 2 2 3" xfId="14905"/>
    <cellStyle name="Normal 3 4 2 2 2 3 2 2 3 2" xfId="14906"/>
    <cellStyle name="Normal 3 4 2 2 2 3 2 2 3 2 2" xfId="14907"/>
    <cellStyle name="Normal 3 4 2 2 2 3 2 2 3 3" xfId="14908"/>
    <cellStyle name="Normal 3 4 2 2 2 3 2 2 4" xfId="14909"/>
    <cellStyle name="Normal 3 4 2 2 2 3 2 2 4 2" xfId="14910"/>
    <cellStyle name="Normal 3 4 2 2 2 3 2 2 5" xfId="14911"/>
    <cellStyle name="Normal 3 4 2 2 2 3 2 3" xfId="14912"/>
    <cellStyle name="Normal 3 4 2 2 2 3 2 3 2" xfId="14913"/>
    <cellStyle name="Normal 3 4 2 2 2 3 2 3 2 2" xfId="14914"/>
    <cellStyle name="Normal 3 4 2 2 2 3 2 3 2 2 2" xfId="14915"/>
    <cellStyle name="Normal 3 4 2 2 2 3 2 3 2 3" xfId="14916"/>
    <cellStyle name="Normal 3 4 2 2 2 3 2 3 3" xfId="14917"/>
    <cellStyle name="Normal 3 4 2 2 2 3 2 3 3 2" xfId="14918"/>
    <cellStyle name="Normal 3 4 2 2 2 3 2 3 4" xfId="14919"/>
    <cellStyle name="Normal 3 4 2 2 2 3 2 4" xfId="14920"/>
    <cellStyle name="Normal 3 4 2 2 2 3 2 4 2" xfId="14921"/>
    <cellStyle name="Normal 3 4 2 2 2 3 2 4 2 2" xfId="14922"/>
    <cellStyle name="Normal 3 4 2 2 2 3 2 4 3" xfId="14923"/>
    <cellStyle name="Normal 3 4 2 2 2 3 2 5" xfId="14924"/>
    <cellStyle name="Normal 3 4 2 2 2 3 2 5 2" xfId="14925"/>
    <cellStyle name="Normal 3 4 2 2 2 3 2 6" xfId="14926"/>
    <cellStyle name="Normal 3 4 2 2 2 3 3" xfId="14927"/>
    <cellStyle name="Normal 3 4 2 2 2 3 3 2" xfId="14928"/>
    <cellStyle name="Normal 3 4 2 2 2 3 3 2 2" xfId="14929"/>
    <cellStyle name="Normal 3 4 2 2 2 3 3 2 2 2" xfId="14930"/>
    <cellStyle name="Normal 3 4 2 2 2 3 3 2 2 2 2" xfId="14931"/>
    <cellStyle name="Normal 3 4 2 2 2 3 3 2 2 3" xfId="14932"/>
    <cellStyle name="Normal 3 4 2 2 2 3 3 2 3" xfId="14933"/>
    <cellStyle name="Normal 3 4 2 2 2 3 3 2 3 2" xfId="14934"/>
    <cellStyle name="Normal 3 4 2 2 2 3 3 2 4" xfId="14935"/>
    <cellStyle name="Normal 3 4 2 2 2 3 3 3" xfId="14936"/>
    <cellStyle name="Normal 3 4 2 2 2 3 3 3 2" xfId="14937"/>
    <cellStyle name="Normal 3 4 2 2 2 3 3 3 2 2" xfId="14938"/>
    <cellStyle name="Normal 3 4 2 2 2 3 3 3 3" xfId="14939"/>
    <cellStyle name="Normal 3 4 2 2 2 3 3 4" xfId="14940"/>
    <cellStyle name="Normal 3 4 2 2 2 3 3 4 2" xfId="14941"/>
    <cellStyle name="Normal 3 4 2 2 2 3 3 5" xfId="14942"/>
    <cellStyle name="Normal 3 4 2 2 2 3 4" xfId="14943"/>
    <cellStyle name="Normal 3 4 2 2 2 3 4 2" xfId="14944"/>
    <cellStyle name="Normal 3 4 2 2 2 3 4 2 2" xfId="14945"/>
    <cellStyle name="Normal 3 4 2 2 2 3 4 2 2 2" xfId="14946"/>
    <cellStyle name="Normal 3 4 2 2 2 3 4 2 3" xfId="14947"/>
    <cellStyle name="Normal 3 4 2 2 2 3 4 3" xfId="14948"/>
    <cellStyle name="Normal 3 4 2 2 2 3 4 3 2" xfId="14949"/>
    <cellStyle name="Normal 3 4 2 2 2 3 4 4" xfId="14950"/>
    <cellStyle name="Normal 3 4 2 2 2 3 5" xfId="14951"/>
    <cellStyle name="Normal 3 4 2 2 2 3 5 2" xfId="14952"/>
    <cellStyle name="Normal 3 4 2 2 2 3 5 2 2" xfId="14953"/>
    <cellStyle name="Normal 3 4 2 2 2 3 5 3" xfId="14954"/>
    <cellStyle name="Normal 3 4 2 2 2 3 6" xfId="14955"/>
    <cellStyle name="Normal 3 4 2 2 2 3 6 2" xfId="14956"/>
    <cellStyle name="Normal 3 4 2 2 2 3 7" xfId="14957"/>
    <cellStyle name="Normal 3 4 2 2 2 4" xfId="14958"/>
    <cellStyle name="Normal 3 4 2 2 2 4 2" xfId="14959"/>
    <cellStyle name="Normal 3 4 2 2 2 4 2 2" xfId="14960"/>
    <cellStyle name="Normal 3 4 2 2 2 4 2 2 2" xfId="14961"/>
    <cellStyle name="Normal 3 4 2 2 2 4 2 2 2 2" xfId="14962"/>
    <cellStyle name="Normal 3 4 2 2 2 4 2 2 2 2 2" xfId="14963"/>
    <cellStyle name="Normal 3 4 2 2 2 4 2 2 2 3" xfId="14964"/>
    <cellStyle name="Normal 3 4 2 2 2 4 2 2 3" xfId="14965"/>
    <cellStyle name="Normal 3 4 2 2 2 4 2 2 3 2" xfId="14966"/>
    <cellStyle name="Normal 3 4 2 2 2 4 2 2 4" xfId="14967"/>
    <cellStyle name="Normal 3 4 2 2 2 4 2 3" xfId="14968"/>
    <cellStyle name="Normal 3 4 2 2 2 4 2 3 2" xfId="14969"/>
    <cellStyle name="Normal 3 4 2 2 2 4 2 3 2 2" xfId="14970"/>
    <cellStyle name="Normal 3 4 2 2 2 4 2 3 3" xfId="14971"/>
    <cellStyle name="Normal 3 4 2 2 2 4 2 4" xfId="14972"/>
    <cellStyle name="Normal 3 4 2 2 2 4 2 4 2" xfId="14973"/>
    <cellStyle name="Normal 3 4 2 2 2 4 2 5" xfId="14974"/>
    <cellStyle name="Normal 3 4 2 2 2 4 3" xfId="14975"/>
    <cellStyle name="Normal 3 4 2 2 2 4 3 2" xfId="14976"/>
    <cellStyle name="Normal 3 4 2 2 2 4 3 2 2" xfId="14977"/>
    <cellStyle name="Normal 3 4 2 2 2 4 3 2 2 2" xfId="14978"/>
    <cellStyle name="Normal 3 4 2 2 2 4 3 2 3" xfId="14979"/>
    <cellStyle name="Normal 3 4 2 2 2 4 3 3" xfId="14980"/>
    <cellStyle name="Normal 3 4 2 2 2 4 3 3 2" xfId="14981"/>
    <cellStyle name="Normal 3 4 2 2 2 4 3 4" xfId="14982"/>
    <cellStyle name="Normal 3 4 2 2 2 4 4" xfId="14983"/>
    <cellStyle name="Normal 3 4 2 2 2 4 4 2" xfId="14984"/>
    <cellStyle name="Normal 3 4 2 2 2 4 4 2 2" xfId="14985"/>
    <cellStyle name="Normal 3 4 2 2 2 4 4 3" xfId="14986"/>
    <cellStyle name="Normal 3 4 2 2 2 4 5" xfId="14987"/>
    <cellStyle name="Normal 3 4 2 2 2 4 5 2" xfId="14988"/>
    <cellStyle name="Normal 3 4 2 2 2 4 6" xfId="14989"/>
    <cellStyle name="Normal 3 4 2 2 2 5" xfId="14990"/>
    <cellStyle name="Normal 3 4 2 2 2 5 2" xfId="14991"/>
    <cellStyle name="Normal 3 4 2 2 2 5 2 2" xfId="14992"/>
    <cellStyle name="Normal 3 4 2 2 2 5 2 2 2" xfId="14993"/>
    <cellStyle name="Normal 3 4 2 2 2 5 2 2 2 2" xfId="14994"/>
    <cellStyle name="Normal 3 4 2 2 2 5 2 2 3" xfId="14995"/>
    <cellStyle name="Normal 3 4 2 2 2 5 2 3" xfId="14996"/>
    <cellStyle name="Normal 3 4 2 2 2 5 2 3 2" xfId="14997"/>
    <cellStyle name="Normal 3 4 2 2 2 5 2 4" xfId="14998"/>
    <cellStyle name="Normal 3 4 2 2 2 5 3" xfId="14999"/>
    <cellStyle name="Normal 3 4 2 2 2 5 3 2" xfId="15000"/>
    <cellStyle name="Normal 3 4 2 2 2 5 3 2 2" xfId="15001"/>
    <cellStyle name="Normal 3 4 2 2 2 5 3 3" xfId="15002"/>
    <cellStyle name="Normal 3 4 2 2 2 5 4" xfId="15003"/>
    <cellStyle name="Normal 3 4 2 2 2 5 4 2" xfId="15004"/>
    <cellStyle name="Normal 3 4 2 2 2 5 5" xfId="15005"/>
    <cellStyle name="Normal 3 4 2 2 2 6" xfId="15006"/>
    <cellStyle name="Normal 3 4 2 2 2 6 2" xfId="15007"/>
    <cellStyle name="Normal 3 4 2 2 2 6 2 2" xfId="15008"/>
    <cellStyle name="Normal 3 4 2 2 2 6 2 2 2" xfId="15009"/>
    <cellStyle name="Normal 3 4 2 2 2 6 2 3" xfId="15010"/>
    <cellStyle name="Normal 3 4 2 2 2 6 3" xfId="15011"/>
    <cellStyle name="Normal 3 4 2 2 2 6 3 2" xfId="15012"/>
    <cellStyle name="Normal 3 4 2 2 2 6 4" xfId="15013"/>
    <cellStyle name="Normal 3 4 2 2 2 7" xfId="15014"/>
    <cellStyle name="Normal 3 4 2 2 2 7 2" xfId="15015"/>
    <cellStyle name="Normal 3 4 2 2 2 7 2 2" xfId="15016"/>
    <cellStyle name="Normal 3 4 2 2 2 7 3" xfId="15017"/>
    <cellStyle name="Normal 3 4 2 2 2 8" xfId="15018"/>
    <cellStyle name="Normal 3 4 2 2 2 8 2" xfId="15019"/>
    <cellStyle name="Normal 3 4 2 2 2 9" xfId="15020"/>
    <cellStyle name="Normal 3 4 2 2 3" xfId="15021"/>
    <cellStyle name="Normal 3 4 2 2 3 2" xfId="15022"/>
    <cellStyle name="Normal 3 4 2 2 3 2 2" xfId="15023"/>
    <cellStyle name="Normal 3 4 2 2 3 2 2 2" xfId="15024"/>
    <cellStyle name="Normal 3 4 2 2 3 2 2 2 2" xfId="15025"/>
    <cellStyle name="Normal 3 4 2 2 3 2 2 2 2 2" xfId="15026"/>
    <cellStyle name="Normal 3 4 2 2 3 2 2 2 2 2 2" xfId="15027"/>
    <cellStyle name="Normal 3 4 2 2 3 2 2 2 2 2 2 2" xfId="15028"/>
    <cellStyle name="Normal 3 4 2 2 3 2 2 2 2 2 3" xfId="15029"/>
    <cellStyle name="Normal 3 4 2 2 3 2 2 2 2 3" xfId="15030"/>
    <cellStyle name="Normal 3 4 2 2 3 2 2 2 2 3 2" xfId="15031"/>
    <cellStyle name="Normal 3 4 2 2 3 2 2 2 2 4" xfId="15032"/>
    <cellStyle name="Normal 3 4 2 2 3 2 2 2 3" xfId="15033"/>
    <cellStyle name="Normal 3 4 2 2 3 2 2 2 3 2" xfId="15034"/>
    <cellStyle name="Normal 3 4 2 2 3 2 2 2 3 2 2" xfId="15035"/>
    <cellStyle name="Normal 3 4 2 2 3 2 2 2 3 3" xfId="15036"/>
    <cellStyle name="Normal 3 4 2 2 3 2 2 2 4" xfId="15037"/>
    <cellStyle name="Normal 3 4 2 2 3 2 2 2 4 2" xfId="15038"/>
    <cellStyle name="Normal 3 4 2 2 3 2 2 2 5" xfId="15039"/>
    <cellStyle name="Normal 3 4 2 2 3 2 2 3" xfId="15040"/>
    <cellStyle name="Normal 3 4 2 2 3 2 2 3 2" xfId="15041"/>
    <cellStyle name="Normal 3 4 2 2 3 2 2 3 2 2" xfId="15042"/>
    <cellStyle name="Normal 3 4 2 2 3 2 2 3 2 2 2" xfId="15043"/>
    <cellStyle name="Normal 3 4 2 2 3 2 2 3 2 3" xfId="15044"/>
    <cellStyle name="Normal 3 4 2 2 3 2 2 3 3" xfId="15045"/>
    <cellStyle name="Normal 3 4 2 2 3 2 2 3 3 2" xfId="15046"/>
    <cellStyle name="Normal 3 4 2 2 3 2 2 3 4" xfId="15047"/>
    <cellStyle name="Normal 3 4 2 2 3 2 2 4" xfId="15048"/>
    <cellStyle name="Normal 3 4 2 2 3 2 2 4 2" xfId="15049"/>
    <cellStyle name="Normal 3 4 2 2 3 2 2 4 2 2" xfId="15050"/>
    <cellStyle name="Normal 3 4 2 2 3 2 2 4 3" xfId="15051"/>
    <cellStyle name="Normal 3 4 2 2 3 2 2 5" xfId="15052"/>
    <cellStyle name="Normal 3 4 2 2 3 2 2 5 2" xfId="15053"/>
    <cellStyle name="Normal 3 4 2 2 3 2 2 6" xfId="15054"/>
    <cellStyle name="Normal 3 4 2 2 3 2 3" xfId="15055"/>
    <cellStyle name="Normal 3 4 2 2 3 2 3 2" xfId="15056"/>
    <cellStyle name="Normal 3 4 2 2 3 2 3 2 2" xfId="15057"/>
    <cellStyle name="Normal 3 4 2 2 3 2 3 2 2 2" xfId="15058"/>
    <cellStyle name="Normal 3 4 2 2 3 2 3 2 2 2 2" xfId="15059"/>
    <cellStyle name="Normal 3 4 2 2 3 2 3 2 2 3" xfId="15060"/>
    <cellStyle name="Normal 3 4 2 2 3 2 3 2 3" xfId="15061"/>
    <cellStyle name="Normal 3 4 2 2 3 2 3 2 3 2" xfId="15062"/>
    <cellStyle name="Normal 3 4 2 2 3 2 3 2 4" xfId="15063"/>
    <cellStyle name="Normal 3 4 2 2 3 2 3 3" xfId="15064"/>
    <cellStyle name="Normal 3 4 2 2 3 2 3 3 2" xfId="15065"/>
    <cellStyle name="Normal 3 4 2 2 3 2 3 3 2 2" xfId="15066"/>
    <cellStyle name="Normal 3 4 2 2 3 2 3 3 3" xfId="15067"/>
    <cellStyle name="Normal 3 4 2 2 3 2 3 4" xfId="15068"/>
    <cellStyle name="Normal 3 4 2 2 3 2 3 4 2" xfId="15069"/>
    <cellStyle name="Normal 3 4 2 2 3 2 3 5" xfId="15070"/>
    <cellStyle name="Normal 3 4 2 2 3 2 4" xfId="15071"/>
    <cellStyle name="Normal 3 4 2 2 3 2 4 2" xfId="15072"/>
    <cellStyle name="Normal 3 4 2 2 3 2 4 2 2" xfId="15073"/>
    <cellStyle name="Normal 3 4 2 2 3 2 4 2 2 2" xfId="15074"/>
    <cellStyle name="Normal 3 4 2 2 3 2 4 2 3" xfId="15075"/>
    <cellStyle name="Normal 3 4 2 2 3 2 4 3" xfId="15076"/>
    <cellStyle name="Normal 3 4 2 2 3 2 4 3 2" xfId="15077"/>
    <cellStyle name="Normal 3 4 2 2 3 2 4 4" xfId="15078"/>
    <cellStyle name="Normal 3 4 2 2 3 2 5" xfId="15079"/>
    <cellStyle name="Normal 3 4 2 2 3 2 5 2" xfId="15080"/>
    <cellStyle name="Normal 3 4 2 2 3 2 5 2 2" xfId="15081"/>
    <cellStyle name="Normal 3 4 2 2 3 2 5 3" xfId="15082"/>
    <cellStyle name="Normal 3 4 2 2 3 2 6" xfId="15083"/>
    <cellStyle name="Normal 3 4 2 2 3 2 6 2" xfId="15084"/>
    <cellStyle name="Normal 3 4 2 2 3 2 7" xfId="15085"/>
    <cellStyle name="Normal 3 4 2 2 3 3" xfId="15086"/>
    <cellStyle name="Normal 3 4 2 2 3 3 2" xfId="15087"/>
    <cellStyle name="Normal 3 4 2 2 3 3 2 2" xfId="15088"/>
    <cellStyle name="Normal 3 4 2 2 3 3 2 2 2" xfId="15089"/>
    <cellStyle name="Normal 3 4 2 2 3 3 2 2 2 2" xfId="15090"/>
    <cellStyle name="Normal 3 4 2 2 3 3 2 2 2 2 2" xfId="15091"/>
    <cellStyle name="Normal 3 4 2 2 3 3 2 2 2 3" xfId="15092"/>
    <cellStyle name="Normal 3 4 2 2 3 3 2 2 3" xfId="15093"/>
    <cellStyle name="Normal 3 4 2 2 3 3 2 2 3 2" xfId="15094"/>
    <cellStyle name="Normal 3 4 2 2 3 3 2 2 4" xfId="15095"/>
    <cellStyle name="Normal 3 4 2 2 3 3 2 3" xfId="15096"/>
    <cellStyle name="Normal 3 4 2 2 3 3 2 3 2" xfId="15097"/>
    <cellStyle name="Normal 3 4 2 2 3 3 2 3 2 2" xfId="15098"/>
    <cellStyle name="Normal 3 4 2 2 3 3 2 3 3" xfId="15099"/>
    <cellStyle name="Normal 3 4 2 2 3 3 2 4" xfId="15100"/>
    <cellStyle name="Normal 3 4 2 2 3 3 2 4 2" xfId="15101"/>
    <cellStyle name="Normal 3 4 2 2 3 3 2 5" xfId="15102"/>
    <cellStyle name="Normal 3 4 2 2 3 3 3" xfId="15103"/>
    <cellStyle name="Normal 3 4 2 2 3 3 3 2" xfId="15104"/>
    <cellStyle name="Normal 3 4 2 2 3 3 3 2 2" xfId="15105"/>
    <cellStyle name="Normal 3 4 2 2 3 3 3 2 2 2" xfId="15106"/>
    <cellStyle name="Normal 3 4 2 2 3 3 3 2 3" xfId="15107"/>
    <cellStyle name="Normal 3 4 2 2 3 3 3 3" xfId="15108"/>
    <cellStyle name="Normal 3 4 2 2 3 3 3 3 2" xfId="15109"/>
    <cellStyle name="Normal 3 4 2 2 3 3 3 4" xfId="15110"/>
    <cellStyle name="Normal 3 4 2 2 3 3 4" xfId="15111"/>
    <cellStyle name="Normal 3 4 2 2 3 3 4 2" xfId="15112"/>
    <cellStyle name="Normal 3 4 2 2 3 3 4 2 2" xfId="15113"/>
    <cellStyle name="Normal 3 4 2 2 3 3 4 3" xfId="15114"/>
    <cellStyle name="Normal 3 4 2 2 3 3 5" xfId="15115"/>
    <cellStyle name="Normal 3 4 2 2 3 3 5 2" xfId="15116"/>
    <cellStyle name="Normal 3 4 2 2 3 3 6" xfId="15117"/>
    <cellStyle name="Normal 3 4 2 2 3 4" xfId="15118"/>
    <cellStyle name="Normal 3 4 2 2 3 4 2" xfId="15119"/>
    <cellStyle name="Normal 3 4 2 2 3 4 2 2" xfId="15120"/>
    <cellStyle name="Normal 3 4 2 2 3 4 2 2 2" xfId="15121"/>
    <cellStyle name="Normal 3 4 2 2 3 4 2 2 2 2" xfId="15122"/>
    <cellStyle name="Normal 3 4 2 2 3 4 2 2 3" xfId="15123"/>
    <cellStyle name="Normal 3 4 2 2 3 4 2 3" xfId="15124"/>
    <cellStyle name="Normal 3 4 2 2 3 4 2 3 2" xfId="15125"/>
    <cellStyle name="Normal 3 4 2 2 3 4 2 4" xfId="15126"/>
    <cellStyle name="Normal 3 4 2 2 3 4 3" xfId="15127"/>
    <cellStyle name="Normal 3 4 2 2 3 4 3 2" xfId="15128"/>
    <cellStyle name="Normal 3 4 2 2 3 4 3 2 2" xfId="15129"/>
    <cellStyle name="Normal 3 4 2 2 3 4 3 3" xfId="15130"/>
    <cellStyle name="Normal 3 4 2 2 3 4 4" xfId="15131"/>
    <cellStyle name="Normal 3 4 2 2 3 4 4 2" xfId="15132"/>
    <cellStyle name="Normal 3 4 2 2 3 4 5" xfId="15133"/>
    <cellStyle name="Normal 3 4 2 2 3 5" xfId="15134"/>
    <cellStyle name="Normal 3 4 2 2 3 5 2" xfId="15135"/>
    <cellStyle name="Normal 3 4 2 2 3 5 2 2" xfId="15136"/>
    <cellStyle name="Normal 3 4 2 2 3 5 2 2 2" xfId="15137"/>
    <cellStyle name="Normal 3 4 2 2 3 5 2 3" xfId="15138"/>
    <cellStyle name="Normal 3 4 2 2 3 5 3" xfId="15139"/>
    <cellStyle name="Normal 3 4 2 2 3 5 3 2" xfId="15140"/>
    <cellStyle name="Normal 3 4 2 2 3 5 4" xfId="15141"/>
    <cellStyle name="Normal 3 4 2 2 3 6" xfId="15142"/>
    <cellStyle name="Normal 3 4 2 2 3 6 2" xfId="15143"/>
    <cellStyle name="Normal 3 4 2 2 3 6 2 2" xfId="15144"/>
    <cellStyle name="Normal 3 4 2 2 3 6 3" xfId="15145"/>
    <cellStyle name="Normal 3 4 2 2 3 7" xfId="15146"/>
    <cellStyle name="Normal 3 4 2 2 3 7 2" xfId="15147"/>
    <cellStyle name="Normal 3 4 2 2 3 8" xfId="15148"/>
    <cellStyle name="Normal 3 4 2 2 4" xfId="15149"/>
    <cellStyle name="Normal 3 4 2 2 4 2" xfId="15150"/>
    <cellStyle name="Normal 3 4 2 2 4 2 2" xfId="15151"/>
    <cellStyle name="Normal 3 4 2 2 4 2 2 2" xfId="15152"/>
    <cellStyle name="Normal 3 4 2 2 4 2 2 2 2" xfId="15153"/>
    <cellStyle name="Normal 3 4 2 2 4 2 2 2 2 2" xfId="15154"/>
    <cellStyle name="Normal 3 4 2 2 4 2 2 2 2 2 2" xfId="15155"/>
    <cellStyle name="Normal 3 4 2 2 4 2 2 2 2 3" xfId="15156"/>
    <cellStyle name="Normal 3 4 2 2 4 2 2 2 3" xfId="15157"/>
    <cellStyle name="Normal 3 4 2 2 4 2 2 2 3 2" xfId="15158"/>
    <cellStyle name="Normal 3 4 2 2 4 2 2 2 4" xfId="15159"/>
    <cellStyle name="Normal 3 4 2 2 4 2 2 3" xfId="15160"/>
    <cellStyle name="Normal 3 4 2 2 4 2 2 3 2" xfId="15161"/>
    <cellStyle name="Normal 3 4 2 2 4 2 2 3 2 2" xfId="15162"/>
    <cellStyle name="Normal 3 4 2 2 4 2 2 3 3" xfId="15163"/>
    <cellStyle name="Normal 3 4 2 2 4 2 2 4" xfId="15164"/>
    <cellStyle name="Normal 3 4 2 2 4 2 2 4 2" xfId="15165"/>
    <cellStyle name="Normal 3 4 2 2 4 2 2 5" xfId="15166"/>
    <cellStyle name="Normal 3 4 2 2 4 2 3" xfId="15167"/>
    <cellStyle name="Normal 3 4 2 2 4 2 3 2" xfId="15168"/>
    <cellStyle name="Normal 3 4 2 2 4 2 3 2 2" xfId="15169"/>
    <cellStyle name="Normal 3 4 2 2 4 2 3 2 2 2" xfId="15170"/>
    <cellStyle name="Normal 3 4 2 2 4 2 3 2 3" xfId="15171"/>
    <cellStyle name="Normal 3 4 2 2 4 2 3 3" xfId="15172"/>
    <cellStyle name="Normal 3 4 2 2 4 2 3 3 2" xfId="15173"/>
    <cellStyle name="Normal 3 4 2 2 4 2 3 4" xfId="15174"/>
    <cellStyle name="Normal 3 4 2 2 4 2 4" xfId="15175"/>
    <cellStyle name="Normal 3 4 2 2 4 2 4 2" xfId="15176"/>
    <cellStyle name="Normal 3 4 2 2 4 2 4 2 2" xfId="15177"/>
    <cellStyle name="Normal 3 4 2 2 4 2 4 3" xfId="15178"/>
    <cellStyle name="Normal 3 4 2 2 4 2 5" xfId="15179"/>
    <cellStyle name="Normal 3 4 2 2 4 2 5 2" xfId="15180"/>
    <cellStyle name="Normal 3 4 2 2 4 2 6" xfId="15181"/>
    <cellStyle name="Normal 3 4 2 2 4 3" xfId="15182"/>
    <cellStyle name="Normal 3 4 2 2 4 3 2" xfId="15183"/>
    <cellStyle name="Normal 3 4 2 2 4 3 2 2" xfId="15184"/>
    <cellStyle name="Normal 3 4 2 2 4 3 2 2 2" xfId="15185"/>
    <cellStyle name="Normal 3 4 2 2 4 3 2 2 2 2" xfId="15186"/>
    <cellStyle name="Normal 3 4 2 2 4 3 2 2 3" xfId="15187"/>
    <cellStyle name="Normal 3 4 2 2 4 3 2 3" xfId="15188"/>
    <cellStyle name="Normal 3 4 2 2 4 3 2 3 2" xfId="15189"/>
    <cellStyle name="Normal 3 4 2 2 4 3 2 4" xfId="15190"/>
    <cellStyle name="Normal 3 4 2 2 4 3 3" xfId="15191"/>
    <cellStyle name="Normal 3 4 2 2 4 3 3 2" xfId="15192"/>
    <cellStyle name="Normal 3 4 2 2 4 3 3 2 2" xfId="15193"/>
    <cellStyle name="Normal 3 4 2 2 4 3 3 3" xfId="15194"/>
    <cellStyle name="Normal 3 4 2 2 4 3 4" xfId="15195"/>
    <cellStyle name="Normal 3 4 2 2 4 3 4 2" xfId="15196"/>
    <cellStyle name="Normal 3 4 2 2 4 3 5" xfId="15197"/>
    <cellStyle name="Normal 3 4 2 2 4 4" xfId="15198"/>
    <cellStyle name="Normal 3 4 2 2 4 4 2" xfId="15199"/>
    <cellStyle name="Normal 3 4 2 2 4 4 2 2" xfId="15200"/>
    <cellStyle name="Normal 3 4 2 2 4 4 2 2 2" xfId="15201"/>
    <cellStyle name="Normal 3 4 2 2 4 4 2 3" xfId="15202"/>
    <cellStyle name="Normal 3 4 2 2 4 4 3" xfId="15203"/>
    <cellStyle name="Normal 3 4 2 2 4 4 3 2" xfId="15204"/>
    <cellStyle name="Normal 3 4 2 2 4 4 4" xfId="15205"/>
    <cellStyle name="Normal 3 4 2 2 4 5" xfId="15206"/>
    <cellStyle name="Normal 3 4 2 2 4 5 2" xfId="15207"/>
    <cellStyle name="Normal 3 4 2 2 4 5 2 2" xfId="15208"/>
    <cellStyle name="Normal 3 4 2 2 4 5 3" xfId="15209"/>
    <cellStyle name="Normal 3 4 2 2 4 6" xfId="15210"/>
    <cellStyle name="Normal 3 4 2 2 4 6 2" xfId="15211"/>
    <cellStyle name="Normal 3 4 2 2 4 7" xfId="15212"/>
    <cellStyle name="Normal 3 4 2 2 5" xfId="15213"/>
    <cellStyle name="Normal 3 4 2 2 5 2" xfId="15214"/>
    <cellStyle name="Normal 3 4 2 2 5 2 2" xfId="15215"/>
    <cellStyle name="Normal 3 4 2 2 5 2 2 2" xfId="15216"/>
    <cellStyle name="Normal 3 4 2 2 5 2 2 2 2" xfId="15217"/>
    <cellStyle name="Normal 3 4 2 2 5 2 2 2 2 2" xfId="15218"/>
    <cellStyle name="Normal 3 4 2 2 5 2 2 2 3" xfId="15219"/>
    <cellStyle name="Normal 3 4 2 2 5 2 2 3" xfId="15220"/>
    <cellStyle name="Normal 3 4 2 2 5 2 2 3 2" xfId="15221"/>
    <cellStyle name="Normal 3 4 2 2 5 2 2 4" xfId="15222"/>
    <cellStyle name="Normal 3 4 2 2 5 2 3" xfId="15223"/>
    <cellStyle name="Normal 3 4 2 2 5 2 3 2" xfId="15224"/>
    <cellStyle name="Normal 3 4 2 2 5 2 3 2 2" xfId="15225"/>
    <cellStyle name="Normal 3 4 2 2 5 2 3 3" xfId="15226"/>
    <cellStyle name="Normal 3 4 2 2 5 2 4" xfId="15227"/>
    <cellStyle name="Normal 3 4 2 2 5 2 4 2" xfId="15228"/>
    <cellStyle name="Normal 3 4 2 2 5 2 5" xfId="15229"/>
    <cellStyle name="Normal 3 4 2 2 5 3" xfId="15230"/>
    <cellStyle name="Normal 3 4 2 2 5 3 2" xfId="15231"/>
    <cellStyle name="Normal 3 4 2 2 5 3 2 2" xfId="15232"/>
    <cellStyle name="Normal 3 4 2 2 5 3 2 2 2" xfId="15233"/>
    <cellStyle name="Normal 3 4 2 2 5 3 2 3" xfId="15234"/>
    <cellStyle name="Normal 3 4 2 2 5 3 3" xfId="15235"/>
    <cellStyle name="Normal 3 4 2 2 5 3 3 2" xfId="15236"/>
    <cellStyle name="Normal 3 4 2 2 5 3 4" xfId="15237"/>
    <cellStyle name="Normal 3 4 2 2 5 4" xfId="15238"/>
    <cellStyle name="Normal 3 4 2 2 5 4 2" xfId="15239"/>
    <cellStyle name="Normal 3 4 2 2 5 4 2 2" xfId="15240"/>
    <cellStyle name="Normal 3 4 2 2 5 4 3" xfId="15241"/>
    <cellStyle name="Normal 3 4 2 2 5 5" xfId="15242"/>
    <cellStyle name="Normal 3 4 2 2 5 5 2" xfId="15243"/>
    <cellStyle name="Normal 3 4 2 2 5 6" xfId="15244"/>
    <cellStyle name="Normal 3 4 2 2 6" xfId="15245"/>
    <cellStyle name="Normal 3 4 2 2 6 2" xfId="15246"/>
    <cellStyle name="Normal 3 4 2 2 6 2 2" xfId="15247"/>
    <cellStyle name="Normal 3 4 2 2 6 2 2 2" xfId="15248"/>
    <cellStyle name="Normal 3 4 2 2 6 2 2 2 2" xfId="15249"/>
    <cellStyle name="Normal 3 4 2 2 6 2 2 3" xfId="15250"/>
    <cellStyle name="Normal 3 4 2 2 6 2 3" xfId="15251"/>
    <cellStyle name="Normal 3 4 2 2 6 2 3 2" xfId="15252"/>
    <cellStyle name="Normal 3 4 2 2 6 2 4" xfId="15253"/>
    <cellStyle name="Normal 3 4 2 2 6 3" xfId="15254"/>
    <cellStyle name="Normal 3 4 2 2 6 3 2" xfId="15255"/>
    <cellStyle name="Normal 3 4 2 2 6 3 2 2" xfId="15256"/>
    <cellStyle name="Normal 3 4 2 2 6 3 3" xfId="15257"/>
    <cellStyle name="Normal 3 4 2 2 6 4" xfId="15258"/>
    <cellStyle name="Normal 3 4 2 2 6 4 2" xfId="15259"/>
    <cellStyle name="Normal 3 4 2 2 6 5" xfId="15260"/>
    <cellStyle name="Normal 3 4 2 2 7" xfId="15261"/>
    <cellStyle name="Normal 3 4 2 2 7 2" xfId="15262"/>
    <cellStyle name="Normal 3 4 2 2 7 2 2" xfId="15263"/>
    <cellStyle name="Normal 3 4 2 2 7 2 2 2" xfId="15264"/>
    <cellStyle name="Normal 3 4 2 2 7 2 3" xfId="15265"/>
    <cellStyle name="Normal 3 4 2 2 7 3" xfId="15266"/>
    <cellStyle name="Normal 3 4 2 2 7 3 2" xfId="15267"/>
    <cellStyle name="Normal 3 4 2 2 7 4" xfId="15268"/>
    <cellStyle name="Normal 3 4 2 2 8" xfId="15269"/>
    <cellStyle name="Normal 3 4 2 2 8 2" xfId="15270"/>
    <cellStyle name="Normal 3 4 2 2 8 2 2" xfId="15271"/>
    <cellStyle name="Normal 3 4 2 2 8 3" xfId="15272"/>
    <cellStyle name="Normal 3 4 2 2 9" xfId="15273"/>
    <cellStyle name="Normal 3 4 2 2 9 2" xfId="15274"/>
    <cellStyle name="Normal 3 4 2 3" xfId="15275"/>
    <cellStyle name="Normal 3 4 2 3 2" xfId="15276"/>
    <cellStyle name="Normal 3 4 2 3 2 2" xfId="15277"/>
    <cellStyle name="Normal 3 4 2 3 2 2 2" xfId="15278"/>
    <cellStyle name="Normal 3 4 2 3 2 2 2 2" xfId="15279"/>
    <cellStyle name="Normal 3 4 2 3 2 2 2 2 2" xfId="15280"/>
    <cellStyle name="Normal 3 4 2 3 2 2 2 2 2 2" xfId="15281"/>
    <cellStyle name="Normal 3 4 2 3 2 2 2 2 2 2 2" xfId="15282"/>
    <cellStyle name="Normal 3 4 2 3 2 2 2 2 2 2 2 2" xfId="15283"/>
    <cellStyle name="Normal 3 4 2 3 2 2 2 2 2 2 3" xfId="15284"/>
    <cellStyle name="Normal 3 4 2 3 2 2 2 2 2 3" xfId="15285"/>
    <cellStyle name="Normal 3 4 2 3 2 2 2 2 2 3 2" xfId="15286"/>
    <cellStyle name="Normal 3 4 2 3 2 2 2 2 2 4" xfId="15287"/>
    <cellStyle name="Normal 3 4 2 3 2 2 2 2 3" xfId="15288"/>
    <cellStyle name="Normal 3 4 2 3 2 2 2 2 3 2" xfId="15289"/>
    <cellStyle name="Normal 3 4 2 3 2 2 2 2 3 2 2" xfId="15290"/>
    <cellStyle name="Normal 3 4 2 3 2 2 2 2 3 3" xfId="15291"/>
    <cellStyle name="Normal 3 4 2 3 2 2 2 2 4" xfId="15292"/>
    <cellStyle name="Normal 3 4 2 3 2 2 2 2 4 2" xfId="15293"/>
    <cellStyle name="Normal 3 4 2 3 2 2 2 2 5" xfId="15294"/>
    <cellStyle name="Normal 3 4 2 3 2 2 2 3" xfId="15295"/>
    <cellStyle name="Normal 3 4 2 3 2 2 2 3 2" xfId="15296"/>
    <cellStyle name="Normal 3 4 2 3 2 2 2 3 2 2" xfId="15297"/>
    <cellStyle name="Normal 3 4 2 3 2 2 2 3 2 2 2" xfId="15298"/>
    <cellStyle name="Normal 3 4 2 3 2 2 2 3 2 3" xfId="15299"/>
    <cellStyle name="Normal 3 4 2 3 2 2 2 3 3" xfId="15300"/>
    <cellStyle name="Normal 3 4 2 3 2 2 2 3 3 2" xfId="15301"/>
    <cellStyle name="Normal 3 4 2 3 2 2 2 3 4" xfId="15302"/>
    <cellStyle name="Normal 3 4 2 3 2 2 2 4" xfId="15303"/>
    <cellStyle name="Normal 3 4 2 3 2 2 2 4 2" xfId="15304"/>
    <cellStyle name="Normal 3 4 2 3 2 2 2 4 2 2" xfId="15305"/>
    <cellStyle name="Normal 3 4 2 3 2 2 2 4 3" xfId="15306"/>
    <cellStyle name="Normal 3 4 2 3 2 2 2 5" xfId="15307"/>
    <cellStyle name="Normal 3 4 2 3 2 2 2 5 2" xfId="15308"/>
    <cellStyle name="Normal 3 4 2 3 2 2 2 6" xfId="15309"/>
    <cellStyle name="Normal 3 4 2 3 2 2 3" xfId="15310"/>
    <cellStyle name="Normal 3 4 2 3 2 2 3 2" xfId="15311"/>
    <cellStyle name="Normal 3 4 2 3 2 2 3 2 2" xfId="15312"/>
    <cellStyle name="Normal 3 4 2 3 2 2 3 2 2 2" xfId="15313"/>
    <cellStyle name="Normal 3 4 2 3 2 2 3 2 2 2 2" xfId="15314"/>
    <cellStyle name="Normal 3 4 2 3 2 2 3 2 2 3" xfId="15315"/>
    <cellStyle name="Normal 3 4 2 3 2 2 3 2 3" xfId="15316"/>
    <cellStyle name="Normal 3 4 2 3 2 2 3 2 3 2" xfId="15317"/>
    <cellStyle name="Normal 3 4 2 3 2 2 3 2 4" xfId="15318"/>
    <cellStyle name="Normal 3 4 2 3 2 2 3 3" xfId="15319"/>
    <cellStyle name="Normal 3 4 2 3 2 2 3 3 2" xfId="15320"/>
    <cellStyle name="Normal 3 4 2 3 2 2 3 3 2 2" xfId="15321"/>
    <cellStyle name="Normal 3 4 2 3 2 2 3 3 3" xfId="15322"/>
    <cellStyle name="Normal 3 4 2 3 2 2 3 4" xfId="15323"/>
    <cellStyle name="Normal 3 4 2 3 2 2 3 4 2" xfId="15324"/>
    <cellStyle name="Normal 3 4 2 3 2 2 3 5" xfId="15325"/>
    <cellStyle name="Normal 3 4 2 3 2 2 4" xfId="15326"/>
    <cellStyle name="Normal 3 4 2 3 2 2 4 2" xfId="15327"/>
    <cellStyle name="Normal 3 4 2 3 2 2 4 2 2" xfId="15328"/>
    <cellStyle name="Normal 3 4 2 3 2 2 4 2 2 2" xfId="15329"/>
    <cellStyle name="Normal 3 4 2 3 2 2 4 2 3" xfId="15330"/>
    <cellStyle name="Normal 3 4 2 3 2 2 4 3" xfId="15331"/>
    <cellStyle name="Normal 3 4 2 3 2 2 4 3 2" xfId="15332"/>
    <cellStyle name="Normal 3 4 2 3 2 2 4 4" xfId="15333"/>
    <cellStyle name="Normal 3 4 2 3 2 2 5" xfId="15334"/>
    <cellStyle name="Normal 3 4 2 3 2 2 5 2" xfId="15335"/>
    <cellStyle name="Normal 3 4 2 3 2 2 5 2 2" xfId="15336"/>
    <cellStyle name="Normal 3 4 2 3 2 2 5 3" xfId="15337"/>
    <cellStyle name="Normal 3 4 2 3 2 2 6" xfId="15338"/>
    <cellStyle name="Normal 3 4 2 3 2 2 6 2" xfId="15339"/>
    <cellStyle name="Normal 3 4 2 3 2 2 7" xfId="15340"/>
    <cellStyle name="Normal 3 4 2 3 2 3" xfId="15341"/>
    <cellStyle name="Normal 3 4 2 3 2 3 2" xfId="15342"/>
    <cellStyle name="Normal 3 4 2 3 2 3 2 2" xfId="15343"/>
    <cellStyle name="Normal 3 4 2 3 2 3 2 2 2" xfId="15344"/>
    <cellStyle name="Normal 3 4 2 3 2 3 2 2 2 2" xfId="15345"/>
    <cellStyle name="Normal 3 4 2 3 2 3 2 2 2 2 2" xfId="15346"/>
    <cellStyle name="Normal 3 4 2 3 2 3 2 2 2 3" xfId="15347"/>
    <cellStyle name="Normal 3 4 2 3 2 3 2 2 3" xfId="15348"/>
    <cellStyle name="Normal 3 4 2 3 2 3 2 2 3 2" xfId="15349"/>
    <cellStyle name="Normal 3 4 2 3 2 3 2 2 4" xfId="15350"/>
    <cellStyle name="Normal 3 4 2 3 2 3 2 3" xfId="15351"/>
    <cellStyle name="Normal 3 4 2 3 2 3 2 3 2" xfId="15352"/>
    <cellStyle name="Normal 3 4 2 3 2 3 2 3 2 2" xfId="15353"/>
    <cellStyle name="Normal 3 4 2 3 2 3 2 3 3" xfId="15354"/>
    <cellStyle name="Normal 3 4 2 3 2 3 2 4" xfId="15355"/>
    <cellStyle name="Normal 3 4 2 3 2 3 2 4 2" xfId="15356"/>
    <cellStyle name="Normal 3 4 2 3 2 3 2 5" xfId="15357"/>
    <cellStyle name="Normal 3 4 2 3 2 3 3" xfId="15358"/>
    <cellStyle name="Normal 3 4 2 3 2 3 3 2" xfId="15359"/>
    <cellStyle name="Normal 3 4 2 3 2 3 3 2 2" xfId="15360"/>
    <cellStyle name="Normal 3 4 2 3 2 3 3 2 2 2" xfId="15361"/>
    <cellStyle name="Normal 3 4 2 3 2 3 3 2 3" xfId="15362"/>
    <cellStyle name="Normal 3 4 2 3 2 3 3 3" xfId="15363"/>
    <cellStyle name="Normal 3 4 2 3 2 3 3 3 2" xfId="15364"/>
    <cellStyle name="Normal 3 4 2 3 2 3 3 4" xfId="15365"/>
    <cellStyle name="Normal 3 4 2 3 2 3 4" xfId="15366"/>
    <cellStyle name="Normal 3 4 2 3 2 3 4 2" xfId="15367"/>
    <cellStyle name="Normal 3 4 2 3 2 3 4 2 2" xfId="15368"/>
    <cellStyle name="Normal 3 4 2 3 2 3 4 3" xfId="15369"/>
    <cellStyle name="Normal 3 4 2 3 2 3 5" xfId="15370"/>
    <cellStyle name="Normal 3 4 2 3 2 3 5 2" xfId="15371"/>
    <cellStyle name="Normal 3 4 2 3 2 3 6" xfId="15372"/>
    <cellStyle name="Normal 3 4 2 3 2 4" xfId="15373"/>
    <cellStyle name="Normal 3 4 2 3 2 4 2" xfId="15374"/>
    <cellStyle name="Normal 3 4 2 3 2 4 2 2" xfId="15375"/>
    <cellStyle name="Normal 3 4 2 3 2 4 2 2 2" xfId="15376"/>
    <cellStyle name="Normal 3 4 2 3 2 4 2 2 2 2" xfId="15377"/>
    <cellStyle name="Normal 3 4 2 3 2 4 2 2 3" xfId="15378"/>
    <cellStyle name="Normal 3 4 2 3 2 4 2 3" xfId="15379"/>
    <cellStyle name="Normal 3 4 2 3 2 4 2 3 2" xfId="15380"/>
    <cellStyle name="Normal 3 4 2 3 2 4 2 4" xfId="15381"/>
    <cellStyle name="Normal 3 4 2 3 2 4 3" xfId="15382"/>
    <cellStyle name="Normal 3 4 2 3 2 4 3 2" xfId="15383"/>
    <cellStyle name="Normal 3 4 2 3 2 4 3 2 2" xfId="15384"/>
    <cellStyle name="Normal 3 4 2 3 2 4 3 3" xfId="15385"/>
    <cellStyle name="Normal 3 4 2 3 2 4 4" xfId="15386"/>
    <cellStyle name="Normal 3 4 2 3 2 4 4 2" xfId="15387"/>
    <cellStyle name="Normal 3 4 2 3 2 4 5" xfId="15388"/>
    <cellStyle name="Normal 3 4 2 3 2 5" xfId="15389"/>
    <cellStyle name="Normal 3 4 2 3 2 5 2" xfId="15390"/>
    <cellStyle name="Normal 3 4 2 3 2 5 2 2" xfId="15391"/>
    <cellStyle name="Normal 3 4 2 3 2 5 2 2 2" xfId="15392"/>
    <cellStyle name="Normal 3 4 2 3 2 5 2 3" xfId="15393"/>
    <cellStyle name="Normal 3 4 2 3 2 5 3" xfId="15394"/>
    <cellStyle name="Normal 3 4 2 3 2 5 3 2" xfId="15395"/>
    <cellStyle name="Normal 3 4 2 3 2 5 4" xfId="15396"/>
    <cellStyle name="Normal 3 4 2 3 2 6" xfId="15397"/>
    <cellStyle name="Normal 3 4 2 3 2 6 2" xfId="15398"/>
    <cellStyle name="Normal 3 4 2 3 2 6 2 2" xfId="15399"/>
    <cellStyle name="Normal 3 4 2 3 2 6 3" xfId="15400"/>
    <cellStyle name="Normal 3 4 2 3 2 7" xfId="15401"/>
    <cellStyle name="Normal 3 4 2 3 2 7 2" xfId="15402"/>
    <cellStyle name="Normal 3 4 2 3 2 8" xfId="15403"/>
    <cellStyle name="Normal 3 4 2 3 3" xfId="15404"/>
    <cellStyle name="Normal 3 4 2 3 3 2" xfId="15405"/>
    <cellStyle name="Normal 3 4 2 3 3 2 2" xfId="15406"/>
    <cellStyle name="Normal 3 4 2 3 3 2 2 2" xfId="15407"/>
    <cellStyle name="Normal 3 4 2 3 3 2 2 2 2" xfId="15408"/>
    <cellStyle name="Normal 3 4 2 3 3 2 2 2 2 2" xfId="15409"/>
    <cellStyle name="Normal 3 4 2 3 3 2 2 2 2 2 2" xfId="15410"/>
    <cellStyle name="Normal 3 4 2 3 3 2 2 2 2 3" xfId="15411"/>
    <cellStyle name="Normal 3 4 2 3 3 2 2 2 3" xfId="15412"/>
    <cellStyle name="Normal 3 4 2 3 3 2 2 2 3 2" xfId="15413"/>
    <cellStyle name="Normal 3 4 2 3 3 2 2 2 4" xfId="15414"/>
    <cellStyle name="Normal 3 4 2 3 3 2 2 3" xfId="15415"/>
    <cellStyle name="Normal 3 4 2 3 3 2 2 3 2" xfId="15416"/>
    <cellStyle name="Normal 3 4 2 3 3 2 2 3 2 2" xfId="15417"/>
    <cellStyle name="Normal 3 4 2 3 3 2 2 3 3" xfId="15418"/>
    <cellStyle name="Normal 3 4 2 3 3 2 2 4" xfId="15419"/>
    <cellStyle name="Normal 3 4 2 3 3 2 2 4 2" xfId="15420"/>
    <cellStyle name="Normal 3 4 2 3 3 2 2 5" xfId="15421"/>
    <cellStyle name="Normal 3 4 2 3 3 2 3" xfId="15422"/>
    <cellStyle name="Normal 3 4 2 3 3 2 3 2" xfId="15423"/>
    <cellStyle name="Normal 3 4 2 3 3 2 3 2 2" xfId="15424"/>
    <cellStyle name="Normal 3 4 2 3 3 2 3 2 2 2" xfId="15425"/>
    <cellStyle name="Normal 3 4 2 3 3 2 3 2 3" xfId="15426"/>
    <cellStyle name="Normal 3 4 2 3 3 2 3 3" xfId="15427"/>
    <cellStyle name="Normal 3 4 2 3 3 2 3 3 2" xfId="15428"/>
    <cellStyle name="Normal 3 4 2 3 3 2 3 4" xfId="15429"/>
    <cellStyle name="Normal 3 4 2 3 3 2 4" xfId="15430"/>
    <cellStyle name="Normal 3 4 2 3 3 2 4 2" xfId="15431"/>
    <cellStyle name="Normal 3 4 2 3 3 2 4 2 2" xfId="15432"/>
    <cellStyle name="Normal 3 4 2 3 3 2 4 3" xfId="15433"/>
    <cellStyle name="Normal 3 4 2 3 3 2 5" xfId="15434"/>
    <cellStyle name="Normal 3 4 2 3 3 2 5 2" xfId="15435"/>
    <cellStyle name="Normal 3 4 2 3 3 2 6" xfId="15436"/>
    <cellStyle name="Normal 3 4 2 3 3 3" xfId="15437"/>
    <cellStyle name="Normal 3 4 2 3 3 3 2" xfId="15438"/>
    <cellStyle name="Normal 3 4 2 3 3 3 2 2" xfId="15439"/>
    <cellStyle name="Normal 3 4 2 3 3 3 2 2 2" xfId="15440"/>
    <cellStyle name="Normal 3 4 2 3 3 3 2 2 2 2" xfId="15441"/>
    <cellStyle name="Normal 3 4 2 3 3 3 2 2 3" xfId="15442"/>
    <cellStyle name="Normal 3 4 2 3 3 3 2 3" xfId="15443"/>
    <cellStyle name="Normal 3 4 2 3 3 3 2 3 2" xfId="15444"/>
    <cellStyle name="Normal 3 4 2 3 3 3 2 4" xfId="15445"/>
    <cellStyle name="Normal 3 4 2 3 3 3 3" xfId="15446"/>
    <cellStyle name="Normal 3 4 2 3 3 3 3 2" xfId="15447"/>
    <cellStyle name="Normal 3 4 2 3 3 3 3 2 2" xfId="15448"/>
    <cellStyle name="Normal 3 4 2 3 3 3 3 3" xfId="15449"/>
    <cellStyle name="Normal 3 4 2 3 3 3 4" xfId="15450"/>
    <cellStyle name="Normal 3 4 2 3 3 3 4 2" xfId="15451"/>
    <cellStyle name="Normal 3 4 2 3 3 3 5" xfId="15452"/>
    <cellStyle name="Normal 3 4 2 3 3 4" xfId="15453"/>
    <cellStyle name="Normal 3 4 2 3 3 4 2" xfId="15454"/>
    <cellStyle name="Normal 3 4 2 3 3 4 2 2" xfId="15455"/>
    <cellStyle name="Normal 3 4 2 3 3 4 2 2 2" xfId="15456"/>
    <cellStyle name="Normal 3 4 2 3 3 4 2 3" xfId="15457"/>
    <cellStyle name="Normal 3 4 2 3 3 4 3" xfId="15458"/>
    <cellStyle name="Normal 3 4 2 3 3 4 3 2" xfId="15459"/>
    <cellStyle name="Normal 3 4 2 3 3 4 4" xfId="15460"/>
    <cellStyle name="Normal 3 4 2 3 3 5" xfId="15461"/>
    <cellStyle name="Normal 3 4 2 3 3 5 2" xfId="15462"/>
    <cellStyle name="Normal 3 4 2 3 3 5 2 2" xfId="15463"/>
    <cellStyle name="Normal 3 4 2 3 3 5 3" xfId="15464"/>
    <cellStyle name="Normal 3 4 2 3 3 6" xfId="15465"/>
    <cellStyle name="Normal 3 4 2 3 3 6 2" xfId="15466"/>
    <cellStyle name="Normal 3 4 2 3 3 7" xfId="15467"/>
    <cellStyle name="Normal 3 4 2 3 4" xfId="15468"/>
    <cellStyle name="Normal 3 4 2 3 4 2" xfId="15469"/>
    <cellStyle name="Normal 3 4 2 3 4 2 2" xfId="15470"/>
    <cellStyle name="Normal 3 4 2 3 4 2 2 2" xfId="15471"/>
    <cellStyle name="Normal 3 4 2 3 4 2 2 2 2" xfId="15472"/>
    <cellStyle name="Normal 3 4 2 3 4 2 2 2 2 2" xfId="15473"/>
    <cellStyle name="Normal 3 4 2 3 4 2 2 2 3" xfId="15474"/>
    <cellStyle name="Normal 3 4 2 3 4 2 2 3" xfId="15475"/>
    <cellStyle name="Normal 3 4 2 3 4 2 2 3 2" xfId="15476"/>
    <cellStyle name="Normal 3 4 2 3 4 2 2 4" xfId="15477"/>
    <cellStyle name="Normal 3 4 2 3 4 2 3" xfId="15478"/>
    <cellStyle name="Normal 3 4 2 3 4 2 3 2" xfId="15479"/>
    <cellStyle name="Normal 3 4 2 3 4 2 3 2 2" xfId="15480"/>
    <cellStyle name="Normal 3 4 2 3 4 2 3 3" xfId="15481"/>
    <cellStyle name="Normal 3 4 2 3 4 2 4" xfId="15482"/>
    <cellStyle name="Normal 3 4 2 3 4 2 4 2" xfId="15483"/>
    <cellStyle name="Normal 3 4 2 3 4 2 5" xfId="15484"/>
    <cellStyle name="Normal 3 4 2 3 4 3" xfId="15485"/>
    <cellStyle name="Normal 3 4 2 3 4 3 2" xfId="15486"/>
    <cellStyle name="Normal 3 4 2 3 4 3 2 2" xfId="15487"/>
    <cellStyle name="Normal 3 4 2 3 4 3 2 2 2" xfId="15488"/>
    <cellStyle name="Normal 3 4 2 3 4 3 2 3" xfId="15489"/>
    <cellStyle name="Normal 3 4 2 3 4 3 3" xfId="15490"/>
    <cellStyle name="Normal 3 4 2 3 4 3 3 2" xfId="15491"/>
    <cellStyle name="Normal 3 4 2 3 4 3 4" xfId="15492"/>
    <cellStyle name="Normal 3 4 2 3 4 4" xfId="15493"/>
    <cellStyle name="Normal 3 4 2 3 4 4 2" xfId="15494"/>
    <cellStyle name="Normal 3 4 2 3 4 4 2 2" xfId="15495"/>
    <cellStyle name="Normal 3 4 2 3 4 4 3" xfId="15496"/>
    <cellStyle name="Normal 3 4 2 3 4 5" xfId="15497"/>
    <cellStyle name="Normal 3 4 2 3 4 5 2" xfId="15498"/>
    <cellStyle name="Normal 3 4 2 3 4 6" xfId="15499"/>
    <cellStyle name="Normal 3 4 2 3 5" xfId="15500"/>
    <cellStyle name="Normal 3 4 2 3 5 2" xfId="15501"/>
    <cellStyle name="Normal 3 4 2 3 5 2 2" xfId="15502"/>
    <cellStyle name="Normal 3 4 2 3 5 2 2 2" xfId="15503"/>
    <cellStyle name="Normal 3 4 2 3 5 2 2 2 2" xfId="15504"/>
    <cellStyle name="Normal 3 4 2 3 5 2 2 3" xfId="15505"/>
    <cellStyle name="Normal 3 4 2 3 5 2 3" xfId="15506"/>
    <cellStyle name="Normal 3 4 2 3 5 2 3 2" xfId="15507"/>
    <cellStyle name="Normal 3 4 2 3 5 2 4" xfId="15508"/>
    <cellStyle name="Normal 3 4 2 3 5 3" xfId="15509"/>
    <cellStyle name="Normal 3 4 2 3 5 3 2" xfId="15510"/>
    <cellStyle name="Normal 3 4 2 3 5 3 2 2" xfId="15511"/>
    <cellStyle name="Normal 3 4 2 3 5 3 3" xfId="15512"/>
    <cellStyle name="Normal 3 4 2 3 5 4" xfId="15513"/>
    <cellStyle name="Normal 3 4 2 3 5 4 2" xfId="15514"/>
    <cellStyle name="Normal 3 4 2 3 5 5" xfId="15515"/>
    <cellStyle name="Normal 3 4 2 3 6" xfId="15516"/>
    <cellStyle name="Normal 3 4 2 3 6 2" xfId="15517"/>
    <cellStyle name="Normal 3 4 2 3 6 2 2" xfId="15518"/>
    <cellStyle name="Normal 3 4 2 3 6 2 2 2" xfId="15519"/>
    <cellStyle name="Normal 3 4 2 3 6 2 3" xfId="15520"/>
    <cellStyle name="Normal 3 4 2 3 6 3" xfId="15521"/>
    <cellStyle name="Normal 3 4 2 3 6 3 2" xfId="15522"/>
    <cellStyle name="Normal 3 4 2 3 6 4" xfId="15523"/>
    <cellStyle name="Normal 3 4 2 3 7" xfId="15524"/>
    <cellStyle name="Normal 3 4 2 3 7 2" xfId="15525"/>
    <cellStyle name="Normal 3 4 2 3 7 2 2" xfId="15526"/>
    <cellStyle name="Normal 3 4 2 3 7 3" xfId="15527"/>
    <cellStyle name="Normal 3 4 2 3 8" xfId="15528"/>
    <cellStyle name="Normal 3 4 2 3 8 2" xfId="15529"/>
    <cellStyle name="Normal 3 4 2 3 9" xfId="15530"/>
    <cellStyle name="Normal 3 4 2 4" xfId="15531"/>
    <cellStyle name="Normal 3 4 2 4 2" xfId="15532"/>
    <cellStyle name="Normal 3 4 2 4 2 2" xfId="15533"/>
    <cellStyle name="Normal 3 4 2 4 2 2 2" xfId="15534"/>
    <cellStyle name="Normal 3 4 2 4 2 2 2 2" xfId="15535"/>
    <cellStyle name="Normal 3 4 2 4 2 2 2 2 2" xfId="15536"/>
    <cellStyle name="Normal 3 4 2 4 2 2 2 2 2 2" xfId="15537"/>
    <cellStyle name="Normal 3 4 2 4 2 2 2 2 2 2 2" xfId="15538"/>
    <cellStyle name="Normal 3 4 2 4 2 2 2 2 2 3" xfId="15539"/>
    <cellStyle name="Normal 3 4 2 4 2 2 2 2 3" xfId="15540"/>
    <cellStyle name="Normal 3 4 2 4 2 2 2 2 3 2" xfId="15541"/>
    <cellStyle name="Normal 3 4 2 4 2 2 2 2 4" xfId="15542"/>
    <cellStyle name="Normal 3 4 2 4 2 2 2 3" xfId="15543"/>
    <cellStyle name="Normal 3 4 2 4 2 2 2 3 2" xfId="15544"/>
    <cellStyle name="Normal 3 4 2 4 2 2 2 3 2 2" xfId="15545"/>
    <cellStyle name="Normal 3 4 2 4 2 2 2 3 3" xfId="15546"/>
    <cellStyle name="Normal 3 4 2 4 2 2 2 4" xfId="15547"/>
    <cellStyle name="Normal 3 4 2 4 2 2 2 4 2" xfId="15548"/>
    <cellStyle name="Normal 3 4 2 4 2 2 2 5" xfId="15549"/>
    <cellStyle name="Normal 3 4 2 4 2 2 3" xfId="15550"/>
    <cellStyle name="Normal 3 4 2 4 2 2 3 2" xfId="15551"/>
    <cellStyle name="Normal 3 4 2 4 2 2 3 2 2" xfId="15552"/>
    <cellStyle name="Normal 3 4 2 4 2 2 3 2 2 2" xfId="15553"/>
    <cellStyle name="Normal 3 4 2 4 2 2 3 2 3" xfId="15554"/>
    <cellStyle name="Normal 3 4 2 4 2 2 3 3" xfId="15555"/>
    <cellStyle name="Normal 3 4 2 4 2 2 3 3 2" xfId="15556"/>
    <cellStyle name="Normal 3 4 2 4 2 2 3 4" xfId="15557"/>
    <cellStyle name="Normal 3 4 2 4 2 2 4" xfId="15558"/>
    <cellStyle name="Normal 3 4 2 4 2 2 4 2" xfId="15559"/>
    <cellStyle name="Normal 3 4 2 4 2 2 4 2 2" xfId="15560"/>
    <cellStyle name="Normal 3 4 2 4 2 2 4 3" xfId="15561"/>
    <cellStyle name="Normal 3 4 2 4 2 2 5" xfId="15562"/>
    <cellStyle name="Normal 3 4 2 4 2 2 5 2" xfId="15563"/>
    <cellStyle name="Normal 3 4 2 4 2 2 6" xfId="15564"/>
    <cellStyle name="Normal 3 4 2 4 2 3" xfId="15565"/>
    <cellStyle name="Normal 3 4 2 4 2 3 2" xfId="15566"/>
    <cellStyle name="Normal 3 4 2 4 2 3 2 2" xfId="15567"/>
    <cellStyle name="Normal 3 4 2 4 2 3 2 2 2" xfId="15568"/>
    <cellStyle name="Normal 3 4 2 4 2 3 2 2 2 2" xfId="15569"/>
    <cellStyle name="Normal 3 4 2 4 2 3 2 2 3" xfId="15570"/>
    <cellStyle name="Normal 3 4 2 4 2 3 2 3" xfId="15571"/>
    <cellStyle name="Normal 3 4 2 4 2 3 2 3 2" xfId="15572"/>
    <cellStyle name="Normal 3 4 2 4 2 3 2 4" xfId="15573"/>
    <cellStyle name="Normal 3 4 2 4 2 3 3" xfId="15574"/>
    <cellStyle name="Normal 3 4 2 4 2 3 3 2" xfId="15575"/>
    <cellStyle name="Normal 3 4 2 4 2 3 3 2 2" xfId="15576"/>
    <cellStyle name="Normal 3 4 2 4 2 3 3 3" xfId="15577"/>
    <cellStyle name="Normal 3 4 2 4 2 3 4" xfId="15578"/>
    <cellStyle name="Normal 3 4 2 4 2 3 4 2" xfId="15579"/>
    <cellStyle name="Normal 3 4 2 4 2 3 5" xfId="15580"/>
    <cellStyle name="Normal 3 4 2 4 2 4" xfId="15581"/>
    <cellStyle name="Normal 3 4 2 4 2 4 2" xfId="15582"/>
    <cellStyle name="Normal 3 4 2 4 2 4 2 2" xfId="15583"/>
    <cellStyle name="Normal 3 4 2 4 2 4 2 2 2" xfId="15584"/>
    <cellStyle name="Normal 3 4 2 4 2 4 2 3" xfId="15585"/>
    <cellStyle name="Normal 3 4 2 4 2 4 3" xfId="15586"/>
    <cellStyle name="Normal 3 4 2 4 2 4 3 2" xfId="15587"/>
    <cellStyle name="Normal 3 4 2 4 2 4 4" xfId="15588"/>
    <cellStyle name="Normal 3 4 2 4 2 5" xfId="15589"/>
    <cellStyle name="Normal 3 4 2 4 2 5 2" xfId="15590"/>
    <cellStyle name="Normal 3 4 2 4 2 5 2 2" xfId="15591"/>
    <cellStyle name="Normal 3 4 2 4 2 5 3" xfId="15592"/>
    <cellStyle name="Normal 3 4 2 4 2 6" xfId="15593"/>
    <cellStyle name="Normal 3 4 2 4 2 6 2" xfId="15594"/>
    <cellStyle name="Normal 3 4 2 4 2 7" xfId="15595"/>
    <cellStyle name="Normal 3 4 2 4 3" xfId="15596"/>
    <cellStyle name="Normal 3 4 2 4 3 2" xfId="15597"/>
    <cellStyle name="Normal 3 4 2 4 3 2 2" xfId="15598"/>
    <cellStyle name="Normal 3 4 2 4 3 2 2 2" xfId="15599"/>
    <cellStyle name="Normal 3 4 2 4 3 2 2 2 2" xfId="15600"/>
    <cellStyle name="Normal 3 4 2 4 3 2 2 2 2 2" xfId="15601"/>
    <cellStyle name="Normal 3 4 2 4 3 2 2 2 3" xfId="15602"/>
    <cellStyle name="Normal 3 4 2 4 3 2 2 3" xfId="15603"/>
    <cellStyle name="Normal 3 4 2 4 3 2 2 3 2" xfId="15604"/>
    <cellStyle name="Normal 3 4 2 4 3 2 2 4" xfId="15605"/>
    <cellStyle name="Normal 3 4 2 4 3 2 3" xfId="15606"/>
    <cellStyle name="Normal 3 4 2 4 3 2 3 2" xfId="15607"/>
    <cellStyle name="Normal 3 4 2 4 3 2 3 2 2" xfId="15608"/>
    <cellStyle name="Normal 3 4 2 4 3 2 3 3" xfId="15609"/>
    <cellStyle name="Normal 3 4 2 4 3 2 4" xfId="15610"/>
    <cellStyle name="Normal 3 4 2 4 3 2 4 2" xfId="15611"/>
    <cellStyle name="Normal 3 4 2 4 3 2 5" xfId="15612"/>
    <cellStyle name="Normal 3 4 2 4 3 3" xfId="15613"/>
    <cellStyle name="Normal 3 4 2 4 3 3 2" xfId="15614"/>
    <cellStyle name="Normal 3 4 2 4 3 3 2 2" xfId="15615"/>
    <cellStyle name="Normal 3 4 2 4 3 3 2 2 2" xfId="15616"/>
    <cellStyle name="Normal 3 4 2 4 3 3 2 3" xfId="15617"/>
    <cellStyle name="Normal 3 4 2 4 3 3 3" xfId="15618"/>
    <cellStyle name="Normal 3 4 2 4 3 3 3 2" xfId="15619"/>
    <cellStyle name="Normal 3 4 2 4 3 3 4" xfId="15620"/>
    <cellStyle name="Normal 3 4 2 4 3 4" xfId="15621"/>
    <cellStyle name="Normal 3 4 2 4 3 4 2" xfId="15622"/>
    <cellStyle name="Normal 3 4 2 4 3 4 2 2" xfId="15623"/>
    <cellStyle name="Normal 3 4 2 4 3 4 3" xfId="15624"/>
    <cellStyle name="Normal 3 4 2 4 3 5" xfId="15625"/>
    <cellStyle name="Normal 3 4 2 4 3 5 2" xfId="15626"/>
    <cellStyle name="Normal 3 4 2 4 3 6" xfId="15627"/>
    <cellStyle name="Normal 3 4 2 4 4" xfId="15628"/>
    <cellStyle name="Normal 3 4 2 4 4 2" xfId="15629"/>
    <cellStyle name="Normal 3 4 2 4 4 2 2" xfId="15630"/>
    <cellStyle name="Normal 3 4 2 4 4 2 2 2" xfId="15631"/>
    <cellStyle name="Normal 3 4 2 4 4 2 2 2 2" xfId="15632"/>
    <cellStyle name="Normal 3 4 2 4 4 2 2 3" xfId="15633"/>
    <cellStyle name="Normal 3 4 2 4 4 2 3" xfId="15634"/>
    <cellStyle name="Normal 3 4 2 4 4 2 3 2" xfId="15635"/>
    <cellStyle name="Normal 3 4 2 4 4 2 4" xfId="15636"/>
    <cellStyle name="Normal 3 4 2 4 4 3" xfId="15637"/>
    <cellStyle name="Normal 3 4 2 4 4 3 2" xfId="15638"/>
    <cellStyle name="Normal 3 4 2 4 4 3 2 2" xfId="15639"/>
    <cellStyle name="Normal 3 4 2 4 4 3 3" xfId="15640"/>
    <cellStyle name="Normal 3 4 2 4 4 4" xfId="15641"/>
    <cellStyle name="Normal 3 4 2 4 4 4 2" xfId="15642"/>
    <cellStyle name="Normal 3 4 2 4 4 5" xfId="15643"/>
    <cellStyle name="Normal 3 4 2 4 5" xfId="15644"/>
    <cellStyle name="Normal 3 4 2 4 5 2" xfId="15645"/>
    <cellStyle name="Normal 3 4 2 4 5 2 2" xfId="15646"/>
    <cellStyle name="Normal 3 4 2 4 5 2 2 2" xfId="15647"/>
    <cellStyle name="Normal 3 4 2 4 5 2 3" xfId="15648"/>
    <cellStyle name="Normal 3 4 2 4 5 3" xfId="15649"/>
    <cellStyle name="Normal 3 4 2 4 5 3 2" xfId="15650"/>
    <cellStyle name="Normal 3 4 2 4 5 4" xfId="15651"/>
    <cellStyle name="Normal 3 4 2 4 6" xfId="15652"/>
    <cellStyle name="Normal 3 4 2 4 6 2" xfId="15653"/>
    <cellStyle name="Normal 3 4 2 4 6 2 2" xfId="15654"/>
    <cellStyle name="Normal 3 4 2 4 6 3" xfId="15655"/>
    <cellStyle name="Normal 3 4 2 4 7" xfId="15656"/>
    <cellStyle name="Normal 3 4 2 4 7 2" xfId="15657"/>
    <cellStyle name="Normal 3 4 2 4 8" xfId="15658"/>
    <cellStyle name="Normal 3 4 2 5" xfId="15659"/>
    <cellStyle name="Normal 3 4 2 5 2" xfId="15660"/>
    <cellStyle name="Normal 3 4 2 5 2 2" xfId="15661"/>
    <cellStyle name="Normal 3 4 2 5 2 2 2" xfId="15662"/>
    <cellStyle name="Normal 3 4 2 5 2 2 2 2" xfId="15663"/>
    <cellStyle name="Normal 3 4 2 5 2 2 2 2 2" xfId="15664"/>
    <cellStyle name="Normal 3 4 2 5 2 2 2 2 2 2" xfId="15665"/>
    <cellStyle name="Normal 3 4 2 5 2 2 2 2 3" xfId="15666"/>
    <cellStyle name="Normal 3 4 2 5 2 2 2 3" xfId="15667"/>
    <cellStyle name="Normal 3 4 2 5 2 2 2 3 2" xfId="15668"/>
    <cellStyle name="Normal 3 4 2 5 2 2 2 4" xfId="15669"/>
    <cellStyle name="Normal 3 4 2 5 2 2 3" xfId="15670"/>
    <cellStyle name="Normal 3 4 2 5 2 2 3 2" xfId="15671"/>
    <cellStyle name="Normal 3 4 2 5 2 2 3 2 2" xfId="15672"/>
    <cellStyle name="Normal 3 4 2 5 2 2 3 3" xfId="15673"/>
    <cellStyle name="Normal 3 4 2 5 2 2 4" xfId="15674"/>
    <cellStyle name="Normal 3 4 2 5 2 2 4 2" xfId="15675"/>
    <cellStyle name="Normal 3 4 2 5 2 2 5" xfId="15676"/>
    <cellStyle name="Normal 3 4 2 5 2 3" xfId="15677"/>
    <cellStyle name="Normal 3 4 2 5 2 3 2" xfId="15678"/>
    <cellStyle name="Normal 3 4 2 5 2 3 2 2" xfId="15679"/>
    <cellStyle name="Normal 3 4 2 5 2 3 2 2 2" xfId="15680"/>
    <cellStyle name="Normal 3 4 2 5 2 3 2 3" xfId="15681"/>
    <cellStyle name="Normal 3 4 2 5 2 3 3" xfId="15682"/>
    <cellStyle name="Normal 3 4 2 5 2 3 3 2" xfId="15683"/>
    <cellStyle name="Normal 3 4 2 5 2 3 4" xfId="15684"/>
    <cellStyle name="Normal 3 4 2 5 2 4" xfId="15685"/>
    <cellStyle name="Normal 3 4 2 5 2 4 2" xfId="15686"/>
    <cellStyle name="Normal 3 4 2 5 2 4 2 2" xfId="15687"/>
    <cellStyle name="Normal 3 4 2 5 2 4 3" xfId="15688"/>
    <cellStyle name="Normal 3 4 2 5 2 5" xfId="15689"/>
    <cellStyle name="Normal 3 4 2 5 2 5 2" xfId="15690"/>
    <cellStyle name="Normal 3 4 2 5 2 6" xfId="15691"/>
    <cellStyle name="Normal 3 4 2 5 3" xfId="15692"/>
    <cellStyle name="Normal 3 4 2 5 3 2" xfId="15693"/>
    <cellStyle name="Normal 3 4 2 5 3 2 2" xfId="15694"/>
    <cellStyle name="Normal 3 4 2 5 3 2 2 2" xfId="15695"/>
    <cellStyle name="Normal 3 4 2 5 3 2 2 2 2" xfId="15696"/>
    <cellStyle name="Normal 3 4 2 5 3 2 2 3" xfId="15697"/>
    <cellStyle name="Normal 3 4 2 5 3 2 3" xfId="15698"/>
    <cellStyle name="Normal 3 4 2 5 3 2 3 2" xfId="15699"/>
    <cellStyle name="Normal 3 4 2 5 3 2 4" xfId="15700"/>
    <cellStyle name="Normal 3 4 2 5 3 3" xfId="15701"/>
    <cellStyle name="Normal 3 4 2 5 3 3 2" xfId="15702"/>
    <cellStyle name="Normal 3 4 2 5 3 3 2 2" xfId="15703"/>
    <cellStyle name="Normal 3 4 2 5 3 3 3" xfId="15704"/>
    <cellStyle name="Normal 3 4 2 5 3 4" xfId="15705"/>
    <cellStyle name="Normal 3 4 2 5 3 4 2" xfId="15706"/>
    <cellStyle name="Normal 3 4 2 5 3 5" xfId="15707"/>
    <cellStyle name="Normal 3 4 2 5 4" xfId="15708"/>
    <cellStyle name="Normal 3 4 2 5 4 2" xfId="15709"/>
    <cellStyle name="Normal 3 4 2 5 4 2 2" xfId="15710"/>
    <cellStyle name="Normal 3 4 2 5 4 2 2 2" xfId="15711"/>
    <cellStyle name="Normal 3 4 2 5 4 2 3" xfId="15712"/>
    <cellStyle name="Normal 3 4 2 5 4 3" xfId="15713"/>
    <cellStyle name="Normal 3 4 2 5 4 3 2" xfId="15714"/>
    <cellStyle name="Normal 3 4 2 5 4 4" xfId="15715"/>
    <cellStyle name="Normal 3 4 2 5 5" xfId="15716"/>
    <cellStyle name="Normal 3 4 2 5 5 2" xfId="15717"/>
    <cellStyle name="Normal 3 4 2 5 5 2 2" xfId="15718"/>
    <cellStyle name="Normal 3 4 2 5 5 3" xfId="15719"/>
    <cellStyle name="Normal 3 4 2 5 6" xfId="15720"/>
    <cellStyle name="Normal 3 4 2 5 6 2" xfId="15721"/>
    <cellStyle name="Normal 3 4 2 5 7" xfId="15722"/>
    <cellStyle name="Normal 3 4 2 6" xfId="15723"/>
    <cellStyle name="Normal 3 4 2 6 2" xfId="15724"/>
    <cellStyle name="Normal 3 4 2 6 2 2" xfId="15725"/>
    <cellStyle name="Normal 3 4 2 6 2 2 2" xfId="15726"/>
    <cellStyle name="Normal 3 4 2 6 2 2 2 2" xfId="15727"/>
    <cellStyle name="Normal 3 4 2 6 2 2 2 2 2" xfId="15728"/>
    <cellStyle name="Normal 3 4 2 6 2 2 2 3" xfId="15729"/>
    <cellStyle name="Normal 3 4 2 6 2 2 3" xfId="15730"/>
    <cellStyle name="Normal 3 4 2 6 2 2 3 2" xfId="15731"/>
    <cellStyle name="Normal 3 4 2 6 2 2 4" xfId="15732"/>
    <cellStyle name="Normal 3 4 2 6 2 3" xfId="15733"/>
    <cellStyle name="Normal 3 4 2 6 2 3 2" xfId="15734"/>
    <cellStyle name="Normal 3 4 2 6 2 3 2 2" xfId="15735"/>
    <cellStyle name="Normal 3 4 2 6 2 3 3" xfId="15736"/>
    <cellStyle name="Normal 3 4 2 6 2 4" xfId="15737"/>
    <cellStyle name="Normal 3 4 2 6 2 4 2" xfId="15738"/>
    <cellStyle name="Normal 3 4 2 6 2 5" xfId="15739"/>
    <cellStyle name="Normal 3 4 2 6 3" xfId="15740"/>
    <cellStyle name="Normal 3 4 2 6 3 2" xfId="15741"/>
    <cellStyle name="Normal 3 4 2 6 3 2 2" xfId="15742"/>
    <cellStyle name="Normal 3 4 2 6 3 2 2 2" xfId="15743"/>
    <cellStyle name="Normal 3 4 2 6 3 2 3" xfId="15744"/>
    <cellStyle name="Normal 3 4 2 6 3 3" xfId="15745"/>
    <cellStyle name="Normal 3 4 2 6 3 3 2" xfId="15746"/>
    <cellStyle name="Normal 3 4 2 6 3 4" xfId="15747"/>
    <cellStyle name="Normal 3 4 2 6 4" xfId="15748"/>
    <cellStyle name="Normal 3 4 2 6 4 2" xfId="15749"/>
    <cellStyle name="Normal 3 4 2 6 4 2 2" xfId="15750"/>
    <cellStyle name="Normal 3 4 2 6 4 3" xfId="15751"/>
    <cellStyle name="Normal 3 4 2 6 5" xfId="15752"/>
    <cellStyle name="Normal 3 4 2 6 5 2" xfId="15753"/>
    <cellStyle name="Normal 3 4 2 6 6" xfId="15754"/>
    <cellStyle name="Normal 3 4 2 7" xfId="15755"/>
    <cellStyle name="Normal 3 4 2 7 2" xfId="15756"/>
    <cellStyle name="Normal 3 4 2 7 2 2" xfId="15757"/>
    <cellStyle name="Normal 3 4 2 7 2 2 2" xfId="15758"/>
    <cellStyle name="Normal 3 4 2 7 2 2 2 2" xfId="15759"/>
    <cellStyle name="Normal 3 4 2 7 2 2 3" xfId="15760"/>
    <cellStyle name="Normal 3 4 2 7 2 3" xfId="15761"/>
    <cellStyle name="Normal 3 4 2 7 2 3 2" xfId="15762"/>
    <cellStyle name="Normal 3 4 2 7 2 4" xfId="15763"/>
    <cellStyle name="Normal 3 4 2 7 3" xfId="15764"/>
    <cellStyle name="Normal 3 4 2 7 3 2" xfId="15765"/>
    <cellStyle name="Normal 3 4 2 7 3 2 2" xfId="15766"/>
    <cellStyle name="Normal 3 4 2 7 3 3" xfId="15767"/>
    <cellStyle name="Normal 3 4 2 7 4" xfId="15768"/>
    <cellStyle name="Normal 3 4 2 7 4 2" xfId="15769"/>
    <cellStyle name="Normal 3 4 2 7 5" xfId="15770"/>
    <cellStyle name="Normal 3 4 2 8" xfId="15771"/>
    <cellStyle name="Normal 3 4 2 8 2" xfId="15772"/>
    <cellStyle name="Normal 3 4 2 8 2 2" xfId="15773"/>
    <cellStyle name="Normal 3 4 2 8 2 2 2" xfId="15774"/>
    <cellStyle name="Normal 3 4 2 8 2 3" xfId="15775"/>
    <cellStyle name="Normal 3 4 2 8 3" xfId="15776"/>
    <cellStyle name="Normal 3 4 2 8 3 2" xfId="15777"/>
    <cellStyle name="Normal 3 4 2 8 4" xfId="15778"/>
    <cellStyle name="Normal 3 4 2 9" xfId="15779"/>
    <cellStyle name="Normal 3 4 2 9 2" xfId="15780"/>
    <cellStyle name="Normal 3 4 2 9 2 2" xfId="15781"/>
    <cellStyle name="Normal 3 4 2 9 3" xfId="15782"/>
    <cellStyle name="Normal 3 4 3" xfId="15783"/>
    <cellStyle name="Normal 3 4 3 10" xfId="15784"/>
    <cellStyle name="Normal 3 4 3 2" xfId="15785"/>
    <cellStyle name="Normal 3 4 3 2 2" xfId="15786"/>
    <cellStyle name="Normal 3 4 3 2 2 2" xfId="15787"/>
    <cellStyle name="Normal 3 4 3 2 2 2 2" xfId="15788"/>
    <cellStyle name="Normal 3 4 3 2 2 2 2 2" xfId="15789"/>
    <cellStyle name="Normal 3 4 3 2 2 2 2 2 2" xfId="15790"/>
    <cellStyle name="Normal 3 4 3 2 2 2 2 2 2 2" xfId="15791"/>
    <cellStyle name="Normal 3 4 3 2 2 2 2 2 2 2 2" xfId="15792"/>
    <cellStyle name="Normal 3 4 3 2 2 2 2 2 2 2 2 2" xfId="15793"/>
    <cellStyle name="Normal 3 4 3 2 2 2 2 2 2 2 3" xfId="15794"/>
    <cellStyle name="Normal 3 4 3 2 2 2 2 2 2 3" xfId="15795"/>
    <cellStyle name="Normal 3 4 3 2 2 2 2 2 2 3 2" xfId="15796"/>
    <cellStyle name="Normal 3 4 3 2 2 2 2 2 2 4" xfId="15797"/>
    <cellStyle name="Normal 3 4 3 2 2 2 2 2 3" xfId="15798"/>
    <cellStyle name="Normal 3 4 3 2 2 2 2 2 3 2" xfId="15799"/>
    <cellStyle name="Normal 3 4 3 2 2 2 2 2 3 2 2" xfId="15800"/>
    <cellStyle name="Normal 3 4 3 2 2 2 2 2 3 3" xfId="15801"/>
    <cellStyle name="Normal 3 4 3 2 2 2 2 2 4" xfId="15802"/>
    <cellStyle name="Normal 3 4 3 2 2 2 2 2 4 2" xfId="15803"/>
    <cellStyle name="Normal 3 4 3 2 2 2 2 2 5" xfId="15804"/>
    <cellStyle name="Normal 3 4 3 2 2 2 2 3" xfId="15805"/>
    <cellStyle name="Normal 3 4 3 2 2 2 2 3 2" xfId="15806"/>
    <cellStyle name="Normal 3 4 3 2 2 2 2 3 2 2" xfId="15807"/>
    <cellStyle name="Normal 3 4 3 2 2 2 2 3 2 2 2" xfId="15808"/>
    <cellStyle name="Normal 3 4 3 2 2 2 2 3 2 3" xfId="15809"/>
    <cellStyle name="Normal 3 4 3 2 2 2 2 3 3" xfId="15810"/>
    <cellStyle name="Normal 3 4 3 2 2 2 2 3 3 2" xfId="15811"/>
    <cellStyle name="Normal 3 4 3 2 2 2 2 3 4" xfId="15812"/>
    <cellStyle name="Normal 3 4 3 2 2 2 2 4" xfId="15813"/>
    <cellStyle name="Normal 3 4 3 2 2 2 2 4 2" xfId="15814"/>
    <cellStyle name="Normal 3 4 3 2 2 2 2 4 2 2" xfId="15815"/>
    <cellStyle name="Normal 3 4 3 2 2 2 2 4 3" xfId="15816"/>
    <cellStyle name="Normal 3 4 3 2 2 2 2 5" xfId="15817"/>
    <cellStyle name="Normal 3 4 3 2 2 2 2 5 2" xfId="15818"/>
    <cellStyle name="Normal 3 4 3 2 2 2 2 6" xfId="15819"/>
    <cellStyle name="Normal 3 4 3 2 2 2 3" xfId="15820"/>
    <cellStyle name="Normal 3 4 3 2 2 2 3 2" xfId="15821"/>
    <cellStyle name="Normal 3 4 3 2 2 2 3 2 2" xfId="15822"/>
    <cellStyle name="Normal 3 4 3 2 2 2 3 2 2 2" xfId="15823"/>
    <cellStyle name="Normal 3 4 3 2 2 2 3 2 2 2 2" xfId="15824"/>
    <cellStyle name="Normal 3 4 3 2 2 2 3 2 2 3" xfId="15825"/>
    <cellStyle name="Normal 3 4 3 2 2 2 3 2 3" xfId="15826"/>
    <cellStyle name="Normal 3 4 3 2 2 2 3 2 3 2" xfId="15827"/>
    <cellStyle name="Normal 3 4 3 2 2 2 3 2 4" xfId="15828"/>
    <cellStyle name="Normal 3 4 3 2 2 2 3 3" xfId="15829"/>
    <cellStyle name="Normal 3 4 3 2 2 2 3 3 2" xfId="15830"/>
    <cellStyle name="Normal 3 4 3 2 2 2 3 3 2 2" xfId="15831"/>
    <cellStyle name="Normal 3 4 3 2 2 2 3 3 3" xfId="15832"/>
    <cellStyle name="Normal 3 4 3 2 2 2 3 4" xfId="15833"/>
    <cellStyle name="Normal 3 4 3 2 2 2 3 4 2" xfId="15834"/>
    <cellStyle name="Normal 3 4 3 2 2 2 3 5" xfId="15835"/>
    <cellStyle name="Normal 3 4 3 2 2 2 4" xfId="15836"/>
    <cellStyle name="Normal 3 4 3 2 2 2 4 2" xfId="15837"/>
    <cellStyle name="Normal 3 4 3 2 2 2 4 2 2" xfId="15838"/>
    <cellStyle name="Normal 3 4 3 2 2 2 4 2 2 2" xfId="15839"/>
    <cellStyle name="Normal 3 4 3 2 2 2 4 2 3" xfId="15840"/>
    <cellStyle name="Normal 3 4 3 2 2 2 4 3" xfId="15841"/>
    <cellStyle name="Normal 3 4 3 2 2 2 4 3 2" xfId="15842"/>
    <cellStyle name="Normal 3 4 3 2 2 2 4 4" xfId="15843"/>
    <cellStyle name="Normal 3 4 3 2 2 2 5" xfId="15844"/>
    <cellStyle name="Normal 3 4 3 2 2 2 5 2" xfId="15845"/>
    <cellStyle name="Normal 3 4 3 2 2 2 5 2 2" xfId="15846"/>
    <cellStyle name="Normal 3 4 3 2 2 2 5 3" xfId="15847"/>
    <cellStyle name="Normal 3 4 3 2 2 2 6" xfId="15848"/>
    <cellStyle name="Normal 3 4 3 2 2 2 6 2" xfId="15849"/>
    <cellStyle name="Normal 3 4 3 2 2 2 7" xfId="15850"/>
    <cellStyle name="Normal 3 4 3 2 2 3" xfId="15851"/>
    <cellStyle name="Normal 3 4 3 2 2 3 2" xfId="15852"/>
    <cellStyle name="Normal 3 4 3 2 2 3 2 2" xfId="15853"/>
    <cellStyle name="Normal 3 4 3 2 2 3 2 2 2" xfId="15854"/>
    <cellStyle name="Normal 3 4 3 2 2 3 2 2 2 2" xfId="15855"/>
    <cellStyle name="Normal 3 4 3 2 2 3 2 2 2 2 2" xfId="15856"/>
    <cellStyle name="Normal 3 4 3 2 2 3 2 2 2 3" xfId="15857"/>
    <cellStyle name="Normal 3 4 3 2 2 3 2 2 3" xfId="15858"/>
    <cellStyle name="Normal 3 4 3 2 2 3 2 2 3 2" xfId="15859"/>
    <cellStyle name="Normal 3 4 3 2 2 3 2 2 4" xfId="15860"/>
    <cellStyle name="Normal 3 4 3 2 2 3 2 3" xfId="15861"/>
    <cellStyle name="Normal 3 4 3 2 2 3 2 3 2" xfId="15862"/>
    <cellStyle name="Normal 3 4 3 2 2 3 2 3 2 2" xfId="15863"/>
    <cellStyle name="Normal 3 4 3 2 2 3 2 3 3" xfId="15864"/>
    <cellStyle name="Normal 3 4 3 2 2 3 2 4" xfId="15865"/>
    <cellStyle name="Normal 3 4 3 2 2 3 2 4 2" xfId="15866"/>
    <cellStyle name="Normal 3 4 3 2 2 3 2 5" xfId="15867"/>
    <cellStyle name="Normal 3 4 3 2 2 3 3" xfId="15868"/>
    <cellStyle name="Normal 3 4 3 2 2 3 3 2" xfId="15869"/>
    <cellStyle name="Normal 3 4 3 2 2 3 3 2 2" xfId="15870"/>
    <cellStyle name="Normal 3 4 3 2 2 3 3 2 2 2" xfId="15871"/>
    <cellStyle name="Normal 3 4 3 2 2 3 3 2 3" xfId="15872"/>
    <cellStyle name="Normal 3 4 3 2 2 3 3 3" xfId="15873"/>
    <cellStyle name="Normal 3 4 3 2 2 3 3 3 2" xfId="15874"/>
    <cellStyle name="Normal 3 4 3 2 2 3 3 4" xfId="15875"/>
    <cellStyle name="Normal 3 4 3 2 2 3 4" xfId="15876"/>
    <cellStyle name="Normal 3 4 3 2 2 3 4 2" xfId="15877"/>
    <cellStyle name="Normal 3 4 3 2 2 3 4 2 2" xfId="15878"/>
    <cellStyle name="Normal 3 4 3 2 2 3 4 3" xfId="15879"/>
    <cellStyle name="Normal 3 4 3 2 2 3 5" xfId="15880"/>
    <cellStyle name="Normal 3 4 3 2 2 3 5 2" xfId="15881"/>
    <cellStyle name="Normal 3 4 3 2 2 3 6" xfId="15882"/>
    <cellStyle name="Normal 3 4 3 2 2 4" xfId="15883"/>
    <cellStyle name="Normal 3 4 3 2 2 4 2" xfId="15884"/>
    <cellStyle name="Normal 3 4 3 2 2 4 2 2" xfId="15885"/>
    <cellStyle name="Normal 3 4 3 2 2 4 2 2 2" xfId="15886"/>
    <cellStyle name="Normal 3 4 3 2 2 4 2 2 2 2" xfId="15887"/>
    <cellStyle name="Normal 3 4 3 2 2 4 2 2 3" xfId="15888"/>
    <cellStyle name="Normal 3 4 3 2 2 4 2 3" xfId="15889"/>
    <cellStyle name="Normal 3 4 3 2 2 4 2 3 2" xfId="15890"/>
    <cellStyle name="Normal 3 4 3 2 2 4 2 4" xfId="15891"/>
    <cellStyle name="Normal 3 4 3 2 2 4 3" xfId="15892"/>
    <cellStyle name="Normal 3 4 3 2 2 4 3 2" xfId="15893"/>
    <cellStyle name="Normal 3 4 3 2 2 4 3 2 2" xfId="15894"/>
    <cellStyle name="Normal 3 4 3 2 2 4 3 3" xfId="15895"/>
    <cellStyle name="Normal 3 4 3 2 2 4 4" xfId="15896"/>
    <cellStyle name="Normal 3 4 3 2 2 4 4 2" xfId="15897"/>
    <cellStyle name="Normal 3 4 3 2 2 4 5" xfId="15898"/>
    <cellStyle name="Normal 3 4 3 2 2 5" xfId="15899"/>
    <cellStyle name="Normal 3 4 3 2 2 5 2" xfId="15900"/>
    <cellStyle name="Normal 3 4 3 2 2 5 2 2" xfId="15901"/>
    <cellStyle name="Normal 3 4 3 2 2 5 2 2 2" xfId="15902"/>
    <cellStyle name="Normal 3 4 3 2 2 5 2 3" xfId="15903"/>
    <cellStyle name="Normal 3 4 3 2 2 5 3" xfId="15904"/>
    <cellStyle name="Normal 3 4 3 2 2 5 3 2" xfId="15905"/>
    <cellStyle name="Normal 3 4 3 2 2 5 4" xfId="15906"/>
    <cellStyle name="Normal 3 4 3 2 2 6" xfId="15907"/>
    <cellStyle name="Normal 3 4 3 2 2 6 2" xfId="15908"/>
    <cellStyle name="Normal 3 4 3 2 2 6 2 2" xfId="15909"/>
    <cellStyle name="Normal 3 4 3 2 2 6 3" xfId="15910"/>
    <cellStyle name="Normal 3 4 3 2 2 7" xfId="15911"/>
    <cellStyle name="Normal 3 4 3 2 2 7 2" xfId="15912"/>
    <cellStyle name="Normal 3 4 3 2 2 8" xfId="15913"/>
    <cellStyle name="Normal 3 4 3 2 3" xfId="15914"/>
    <cellStyle name="Normal 3 4 3 2 3 2" xfId="15915"/>
    <cellStyle name="Normal 3 4 3 2 3 2 2" xfId="15916"/>
    <cellStyle name="Normal 3 4 3 2 3 2 2 2" xfId="15917"/>
    <cellStyle name="Normal 3 4 3 2 3 2 2 2 2" xfId="15918"/>
    <cellStyle name="Normal 3 4 3 2 3 2 2 2 2 2" xfId="15919"/>
    <cellStyle name="Normal 3 4 3 2 3 2 2 2 2 2 2" xfId="15920"/>
    <cellStyle name="Normal 3 4 3 2 3 2 2 2 2 3" xfId="15921"/>
    <cellStyle name="Normal 3 4 3 2 3 2 2 2 3" xfId="15922"/>
    <cellStyle name="Normal 3 4 3 2 3 2 2 2 3 2" xfId="15923"/>
    <cellStyle name="Normal 3 4 3 2 3 2 2 2 4" xfId="15924"/>
    <cellStyle name="Normal 3 4 3 2 3 2 2 3" xfId="15925"/>
    <cellStyle name="Normal 3 4 3 2 3 2 2 3 2" xfId="15926"/>
    <cellStyle name="Normal 3 4 3 2 3 2 2 3 2 2" xfId="15927"/>
    <cellStyle name="Normal 3 4 3 2 3 2 2 3 3" xfId="15928"/>
    <cellStyle name="Normal 3 4 3 2 3 2 2 4" xfId="15929"/>
    <cellStyle name="Normal 3 4 3 2 3 2 2 4 2" xfId="15930"/>
    <cellStyle name="Normal 3 4 3 2 3 2 2 5" xfId="15931"/>
    <cellStyle name="Normal 3 4 3 2 3 2 3" xfId="15932"/>
    <cellStyle name="Normal 3 4 3 2 3 2 3 2" xfId="15933"/>
    <cellStyle name="Normal 3 4 3 2 3 2 3 2 2" xfId="15934"/>
    <cellStyle name="Normal 3 4 3 2 3 2 3 2 2 2" xfId="15935"/>
    <cellStyle name="Normal 3 4 3 2 3 2 3 2 3" xfId="15936"/>
    <cellStyle name="Normal 3 4 3 2 3 2 3 3" xfId="15937"/>
    <cellStyle name="Normal 3 4 3 2 3 2 3 3 2" xfId="15938"/>
    <cellStyle name="Normal 3 4 3 2 3 2 3 4" xfId="15939"/>
    <cellStyle name="Normal 3 4 3 2 3 2 4" xfId="15940"/>
    <cellStyle name="Normal 3 4 3 2 3 2 4 2" xfId="15941"/>
    <cellStyle name="Normal 3 4 3 2 3 2 4 2 2" xfId="15942"/>
    <cellStyle name="Normal 3 4 3 2 3 2 4 3" xfId="15943"/>
    <cellStyle name="Normal 3 4 3 2 3 2 5" xfId="15944"/>
    <cellStyle name="Normal 3 4 3 2 3 2 5 2" xfId="15945"/>
    <cellStyle name="Normal 3 4 3 2 3 2 6" xfId="15946"/>
    <cellStyle name="Normal 3 4 3 2 3 3" xfId="15947"/>
    <cellStyle name="Normal 3 4 3 2 3 3 2" xfId="15948"/>
    <cellStyle name="Normal 3 4 3 2 3 3 2 2" xfId="15949"/>
    <cellStyle name="Normal 3 4 3 2 3 3 2 2 2" xfId="15950"/>
    <cellStyle name="Normal 3 4 3 2 3 3 2 2 2 2" xfId="15951"/>
    <cellStyle name="Normal 3 4 3 2 3 3 2 2 3" xfId="15952"/>
    <cellStyle name="Normal 3 4 3 2 3 3 2 3" xfId="15953"/>
    <cellStyle name="Normal 3 4 3 2 3 3 2 3 2" xfId="15954"/>
    <cellStyle name="Normal 3 4 3 2 3 3 2 4" xfId="15955"/>
    <cellStyle name="Normal 3 4 3 2 3 3 3" xfId="15956"/>
    <cellStyle name="Normal 3 4 3 2 3 3 3 2" xfId="15957"/>
    <cellStyle name="Normal 3 4 3 2 3 3 3 2 2" xfId="15958"/>
    <cellStyle name="Normal 3 4 3 2 3 3 3 3" xfId="15959"/>
    <cellStyle name="Normal 3 4 3 2 3 3 4" xfId="15960"/>
    <cellStyle name="Normal 3 4 3 2 3 3 4 2" xfId="15961"/>
    <cellStyle name="Normal 3 4 3 2 3 3 5" xfId="15962"/>
    <cellStyle name="Normal 3 4 3 2 3 4" xfId="15963"/>
    <cellStyle name="Normal 3 4 3 2 3 4 2" xfId="15964"/>
    <cellStyle name="Normal 3 4 3 2 3 4 2 2" xfId="15965"/>
    <cellStyle name="Normal 3 4 3 2 3 4 2 2 2" xfId="15966"/>
    <cellStyle name="Normal 3 4 3 2 3 4 2 3" xfId="15967"/>
    <cellStyle name="Normal 3 4 3 2 3 4 3" xfId="15968"/>
    <cellStyle name="Normal 3 4 3 2 3 4 3 2" xfId="15969"/>
    <cellStyle name="Normal 3 4 3 2 3 4 4" xfId="15970"/>
    <cellStyle name="Normal 3 4 3 2 3 5" xfId="15971"/>
    <cellStyle name="Normal 3 4 3 2 3 5 2" xfId="15972"/>
    <cellStyle name="Normal 3 4 3 2 3 5 2 2" xfId="15973"/>
    <cellStyle name="Normal 3 4 3 2 3 5 3" xfId="15974"/>
    <cellStyle name="Normal 3 4 3 2 3 6" xfId="15975"/>
    <cellStyle name="Normal 3 4 3 2 3 6 2" xfId="15976"/>
    <cellStyle name="Normal 3 4 3 2 3 7" xfId="15977"/>
    <cellStyle name="Normal 3 4 3 2 4" xfId="15978"/>
    <cellStyle name="Normal 3 4 3 2 4 2" xfId="15979"/>
    <cellStyle name="Normal 3 4 3 2 4 2 2" xfId="15980"/>
    <cellStyle name="Normal 3 4 3 2 4 2 2 2" xfId="15981"/>
    <cellStyle name="Normal 3 4 3 2 4 2 2 2 2" xfId="15982"/>
    <cellStyle name="Normal 3 4 3 2 4 2 2 2 2 2" xfId="15983"/>
    <cellStyle name="Normal 3 4 3 2 4 2 2 2 3" xfId="15984"/>
    <cellStyle name="Normal 3 4 3 2 4 2 2 3" xfId="15985"/>
    <cellStyle name="Normal 3 4 3 2 4 2 2 3 2" xfId="15986"/>
    <cellStyle name="Normal 3 4 3 2 4 2 2 4" xfId="15987"/>
    <cellStyle name="Normal 3 4 3 2 4 2 3" xfId="15988"/>
    <cellStyle name="Normal 3 4 3 2 4 2 3 2" xfId="15989"/>
    <cellStyle name="Normal 3 4 3 2 4 2 3 2 2" xfId="15990"/>
    <cellStyle name="Normal 3 4 3 2 4 2 3 3" xfId="15991"/>
    <cellStyle name="Normal 3 4 3 2 4 2 4" xfId="15992"/>
    <cellStyle name="Normal 3 4 3 2 4 2 4 2" xfId="15993"/>
    <cellStyle name="Normal 3 4 3 2 4 2 5" xfId="15994"/>
    <cellStyle name="Normal 3 4 3 2 4 3" xfId="15995"/>
    <cellStyle name="Normal 3 4 3 2 4 3 2" xfId="15996"/>
    <cellStyle name="Normal 3 4 3 2 4 3 2 2" xfId="15997"/>
    <cellStyle name="Normal 3 4 3 2 4 3 2 2 2" xfId="15998"/>
    <cellStyle name="Normal 3 4 3 2 4 3 2 3" xfId="15999"/>
    <cellStyle name="Normal 3 4 3 2 4 3 3" xfId="16000"/>
    <cellStyle name="Normal 3 4 3 2 4 3 3 2" xfId="16001"/>
    <cellStyle name="Normal 3 4 3 2 4 3 4" xfId="16002"/>
    <cellStyle name="Normal 3 4 3 2 4 4" xfId="16003"/>
    <cellStyle name="Normal 3 4 3 2 4 4 2" xfId="16004"/>
    <cellStyle name="Normal 3 4 3 2 4 4 2 2" xfId="16005"/>
    <cellStyle name="Normal 3 4 3 2 4 4 3" xfId="16006"/>
    <cellStyle name="Normal 3 4 3 2 4 5" xfId="16007"/>
    <cellStyle name="Normal 3 4 3 2 4 5 2" xfId="16008"/>
    <cellStyle name="Normal 3 4 3 2 4 6" xfId="16009"/>
    <cellStyle name="Normal 3 4 3 2 5" xfId="16010"/>
    <cellStyle name="Normal 3 4 3 2 5 2" xfId="16011"/>
    <cellStyle name="Normal 3 4 3 2 5 2 2" xfId="16012"/>
    <cellStyle name="Normal 3 4 3 2 5 2 2 2" xfId="16013"/>
    <cellStyle name="Normal 3 4 3 2 5 2 2 2 2" xfId="16014"/>
    <cellStyle name="Normal 3 4 3 2 5 2 2 3" xfId="16015"/>
    <cellStyle name="Normal 3 4 3 2 5 2 3" xfId="16016"/>
    <cellStyle name="Normal 3 4 3 2 5 2 3 2" xfId="16017"/>
    <cellStyle name="Normal 3 4 3 2 5 2 4" xfId="16018"/>
    <cellStyle name="Normal 3 4 3 2 5 3" xfId="16019"/>
    <cellStyle name="Normal 3 4 3 2 5 3 2" xfId="16020"/>
    <cellStyle name="Normal 3 4 3 2 5 3 2 2" xfId="16021"/>
    <cellStyle name="Normal 3 4 3 2 5 3 3" xfId="16022"/>
    <cellStyle name="Normal 3 4 3 2 5 4" xfId="16023"/>
    <cellStyle name="Normal 3 4 3 2 5 4 2" xfId="16024"/>
    <cellStyle name="Normal 3 4 3 2 5 5" xfId="16025"/>
    <cellStyle name="Normal 3 4 3 2 6" xfId="16026"/>
    <cellStyle name="Normal 3 4 3 2 6 2" xfId="16027"/>
    <cellStyle name="Normal 3 4 3 2 6 2 2" xfId="16028"/>
    <cellStyle name="Normal 3 4 3 2 6 2 2 2" xfId="16029"/>
    <cellStyle name="Normal 3 4 3 2 6 2 3" xfId="16030"/>
    <cellStyle name="Normal 3 4 3 2 6 3" xfId="16031"/>
    <cellStyle name="Normal 3 4 3 2 6 3 2" xfId="16032"/>
    <cellStyle name="Normal 3 4 3 2 6 4" xfId="16033"/>
    <cellStyle name="Normal 3 4 3 2 7" xfId="16034"/>
    <cellStyle name="Normal 3 4 3 2 7 2" xfId="16035"/>
    <cellStyle name="Normal 3 4 3 2 7 2 2" xfId="16036"/>
    <cellStyle name="Normal 3 4 3 2 7 3" xfId="16037"/>
    <cellStyle name="Normal 3 4 3 2 8" xfId="16038"/>
    <cellStyle name="Normal 3 4 3 2 8 2" xfId="16039"/>
    <cellStyle name="Normal 3 4 3 2 9" xfId="16040"/>
    <cellStyle name="Normal 3 4 3 3" xfId="16041"/>
    <cellStyle name="Normal 3 4 3 3 2" xfId="16042"/>
    <cellStyle name="Normal 3 4 3 3 2 2" xfId="16043"/>
    <cellStyle name="Normal 3 4 3 3 2 2 2" xfId="16044"/>
    <cellStyle name="Normal 3 4 3 3 2 2 2 2" xfId="16045"/>
    <cellStyle name="Normal 3 4 3 3 2 2 2 2 2" xfId="16046"/>
    <cellStyle name="Normal 3 4 3 3 2 2 2 2 2 2" xfId="16047"/>
    <cellStyle name="Normal 3 4 3 3 2 2 2 2 2 2 2" xfId="16048"/>
    <cellStyle name="Normal 3 4 3 3 2 2 2 2 2 3" xfId="16049"/>
    <cellStyle name="Normal 3 4 3 3 2 2 2 2 3" xfId="16050"/>
    <cellStyle name="Normal 3 4 3 3 2 2 2 2 3 2" xfId="16051"/>
    <cellStyle name="Normal 3 4 3 3 2 2 2 2 4" xfId="16052"/>
    <cellStyle name="Normal 3 4 3 3 2 2 2 3" xfId="16053"/>
    <cellStyle name="Normal 3 4 3 3 2 2 2 3 2" xfId="16054"/>
    <cellStyle name="Normal 3 4 3 3 2 2 2 3 2 2" xfId="16055"/>
    <cellStyle name="Normal 3 4 3 3 2 2 2 3 3" xfId="16056"/>
    <cellStyle name="Normal 3 4 3 3 2 2 2 4" xfId="16057"/>
    <cellStyle name="Normal 3 4 3 3 2 2 2 4 2" xfId="16058"/>
    <cellStyle name="Normal 3 4 3 3 2 2 2 5" xfId="16059"/>
    <cellStyle name="Normal 3 4 3 3 2 2 3" xfId="16060"/>
    <cellStyle name="Normal 3 4 3 3 2 2 3 2" xfId="16061"/>
    <cellStyle name="Normal 3 4 3 3 2 2 3 2 2" xfId="16062"/>
    <cellStyle name="Normal 3 4 3 3 2 2 3 2 2 2" xfId="16063"/>
    <cellStyle name="Normal 3 4 3 3 2 2 3 2 3" xfId="16064"/>
    <cellStyle name="Normal 3 4 3 3 2 2 3 3" xfId="16065"/>
    <cellStyle name="Normal 3 4 3 3 2 2 3 3 2" xfId="16066"/>
    <cellStyle name="Normal 3 4 3 3 2 2 3 4" xfId="16067"/>
    <cellStyle name="Normal 3 4 3 3 2 2 4" xfId="16068"/>
    <cellStyle name="Normal 3 4 3 3 2 2 4 2" xfId="16069"/>
    <cellStyle name="Normal 3 4 3 3 2 2 4 2 2" xfId="16070"/>
    <cellStyle name="Normal 3 4 3 3 2 2 4 3" xfId="16071"/>
    <cellStyle name="Normal 3 4 3 3 2 2 5" xfId="16072"/>
    <cellStyle name="Normal 3 4 3 3 2 2 5 2" xfId="16073"/>
    <cellStyle name="Normal 3 4 3 3 2 2 6" xfId="16074"/>
    <cellStyle name="Normal 3 4 3 3 2 3" xfId="16075"/>
    <cellStyle name="Normal 3 4 3 3 2 3 2" xfId="16076"/>
    <cellStyle name="Normal 3 4 3 3 2 3 2 2" xfId="16077"/>
    <cellStyle name="Normal 3 4 3 3 2 3 2 2 2" xfId="16078"/>
    <cellStyle name="Normal 3 4 3 3 2 3 2 2 2 2" xfId="16079"/>
    <cellStyle name="Normal 3 4 3 3 2 3 2 2 3" xfId="16080"/>
    <cellStyle name="Normal 3 4 3 3 2 3 2 3" xfId="16081"/>
    <cellStyle name="Normal 3 4 3 3 2 3 2 3 2" xfId="16082"/>
    <cellStyle name="Normal 3 4 3 3 2 3 2 4" xfId="16083"/>
    <cellStyle name="Normal 3 4 3 3 2 3 3" xfId="16084"/>
    <cellStyle name="Normal 3 4 3 3 2 3 3 2" xfId="16085"/>
    <cellStyle name="Normal 3 4 3 3 2 3 3 2 2" xfId="16086"/>
    <cellStyle name="Normal 3 4 3 3 2 3 3 3" xfId="16087"/>
    <cellStyle name="Normal 3 4 3 3 2 3 4" xfId="16088"/>
    <cellStyle name="Normal 3 4 3 3 2 3 4 2" xfId="16089"/>
    <cellStyle name="Normal 3 4 3 3 2 3 5" xfId="16090"/>
    <cellStyle name="Normal 3 4 3 3 2 4" xfId="16091"/>
    <cellStyle name="Normal 3 4 3 3 2 4 2" xfId="16092"/>
    <cellStyle name="Normal 3 4 3 3 2 4 2 2" xfId="16093"/>
    <cellStyle name="Normal 3 4 3 3 2 4 2 2 2" xfId="16094"/>
    <cellStyle name="Normal 3 4 3 3 2 4 2 3" xfId="16095"/>
    <cellStyle name="Normal 3 4 3 3 2 4 3" xfId="16096"/>
    <cellStyle name="Normal 3 4 3 3 2 4 3 2" xfId="16097"/>
    <cellStyle name="Normal 3 4 3 3 2 4 4" xfId="16098"/>
    <cellStyle name="Normal 3 4 3 3 2 5" xfId="16099"/>
    <cellStyle name="Normal 3 4 3 3 2 5 2" xfId="16100"/>
    <cellStyle name="Normal 3 4 3 3 2 5 2 2" xfId="16101"/>
    <cellStyle name="Normal 3 4 3 3 2 5 3" xfId="16102"/>
    <cellStyle name="Normal 3 4 3 3 2 6" xfId="16103"/>
    <cellStyle name="Normal 3 4 3 3 2 6 2" xfId="16104"/>
    <cellStyle name="Normal 3 4 3 3 2 7" xfId="16105"/>
    <cellStyle name="Normal 3 4 3 3 3" xfId="16106"/>
    <cellStyle name="Normal 3 4 3 3 3 2" xfId="16107"/>
    <cellStyle name="Normal 3 4 3 3 3 2 2" xfId="16108"/>
    <cellStyle name="Normal 3 4 3 3 3 2 2 2" xfId="16109"/>
    <cellStyle name="Normal 3 4 3 3 3 2 2 2 2" xfId="16110"/>
    <cellStyle name="Normal 3 4 3 3 3 2 2 2 2 2" xfId="16111"/>
    <cellStyle name="Normal 3 4 3 3 3 2 2 2 3" xfId="16112"/>
    <cellStyle name="Normal 3 4 3 3 3 2 2 3" xfId="16113"/>
    <cellStyle name="Normal 3 4 3 3 3 2 2 3 2" xfId="16114"/>
    <cellStyle name="Normal 3 4 3 3 3 2 2 4" xfId="16115"/>
    <cellStyle name="Normal 3 4 3 3 3 2 3" xfId="16116"/>
    <cellStyle name="Normal 3 4 3 3 3 2 3 2" xfId="16117"/>
    <cellStyle name="Normal 3 4 3 3 3 2 3 2 2" xfId="16118"/>
    <cellStyle name="Normal 3 4 3 3 3 2 3 3" xfId="16119"/>
    <cellStyle name="Normal 3 4 3 3 3 2 4" xfId="16120"/>
    <cellStyle name="Normal 3 4 3 3 3 2 4 2" xfId="16121"/>
    <cellStyle name="Normal 3 4 3 3 3 2 5" xfId="16122"/>
    <cellStyle name="Normal 3 4 3 3 3 3" xfId="16123"/>
    <cellStyle name="Normal 3 4 3 3 3 3 2" xfId="16124"/>
    <cellStyle name="Normal 3 4 3 3 3 3 2 2" xfId="16125"/>
    <cellStyle name="Normal 3 4 3 3 3 3 2 2 2" xfId="16126"/>
    <cellStyle name="Normal 3 4 3 3 3 3 2 3" xfId="16127"/>
    <cellStyle name="Normal 3 4 3 3 3 3 3" xfId="16128"/>
    <cellStyle name="Normal 3 4 3 3 3 3 3 2" xfId="16129"/>
    <cellStyle name="Normal 3 4 3 3 3 3 4" xfId="16130"/>
    <cellStyle name="Normal 3 4 3 3 3 4" xfId="16131"/>
    <cellStyle name="Normal 3 4 3 3 3 4 2" xfId="16132"/>
    <cellStyle name="Normal 3 4 3 3 3 4 2 2" xfId="16133"/>
    <cellStyle name="Normal 3 4 3 3 3 4 3" xfId="16134"/>
    <cellStyle name="Normal 3 4 3 3 3 5" xfId="16135"/>
    <cellStyle name="Normal 3 4 3 3 3 5 2" xfId="16136"/>
    <cellStyle name="Normal 3 4 3 3 3 6" xfId="16137"/>
    <cellStyle name="Normal 3 4 3 3 4" xfId="16138"/>
    <cellStyle name="Normal 3 4 3 3 4 2" xfId="16139"/>
    <cellStyle name="Normal 3 4 3 3 4 2 2" xfId="16140"/>
    <cellStyle name="Normal 3 4 3 3 4 2 2 2" xfId="16141"/>
    <cellStyle name="Normal 3 4 3 3 4 2 2 2 2" xfId="16142"/>
    <cellStyle name="Normal 3 4 3 3 4 2 2 3" xfId="16143"/>
    <cellStyle name="Normal 3 4 3 3 4 2 3" xfId="16144"/>
    <cellStyle name="Normal 3 4 3 3 4 2 3 2" xfId="16145"/>
    <cellStyle name="Normal 3 4 3 3 4 2 4" xfId="16146"/>
    <cellStyle name="Normal 3 4 3 3 4 3" xfId="16147"/>
    <cellStyle name="Normal 3 4 3 3 4 3 2" xfId="16148"/>
    <cellStyle name="Normal 3 4 3 3 4 3 2 2" xfId="16149"/>
    <cellStyle name="Normal 3 4 3 3 4 3 3" xfId="16150"/>
    <cellStyle name="Normal 3 4 3 3 4 4" xfId="16151"/>
    <cellStyle name="Normal 3 4 3 3 4 4 2" xfId="16152"/>
    <cellStyle name="Normal 3 4 3 3 4 5" xfId="16153"/>
    <cellStyle name="Normal 3 4 3 3 5" xfId="16154"/>
    <cellStyle name="Normal 3 4 3 3 5 2" xfId="16155"/>
    <cellStyle name="Normal 3 4 3 3 5 2 2" xfId="16156"/>
    <cellStyle name="Normal 3 4 3 3 5 2 2 2" xfId="16157"/>
    <cellStyle name="Normal 3 4 3 3 5 2 3" xfId="16158"/>
    <cellStyle name="Normal 3 4 3 3 5 3" xfId="16159"/>
    <cellStyle name="Normal 3 4 3 3 5 3 2" xfId="16160"/>
    <cellStyle name="Normal 3 4 3 3 5 4" xfId="16161"/>
    <cellStyle name="Normal 3 4 3 3 6" xfId="16162"/>
    <cellStyle name="Normal 3 4 3 3 6 2" xfId="16163"/>
    <cellStyle name="Normal 3 4 3 3 6 2 2" xfId="16164"/>
    <cellStyle name="Normal 3 4 3 3 6 3" xfId="16165"/>
    <cellStyle name="Normal 3 4 3 3 7" xfId="16166"/>
    <cellStyle name="Normal 3 4 3 3 7 2" xfId="16167"/>
    <cellStyle name="Normal 3 4 3 3 8" xfId="16168"/>
    <cellStyle name="Normal 3 4 3 4" xfId="16169"/>
    <cellStyle name="Normal 3 4 3 4 2" xfId="16170"/>
    <cellStyle name="Normal 3 4 3 4 2 2" xfId="16171"/>
    <cellStyle name="Normal 3 4 3 4 2 2 2" xfId="16172"/>
    <cellStyle name="Normal 3 4 3 4 2 2 2 2" xfId="16173"/>
    <cellStyle name="Normal 3 4 3 4 2 2 2 2 2" xfId="16174"/>
    <cellStyle name="Normal 3 4 3 4 2 2 2 2 2 2" xfId="16175"/>
    <cellStyle name="Normal 3 4 3 4 2 2 2 2 3" xfId="16176"/>
    <cellStyle name="Normal 3 4 3 4 2 2 2 3" xfId="16177"/>
    <cellStyle name="Normal 3 4 3 4 2 2 2 3 2" xfId="16178"/>
    <cellStyle name="Normal 3 4 3 4 2 2 2 4" xfId="16179"/>
    <cellStyle name="Normal 3 4 3 4 2 2 3" xfId="16180"/>
    <cellStyle name="Normal 3 4 3 4 2 2 3 2" xfId="16181"/>
    <cellStyle name="Normal 3 4 3 4 2 2 3 2 2" xfId="16182"/>
    <cellStyle name="Normal 3 4 3 4 2 2 3 3" xfId="16183"/>
    <cellStyle name="Normal 3 4 3 4 2 2 4" xfId="16184"/>
    <cellStyle name="Normal 3 4 3 4 2 2 4 2" xfId="16185"/>
    <cellStyle name="Normal 3 4 3 4 2 2 5" xfId="16186"/>
    <cellStyle name="Normal 3 4 3 4 2 3" xfId="16187"/>
    <cellStyle name="Normal 3 4 3 4 2 3 2" xfId="16188"/>
    <cellStyle name="Normal 3 4 3 4 2 3 2 2" xfId="16189"/>
    <cellStyle name="Normal 3 4 3 4 2 3 2 2 2" xfId="16190"/>
    <cellStyle name="Normal 3 4 3 4 2 3 2 3" xfId="16191"/>
    <cellStyle name="Normal 3 4 3 4 2 3 3" xfId="16192"/>
    <cellStyle name="Normal 3 4 3 4 2 3 3 2" xfId="16193"/>
    <cellStyle name="Normal 3 4 3 4 2 3 4" xfId="16194"/>
    <cellStyle name="Normal 3 4 3 4 2 4" xfId="16195"/>
    <cellStyle name="Normal 3 4 3 4 2 4 2" xfId="16196"/>
    <cellStyle name="Normal 3 4 3 4 2 4 2 2" xfId="16197"/>
    <cellStyle name="Normal 3 4 3 4 2 4 3" xfId="16198"/>
    <cellStyle name="Normal 3 4 3 4 2 5" xfId="16199"/>
    <cellStyle name="Normal 3 4 3 4 2 5 2" xfId="16200"/>
    <cellStyle name="Normal 3 4 3 4 2 6" xfId="16201"/>
    <cellStyle name="Normal 3 4 3 4 3" xfId="16202"/>
    <cellStyle name="Normal 3 4 3 4 3 2" xfId="16203"/>
    <cellStyle name="Normal 3 4 3 4 3 2 2" xfId="16204"/>
    <cellStyle name="Normal 3 4 3 4 3 2 2 2" xfId="16205"/>
    <cellStyle name="Normal 3 4 3 4 3 2 2 2 2" xfId="16206"/>
    <cellStyle name="Normal 3 4 3 4 3 2 2 3" xfId="16207"/>
    <cellStyle name="Normal 3 4 3 4 3 2 3" xfId="16208"/>
    <cellStyle name="Normal 3 4 3 4 3 2 3 2" xfId="16209"/>
    <cellStyle name="Normal 3 4 3 4 3 2 4" xfId="16210"/>
    <cellStyle name="Normal 3 4 3 4 3 3" xfId="16211"/>
    <cellStyle name="Normal 3 4 3 4 3 3 2" xfId="16212"/>
    <cellStyle name="Normal 3 4 3 4 3 3 2 2" xfId="16213"/>
    <cellStyle name="Normal 3 4 3 4 3 3 3" xfId="16214"/>
    <cellStyle name="Normal 3 4 3 4 3 4" xfId="16215"/>
    <cellStyle name="Normal 3 4 3 4 3 4 2" xfId="16216"/>
    <cellStyle name="Normal 3 4 3 4 3 5" xfId="16217"/>
    <cellStyle name="Normal 3 4 3 4 4" xfId="16218"/>
    <cellStyle name="Normal 3 4 3 4 4 2" xfId="16219"/>
    <cellStyle name="Normal 3 4 3 4 4 2 2" xfId="16220"/>
    <cellStyle name="Normal 3 4 3 4 4 2 2 2" xfId="16221"/>
    <cellStyle name="Normal 3 4 3 4 4 2 3" xfId="16222"/>
    <cellStyle name="Normal 3 4 3 4 4 3" xfId="16223"/>
    <cellStyle name="Normal 3 4 3 4 4 3 2" xfId="16224"/>
    <cellStyle name="Normal 3 4 3 4 4 4" xfId="16225"/>
    <cellStyle name="Normal 3 4 3 4 5" xfId="16226"/>
    <cellStyle name="Normal 3 4 3 4 5 2" xfId="16227"/>
    <cellStyle name="Normal 3 4 3 4 5 2 2" xfId="16228"/>
    <cellStyle name="Normal 3 4 3 4 5 3" xfId="16229"/>
    <cellStyle name="Normal 3 4 3 4 6" xfId="16230"/>
    <cellStyle name="Normal 3 4 3 4 6 2" xfId="16231"/>
    <cellStyle name="Normal 3 4 3 4 7" xfId="16232"/>
    <cellStyle name="Normal 3 4 3 5" xfId="16233"/>
    <cellStyle name="Normal 3 4 3 5 2" xfId="16234"/>
    <cellStyle name="Normal 3 4 3 5 2 2" xfId="16235"/>
    <cellStyle name="Normal 3 4 3 5 2 2 2" xfId="16236"/>
    <cellStyle name="Normal 3 4 3 5 2 2 2 2" xfId="16237"/>
    <cellStyle name="Normal 3 4 3 5 2 2 2 2 2" xfId="16238"/>
    <cellStyle name="Normal 3 4 3 5 2 2 2 3" xfId="16239"/>
    <cellStyle name="Normal 3 4 3 5 2 2 3" xfId="16240"/>
    <cellStyle name="Normal 3 4 3 5 2 2 3 2" xfId="16241"/>
    <cellStyle name="Normal 3 4 3 5 2 2 4" xfId="16242"/>
    <cellStyle name="Normal 3 4 3 5 2 3" xfId="16243"/>
    <cellStyle name="Normal 3 4 3 5 2 3 2" xfId="16244"/>
    <cellStyle name="Normal 3 4 3 5 2 3 2 2" xfId="16245"/>
    <cellStyle name="Normal 3 4 3 5 2 3 3" xfId="16246"/>
    <cellStyle name="Normal 3 4 3 5 2 4" xfId="16247"/>
    <cellStyle name="Normal 3 4 3 5 2 4 2" xfId="16248"/>
    <cellStyle name="Normal 3 4 3 5 2 5" xfId="16249"/>
    <cellStyle name="Normal 3 4 3 5 3" xfId="16250"/>
    <cellStyle name="Normal 3 4 3 5 3 2" xfId="16251"/>
    <cellStyle name="Normal 3 4 3 5 3 2 2" xfId="16252"/>
    <cellStyle name="Normal 3 4 3 5 3 2 2 2" xfId="16253"/>
    <cellStyle name="Normal 3 4 3 5 3 2 3" xfId="16254"/>
    <cellStyle name="Normal 3 4 3 5 3 3" xfId="16255"/>
    <cellStyle name="Normal 3 4 3 5 3 3 2" xfId="16256"/>
    <cellStyle name="Normal 3 4 3 5 3 4" xfId="16257"/>
    <cellStyle name="Normal 3 4 3 5 4" xfId="16258"/>
    <cellStyle name="Normal 3 4 3 5 4 2" xfId="16259"/>
    <cellStyle name="Normal 3 4 3 5 4 2 2" xfId="16260"/>
    <cellStyle name="Normal 3 4 3 5 4 3" xfId="16261"/>
    <cellStyle name="Normal 3 4 3 5 5" xfId="16262"/>
    <cellStyle name="Normal 3 4 3 5 5 2" xfId="16263"/>
    <cellStyle name="Normal 3 4 3 5 6" xfId="16264"/>
    <cellStyle name="Normal 3 4 3 6" xfId="16265"/>
    <cellStyle name="Normal 3 4 3 6 2" xfId="16266"/>
    <cellStyle name="Normal 3 4 3 6 2 2" xfId="16267"/>
    <cellStyle name="Normal 3 4 3 6 2 2 2" xfId="16268"/>
    <cellStyle name="Normal 3 4 3 6 2 2 2 2" xfId="16269"/>
    <cellStyle name="Normal 3 4 3 6 2 2 3" xfId="16270"/>
    <cellStyle name="Normal 3 4 3 6 2 3" xfId="16271"/>
    <cellStyle name="Normal 3 4 3 6 2 3 2" xfId="16272"/>
    <cellStyle name="Normal 3 4 3 6 2 4" xfId="16273"/>
    <cellStyle name="Normal 3 4 3 6 3" xfId="16274"/>
    <cellStyle name="Normal 3 4 3 6 3 2" xfId="16275"/>
    <cellStyle name="Normal 3 4 3 6 3 2 2" xfId="16276"/>
    <cellStyle name="Normal 3 4 3 6 3 3" xfId="16277"/>
    <cellStyle name="Normal 3 4 3 6 4" xfId="16278"/>
    <cellStyle name="Normal 3 4 3 6 4 2" xfId="16279"/>
    <cellStyle name="Normal 3 4 3 6 5" xfId="16280"/>
    <cellStyle name="Normal 3 4 3 7" xfId="16281"/>
    <cellStyle name="Normal 3 4 3 7 2" xfId="16282"/>
    <cellStyle name="Normal 3 4 3 7 2 2" xfId="16283"/>
    <cellStyle name="Normal 3 4 3 7 2 2 2" xfId="16284"/>
    <cellStyle name="Normal 3 4 3 7 2 3" xfId="16285"/>
    <cellStyle name="Normal 3 4 3 7 3" xfId="16286"/>
    <cellStyle name="Normal 3 4 3 7 3 2" xfId="16287"/>
    <cellStyle name="Normal 3 4 3 7 4" xfId="16288"/>
    <cellStyle name="Normal 3 4 3 8" xfId="16289"/>
    <cellStyle name="Normal 3 4 3 8 2" xfId="16290"/>
    <cellStyle name="Normal 3 4 3 8 2 2" xfId="16291"/>
    <cellStyle name="Normal 3 4 3 8 3" xfId="16292"/>
    <cellStyle name="Normal 3 4 3 9" xfId="16293"/>
    <cellStyle name="Normal 3 4 3 9 2" xfId="16294"/>
    <cellStyle name="Normal 3 4 4" xfId="16295"/>
    <cellStyle name="Normal 3 4 4 2" xfId="16296"/>
    <cellStyle name="Normal 3 4 4 2 2" xfId="16297"/>
    <cellStyle name="Normal 3 4 4 2 2 2" xfId="16298"/>
    <cellStyle name="Normal 3 4 4 2 2 2 2" xfId="16299"/>
    <cellStyle name="Normal 3 4 4 2 2 2 2 2" xfId="16300"/>
    <cellStyle name="Normal 3 4 4 2 2 2 2 2 2" xfId="16301"/>
    <cellStyle name="Normal 3 4 4 2 2 2 2 2 2 2" xfId="16302"/>
    <cellStyle name="Normal 3 4 4 2 2 2 2 2 2 2 2" xfId="16303"/>
    <cellStyle name="Normal 3 4 4 2 2 2 2 2 2 3" xfId="16304"/>
    <cellStyle name="Normal 3 4 4 2 2 2 2 2 3" xfId="16305"/>
    <cellStyle name="Normal 3 4 4 2 2 2 2 2 3 2" xfId="16306"/>
    <cellStyle name="Normal 3 4 4 2 2 2 2 2 4" xfId="16307"/>
    <cellStyle name="Normal 3 4 4 2 2 2 2 3" xfId="16308"/>
    <cellStyle name="Normal 3 4 4 2 2 2 2 3 2" xfId="16309"/>
    <cellStyle name="Normal 3 4 4 2 2 2 2 3 2 2" xfId="16310"/>
    <cellStyle name="Normal 3 4 4 2 2 2 2 3 3" xfId="16311"/>
    <cellStyle name="Normal 3 4 4 2 2 2 2 4" xfId="16312"/>
    <cellStyle name="Normal 3 4 4 2 2 2 2 4 2" xfId="16313"/>
    <cellStyle name="Normal 3 4 4 2 2 2 2 5" xfId="16314"/>
    <cellStyle name="Normal 3 4 4 2 2 2 3" xfId="16315"/>
    <cellStyle name="Normal 3 4 4 2 2 2 3 2" xfId="16316"/>
    <cellStyle name="Normal 3 4 4 2 2 2 3 2 2" xfId="16317"/>
    <cellStyle name="Normal 3 4 4 2 2 2 3 2 2 2" xfId="16318"/>
    <cellStyle name="Normal 3 4 4 2 2 2 3 2 3" xfId="16319"/>
    <cellStyle name="Normal 3 4 4 2 2 2 3 3" xfId="16320"/>
    <cellStyle name="Normal 3 4 4 2 2 2 3 3 2" xfId="16321"/>
    <cellStyle name="Normal 3 4 4 2 2 2 3 4" xfId="16322"/>
    <cellStyle name="Normal 3 4 4 2 2 2 4" xfId="16323"/>
    <cellStyle name="Normal 3 4 4 2 2 2 4 2" xfId="16324"/>
    <cellStyle name="Normal 3 4 4 2 2 2 4 2 2" xfId="16325"/>
    <cellStyle name="Normal 3 4 4 2 2 2 4 3" xfId="16326"/>
    <cellStyle name="Normal 3 4 4 2 2 2 5" xfId="16327"/>
    <cellStyle name="Normal 3 4 4 2 2 2 5 2" xfId="16328"/>
    <cellStyle name="Normal 3 4 4 2 2 2 6" xfId="16329"/>
    <cellStyle name="Normal 3 4 4 2 2 3" xfId="16330"/>
    <cellStyle name="Normal 3 4 4 2 2 3 2" xfId="16331"/>
    <cellStyle name="Normal 3 4 4 2 2 3 2 2" xfId="16332"/>
    <cellStyle name="Normal 3 4 4 2 2 3 2 2 2" xfId="16333"/>
    <cellStyle name="Normal 3 4 4 2 2 3 2 2 2 2" xfId="16334"/>
    <cellStyle name="Normal 3 4 4 2 2 3 2 2 3" xfId="16335"/>
    <cellStyle name="Normal 3 4 4 2 2 3 2 3" xfId="16336"/>
    <cellStyle name="Normal 3 4 4 2 2 3 2 3 2" xfId="16337"/>
    <cellStyle name="Normal 3 4 4 2 2 3 2 4" xfId="16338"/>
    <cellStyle name="Normal 3 4 4 2 2 3 3" xfId="16339"/>
    <cellStyle name="Normal 3 4 4 2 2 3 3 2" xfId="16340"/>
    <cellStyle name="Normal 3 4 4 2 2 3 3 2 2" xfId="16341"/>
    <cellStyle name="Normal 3 4 4 2 2 3 3 3" xfId="16342"/>
    <cellStyle name="Normal 3 4 4 2 2 3 4" xfId="16343"/>
    <cellStyle name="Normal 3 4 4 2 2 3 4 2" xfId="16344"/>
    <cellStyle name="Normal 3 4 4 2 2 3 5" xfId="16345"/>
    <cellStyle name="Normal 3 4 4 2 2 4" xfId="16346"/>
    <cellStyle name="Normal 3 4 4 2 2 4 2" xfId="16347"/>
    <cellStyle name="Normal 3 4 4 2 2 4 2 2" xfId="16348"/>
    <cellStyle name="Normal 3 4 4 2 2 4 2 2 2" xfId="16349"/>
    <cellStyle name="Normal 3 4 4 2 2 4 2 3" xfId="16350"/>
    <cellStyle name="Normal 3 4 4 2 2 4 3" xfId="16351"/>
    <cellStyle name="Normal 3 4 4 2 2 4 3 2" xfId="16352"/>
    <cellStyle name="Normal 3 4 4 2 2 4 4" xfId="16353"/>
    <cellStyle name="Normal 3 4 4 2 2 5" xfId="16354"/>
    <cellStyle name="Normal 3 4 4 2 2 5 2" xfId="16355"/>
    <cellStyle name="Normal 3 4 4 2 2 5 2 2" xfId="16356"/>
    <cellStyle name="Normal 3 4 4 2 2 5 3" xfId="16357"/>
    <cellStyle name="Normal 3 4 4 2 2 6" xfId="16358"/>
    <cellStyle name="Normal 3 4 4 2 2 6 2" xfId="16359"/>
    <cellStyle name="Normal 3 4 4 2 2 7" xfId="16360"/>
    <cellStyle name="Normal 3 4 4 2 3" xfId="16361"/>
    <cellStyle name="Normal 3 4 4 2 3 2" xfId="16362"/>
    <cellStyle name="Normal 3 4 4 2 3 2 2" xfId="16363"/>
    <cellStyle name="Normal 3 4 4 2 3 2 2 2" xfId="16364"/>
    <cellStyle name="Normal 3 4 4 2 3 2 2 2 2" xfId="16365"/>
    <cellStyle name="Normal 3 4 4 2 3 2 2 2 2 2" xfId="16366"/>
    <cellStyle name="Normal 3 4 4 2 3 2 2 2 3" xfId="16367"/>
    <cellStyle name="Normal 3 4 4 2 3 2 2 3" xfId="16368"/>
    <cellStyle name="Normal 3 4 4 2 3 2 2 3 2" xfId="16369"/>
    <cellStyle name="Normal 3 4 4 2 3 2 2 4" xfId="16370"/>
    <cellStyle name="Normal 3 4 4 2 3 2 3" xfId="16371"/>
    <cellStyle name="Normal 3 4 4 2 3 2 3 2" xfId="16372"/>
    <cellStyle name="Normal 3 4 4 2 3 2 3 2 2" xfId="16373"/>
    <cellStyle name="Normal 3 4 4 2 3 2 3 3" xfId="16374"/>
    <cellStyle name="Normal 3 4 4 2 3 2 4" xfId="16375"/>
    <cellStyle name="Normal 3 4 4 2 3 2 4 2" xfId="16376"/>
    <cellStyle name="Normal 3 4 4 2 3 2 5" xfId="16377"/>
    <cellStyle name="Normal 3 4 4 2 3 3" xfId="16378"/>
    <cellStyle name="Normal 3 4 4 2 3 3 2" xfId="16379"/>
    <cellStyle name="Normal 3 4 4 2 3 3 2 2" xfId="16380"/>
    <cellStyle name="Normal 3 4 4 2 3 3 2 2 2" xfId="16381"/>
    <cellStyle name="Normal 3 4 4 2 3 3 2 3" xfId="16382"/>
    <cellStyle name="Normal 3 4 4 2 3 3 3" xfId="16383"/>
    <cellStyle name="Normal 3 4 4 2 3 3 3 2" xfId="16384"/>
    <cellStyle name="Normal 3 4 4 2 3 3 4" xfId="16385"/>
    <cellStyle name="Normal 3 4 4 2 3 4" xfId="16386"/>
    <cellStyle name="Normal 3 4 4 2 3 4 2" xfId="16387"/>
    <cellStyle name="Normal 3 4 4 2 3 4 2 2" xfId="16388"/>
    <cellStyle name="Normal 3 4 4 2 3 4 3" xfId="16389"/>
    <cellStyle name="Normal 3 4 4 2 3 5" xfId="16390"/>
    <cellStyle name="Normal 3 4 4 2 3 5 2" xfId="16391"/>
    <cellStyle name="Normal 3 4 4 2 3 6" xfId="16392"/>
    <cellStyle name="Normal 3 4 4 2 4" xfId="16393"/>
    <cellStyle name="Normal 3 4 4 2 4 2" xfId="16394"/>
    <cellStyle name="Normal 3 4 4 2 4 2 2" xfId="16395"/>
    <cellStyle name="Normal 3 4 4 2 4 2 2 2" xfId="16396"/>
    <cellStyle name="Normal 3 4 4 2 4 2 2 2 2" xfId="16397"/>
    <cellStyle name="Normal 3 4 4 2 4 2 2 3" xfId="16398"/>
    <cellStyle name="Normal 3 4 4 2 4 2 3" xfId="16399"/>
    <cellStyle name="Normal 3 4 4 2 4 2 3 2" xfId="16400"/>
    <cellStyle name="Normal 3 4 4 2 4 2 4" xfId="16401"/>
    <cellStyle name="Normal 3 4 4 2 4 3" xfId="16402"/>
    <cellStyle name="Normal 3 4 4 2 4 3 2" xfId="16403"/>
    <cellStyle name="Normal 3 4 4 2 4 3 2 2" xfId="16404"/>
    <cellStyle name="Normal 3 4 4 2 4 3 3" xfId="16405"/>
    <cellStyle name="Normal 3 4 4 2 4 4" xfId="16406"/>
    <cellStyle name="Normal 3 4 4 2 4 4 2" xfId="16407"/>
    <cellStyle name="Normal 3 4 4 2 4 5" xfId="16408"/>
    <cellStyle name="Normal 3 4 4 2 5" xfId="16409"/>
    <cellStyle name="Normal 3 4 4 2 5 2" xfId="16410"/>
    <cellStyle name="Normal 3 4 4 2 5 2 2" xfId="16411"/>
    <cellStyle name="Normal 3 4 4 2 5 2 2 2" xfId="16412"/>
    <cellStyle name="Normal 3 4 4 2 5 2 3" xfId="16413"/>
    <cellStyle name="Normal 3 4 4 2 5 3" xfId="16414"/>
    <cellStyle name="Normal 3 4 4 2 5 3 2" xfId="16415"/>
    <cellStyle name="Normal 3 4 4 2 5 4" xfId="16416"/>
    <cellStyle name="Normal 3 4 4 2 6" xfId="16417"/>
    <cellStyle name="Normal 3 4 4 2 6 2" xfId="16418"/>
    <cellStyle name="Normal 3 4 4 2 6 2 2" xfId="16419"/>
    <cellStyle name="Normal 3 4 4 2 6 3" xfId="16420"/>
    <cellStyle name="Normal 3 4 4 2 7" xfId="16421"/>
    <cellStyle name="Normal 3 4 4 2 7 2" xfId="16422"/>
    <cellStyle name="Normal 3 4 4 2 8" xfId="16423"/>
    <cellStyle name="Normal 3 4 4 3" xfId="16424"/>
    <cellStyle name="Normal 3 4 4 3 2" xfId="16425"/>
    <cellStyle name="Normal 3 4 4 3 2 2" xfId="16426"/>
    <cellStyle name="Normal 3 4 4 3 2 2 2" xfId="16427"/>
    <cellStyle name="Normal 3 4 4 3 2 2 2 2" xfId="16428"/>
    <cellStyle name="Normal 3 4 4 3 2 2 2 2 2" xfId="16429"/>
    <cellStyle name="Normal 3 4 4 3 2 2 2 2 2 2" xfId="16430"/>
    <cellStyle name="Normal 3 4 4 3 2 2 2 2 3" xfId="16431"/>
    <cellStyle name="Normal 3 4 4 3 2 2 2 3" xfId="16432"/>
    <cellStyle name="Normal 3 4 4 3 2 2 2 3 2" xfId="16433"/>
    <cellStyle name="Normal 3 4 4 3 2 2 2 4" xfId="16434"/>
    <cellStyle name="Normal 3 4 4 3 2 2 3" xfId="16435"/>
    <cellStyle name="Normal 3 4 4 3 2 2 3 2" xfId="16436"/>
    <cellStyle name="Normal 3 4 4 3 2 2 3 2 2" xfId="16437"/>
    <cellStyle name="Normal 3 4 4 3 2 2 3 3" xfId="16438"/>
    <cellStyle name="Normal 3 4 4 3 2 2 4" xfId="16439"/>
    <cellStyle name="Normal 3 4 4 3 2 2 4 2" xfId="16440"/>
    <cellStyle name="Normal 3 4 4 3 2 2 5" xfId="16441"/>
    <cellStyle name="Normal 3 4 4 3 2 3" xfId="16442"/>
    <cellStyle name="Normal 3 4 4 3 2 3 2" xfId="16443"/>
    <cellStyle name="Normal 3 4 4 3 2 3 2 2" xfId="16444"/>
    <cellStyle name="Normal 3 4 4 3 2 3 2 2 2" xfId="16445"/>
    <cellStyle name="Normal 3 4 4 3 2 3 2 3" xfId="16446"/>
    <cellStyle name="Normal 3 4 4 3 2 3 3" xfId="16447"/>
    <cellStyle name="Normal 3 4 4 3 2 3 3 2" xfId="16448"/>
    <cellStyle name="Normal 3 4 4 3 2 3 4" xfId="16449"/>
    <cellStyle name="Normal 3 4 4 3 2 4" xfId="16450"/>
    <cellStyle name="Normal 3 4 4 3 2 4 2" xfId="16451"/>
    <cellStyle name="Normal 3 4 4 3 2 4 2 2" xfId="16452"/>
    <cellStyle name="Normal 3 4 4 3 2 4 3" xfId="16453"/>
    <cellStyle name="Normal 3 4 4 3 2 5" xfId="16454"/>
    <cellStyle name="Normal 3 4 4 3 2 5 2" xfId="16455"/>
    <cellStyle name="Normal 3 4 4 3 2 6" xfId="16456"/>
    <cellStyle name="Normal 3 4 4 3 3" xfId="16457"/>
    <cellStyle name="Normal 3 4 4 3 3 2" xfId="16458"/>
    <cellStyle name="Normal 3 4 4 3 3 2 2" xfId="16459"/>
    <cellStyle name="Normal 3 4 4 3 3 2 2 2" xfId="16460"/>
    <cellStyle name="Normal 3 4 4 3 3 2 2 2 2" xfId="16461"/>
    <cellStyle name="Normal 3 4 4 3 3 2 2 3" xfId="16462"/>
    <cellStyle name="Normal 3 4 4 3 3 2 3" xfId="16463"/>
    <cellStyle name="Normal 3 4 4 3 3 2 3 2" xfId="16464"/>
    <cellStyle name="Normal 3 4 4 3 3 2 4" xfId="16465"/>
    <cellStyle name="Normal 3 4 4 3 3 3" xfId="16466"/>
    <cellStyle name="Normal 3 4 4 3 3 3 2" xfId="16467"/>
    <cellStyle name="Normal 3 4 4 3 3 3 2 2" xfId="16468"/>
    <cellStyle name="Normal 3 4 4 3 3 3 3" xfId="16469"/>
    <cellStyle name="Normal 3 4 4 3 3 4" xfId="16470"/>
    <cellStyle name="Normal 3 4 4 3 3 4 2" xfId="16471"/>
    <cellStyle name="Normal 3 4 4 3 3 5" xfId="16472"/>
    <cellStyle name="Normal 3 4 4 3 4" xfId="16473"/>
    <cellStyle name="Normal 3 4 4 3 4 2" xfId="16474"/>
    <cellStyle name="Normal 3 4 4 3 4 2 2" xfId="16475"/>
    <cellStyle name="Normal 3 4 4 3 4 2 2 2" xfId="16476"/>
    <cellStyle name="Normal 3 4 4 3 4 2 3" xfId="16477"/>
    <cellStyle name="Normal 3 4 4 3 4 3" xfId="16478"/>
    <cellStyle name="Normal 3 4 4 3 4 3 2" xfId="16479"/>
    <cellStyle name="Normal 3 4 4 3 4 4" xfId="16480"/>
    <cellStyle name="Normal 3 4 4 3 5" xfId="16481"/>
    <cellStyle name="Normal 3 4 4 3 5 2" xfId="16482"/>
    <cellStyle name="Normal 3 4 4 3 5 2 2" xfId="16483"/>
    <cellStyle name="Normal 3 4 4 3 5 3" xfId="16484"/>
    <cellStyle name="Normal 3 4 4 3 6" xfId="16485"/>
    <cellStyle name="Normal 3 4 4 3 6 2" xfId="16486"/>
    <cellStyle name="Normal 3 4 4 3 7" xfId="16487"/>
    <cellStyle name="Normal 3 4 4 4" xfId="16488"/>
    <cellStyle name="Normal 3 4 4 4 2" xfId="16489"/>
    <cellStyle name="Normal 3 4 4 4 2 2" xfId="16490"/>
    <cellStyle name="Normal 3 4 4 4 2 2 2" xfId="16491"/>
    <cellStyle name="Normal 3 4 4 4 2 2 2 2" xfId="16492"/>
    <cellStyle name="Normal 3 4 4 4 2 2 2 2 2" xfId="16493"/>
    <cellStyle name="Normal 3 4 4 4 2 2 2 3" xfId="16494"/>
    <cellStyle name="Normal 3 4 4 4 2 2 3" xfId="16495"/>
    <cellStyle name="Normal 3 4 4 4 2 2 3 2" xfId="16496"/>
    <cellStyle name="Normal 3 4 4 4 2 2 4" xfId="16497"/>
    <cellStyle name="Normal 3 4 4 4 2 3" xfId="16498"/>
    <cellStyle name="Normal 3 4 4 4 2 3 2" xfId="16499"/>
    <cellStyle name="Normal 3 4 4 4 2 3 2 2" xfId="16500"/>
    <cellStyle name="Normal 3 4 4 4 2 3 3" xfId="16501"/>
    <cellStyle name="Normal 3 4 4 4 2 4" xfId="16502"/>
    <cellStyle name="Normal 3 4 4 4 2 4 2" xfId="16503"/>
    <cellStyle name="Normal 3 4 4 4 2 5" xfId="16504"/>
    <cellStyle name="Normal 3 4 4 4 3" xfId="16505"/>
    <cellStyle name="Normal 3 4 4 4 3 2" xfId="16506"/>
    <cellStyle name="Normal 3 4 4 4 3 2 2" xfId="16507"/>
    <cellStyle name="Normal 3 4 4 4 3 2 2 2" xfId="16508"/>
    <cellStyle name="Normal 3 4 4 4 3 2 3" xfId="16509"/>
    <cellStyle name="Normal 3 4 4 4 3 3" xfId="16510"/>
    <cellStyle name="Normal 3 4 4 4 3 3 2" xfId="16511"/>
    <cellStyle name="Normal 3 4 4 4 3 4" xfId="16512"/>
    <cellStyle name="Normal 3 4 4 4 4" xfId="16513"/>
    <cellStyle name="Normal 3 4 4 4 4 2" xfId="16514"/>
    <cellStyle name="Normal 3 4 4 4 4 2 2" xfId="16515"/>
    <cellStyle name="Normal 3 4 4 4 4 3" xfId="16516"/>
    <cellStyle name="Normal 3 4 4 4 5" xfId="16517"/>
    <cellStyle name="Normal 3 4 4 4 5 2" xfId="16518"/>
    <cellStyle name="Normal 3 4 4 4 6" xfId="16519"/>
    <cellStyle name="Normal 3 4 4 5" xfId="16520"/>
    <cellStyle name="Normal 3 4 4 5 2" xfId="16521"/>
    <cellStyle name="Normal 3 4 4 5 2 2" xfId="16522"/>
    <cellStyle name="Normal 3 4 4 5 2 2 2" xfId="16523"/>
    <cellStyle name="Normal 3 4 4 5 2 2 2 2" xfId="16524"/>
    <cellStyle name="Normal 3 4 4 5 2 2 3" xfId="16525"/>
    <cellStyle name="Normal 3 4 4 5 2 3" xfId="16526"/>
    <cellStyle name="Normal 3 4 4 5 2 3 2" xfId="16527"/>
    <cellStyle name="Normal 3 4 4 5 2 4" xfId="16528"/>
    <cellStyle name="Normal 3 4 4 5 3" xfId="16529"/>
    <cellStyle name="Normal 3 4 4 5 3 2" xfId="16530"/>
    <cellStyle name="Normal 3 4 4 5 3 2 2" xfId="16531"/>
    <cellStyle name="Normal 3 4 4 5 3 3" xfId="16532"/>
    <cellStyle name="Normal 3 4 4 5 4" xfId="16533"/>
    <cellStyle name="Normal 3 4 4 5 4 2" xfId="16534"/>
    <cellStyle name="Normal 3 4 4 5 5" xfId="16535"/>
    <cellStyle name="Normal 3 4 4 6" xfId="16536"/>
    <cellStyle name="Normal 3 4 4 6 2" xfId="16537"/>
    <cellStyle name="Normal 3 4 4 6 2 2" xfId="16538"/>
    <cellStyle name="Normal 3 4 4 6 2 2 2" xfId="16539"/>
    <cellStyle name="Normal 3 4 4 6 2 3" xfId="16540"/>
    <cellStyle name="Normal 3 4 4 6 3" xfId="16541"/>
    <cellStyle name="Normal 3 4 4 6 3 2" xfId="16542"/>
    <cellStyle name="Normal 3 4 4 6 4" xfId="16543"/>
    <cellStyle name="Normal 3 4 4 7" xfId="16544"/>
    <cellStyle name="Normal 3 4 4 7 2" xfId="16545"/>
    <cellStyle name="Normal 3 4 4 7 2 2" xfId="16546"/>
    <cellStyle name="Normal 3 4 4 7 3" xfId="16547"/>
    <cellStyle name="Normal 3 4 4 8" xfId="16548"/>
    <cellStyle name="Normal 3 4 4 8 2" xfId="16549"/>
    <cellStyle name="Normal 3 4 4 9" xfId="16550"/>
    <cellStyle name="Normal 3 4 5" xfId="16551"/>
    <cellStyle name="Normal 3 4 5 2" xfId="16552"/>
    <cellStyle name="Normal 3 4 5 2 2" xfId="16553"/>
    <cellStyle name="Normal 3 4 5 2 2 2" xfId="16554"/>
    <cellStyle name="Normal 3 4 5 2 2 2 2" xfId="16555"/>
    <cellStyle name="Normal 3 4 5 2 2 2 2 2" xfId="16556"/>
    <cellStyle name="Normal 3 4 5 2 2 2 2 2 2" xfId="16557"/>
    <cellStyle name="Normal 3 4 5 2 2 2 2 2 2 2" xfId="16558"/>
    <cellStyle name="Normal 3 4 5 2 2 2 2 2 3" xfId="16559"/>
    <cellStyle name="Normal 3 4 5 2 2 2 2 3" xfId="16560"/>
    <cellStyle name="Normal 3 4 5 2 2 2 2 3 2" xfId="16561"/>
    <cellStyle name="Normal 3 4 5 2 2 2 2 4" xfId="16562"/>
    <cellStyle name="Normal 3 4 5 2 2 2 3" xfId="16563"/>
    <cellStyle name="Normal 3 4 5 2 2 2 3 2" xfId="16564"/>
    <cellStyle name="Normal 3 4 5 2 2 2 3 2 2" xfId="16565"/>
    <cellStyle name="Normal 3 4 5 2 2 2 3 3" xfId="16566"/>
    <cellStyle name="Normal 3 4 5 2 2 2 4" xfId="16567"/>
    <cellStyle name="Normal 3 4 5 2 2 2 4 2" xfId="16568"/>
    <cellStyle name="Normal 3 4 5 2 2 2 5" xfId="16569"/>
    <cellStyle name="Normal 3 4 5 2 2 3" xfId="16570"/>
    <cellStyle name="Normal 3 4 5 2 2 3 2" xfId="16571"/>
    <cellStyle name="Normal 3 4 5 2 2 3 2 2" xfId="16572"/>
    <cellStyle name="Normal 3 4 5 2 2 3 2 2 2" xfId="16573"/>
    <cellStyle name="Normal 3 4 5 2 2 3 2 3" xfId="16574"/>
    <cellStyle name="Normal 3 4 5 2 2 3 3" xfId="16575"/>
    <cellStyle name="Normal 3 4 5 2 2 3 3 2" xfId="16576"/>
    <cellStyle name="Normal 3 4 5 2 2 3 4" xfId="16577"/>
    <cellStyle name="Normal 3 4 5 2 2 4" xfId="16578"/>
    <cellStyle name="Normal 3 4 5 2 2 4 2" xfId="16579"/>
    <cellStyle name="Normal 3 4 5 2 2 4 2 2" xfId="16580"/>
    <cellStyle name="Normal 3 4 5 2 2 4 3" xfId="16581"/>
    <cellStyle name="Normal 3 4 5 2 2 5" xfId="16582"/>
    <cellStyle name="Normal 3 4 5 2 2 5 2" xfId="16583"/>
    <cellStyle name="Normal 3 4 5 2 2 6" xfId="16584"/>
    <cellStyle name="Normal 3 4 5 2 3" xfId="16585"/>
    <cellStyle name="Normal 3 4 5 2 3 2" xfId="16586"/>
    <cellStyle name="Normal 3 4 5 2 3 2 2" xfId="16587"/>
    <cellStyle name="Normal 3 4 5 2 3 2 2 2" xfId="16588"/>
    <cellStyle name="Normal 3 4 5 2 3 2 2 2 2" xfId="16589"/>
    <cellStyle name="Normal 3 4 5 2 3 2 2 3" xfId="16590"/>
    <cellStyle name="Normal 3 4 5 2 3 2 3" xfId="16591"/>
    <cellStyle name="Normal 3 4 5 2 3 2 3 2" xfId="16592"/>
    <cellStyle name="Normal 3 4 5 2 3 2 4" xfId="16593"/>
    <cellStyle name="Normal 3 4 5 2 3 3" xfId="16594"/>
    <cellStyle name="Normal 3 4 5 2 3 3 2" xfId="16595"/>
    <cellStyle name="Normal 3 4 5 2 3 3 2 2" xfId="16596"/>
    <cellStyle name="Normal 3 4 5 2 3 3 3" xfId="16597"/>
    <cellStyle name="Normal 3 4 5 2 3 4" xfId="16598"/>
    <cellStyle name="Normal 3 4 5 2 3 4 2" xfId="16599"/>
    <cellStyle name="Normal 3 4 5 2 3 5" xfId="16600"/>
    <cellStyle name="Normal 3 4 5 2 4" xfId="16601"/>
    <cellStyle name="Normal 3 4 5 2 4 2" xfId="16602"/>
    <cellStyle name="Normal 3 4 5 2 4 2 2" xfId="16603"/>
    <cellStyle name="Normal 3 4 5 2 4 2 2 2" xfId="16604"/>
    <cellStyle name="Normal 3 4 5 2 4 2 3" xfId="16605"/>
    <cellStyle name="Normal 3 4 5 2 4 3" xfId="16606"/>
    <cellStyle name="Normal 3 4 5 2 4 3 2" xfId="16607"/>
    <cellStyle name="Normal 3 4 5 2 4 4" xfId="16608"/>
    <cellStyle name="Normal 3 4 5 2 5" xfId="16609"/>
    <cellStyle name="Normal 3 4 5 2 5 2" xfId="16610"/>
    <cellStyle name="Normal 3 4 5 2 5 2 2" xfId="16611"/>
    <cellStyle name="Normal 3 4 5 2 5 3" xfId="16612"/>
    <cellStyle name="Normal 3 4 5 2 6" xfId="16613"/>
    <cellStyle name="Normal 3 4 5 2 6 2" xfId="16614"/>
    <cellStyle name="Normal 3 4 5 2 7" xfId="16615"/>
    <cellStyle name="Normal 3 4 5 3" xfId="16616"/>
    <cellStyle name="Normal 3 4 5 3 2" xfId="16617"/>
    <cellStyle name="Normal 3 4 5 3 2 2" xfId="16618"/>
    <cellStyle name="Normal 3 4 5 3 2 2 2" xfId="16619"/>
    <cellStyle name="Normal 3 4 5 3 2 2 2 2" xfId="16620"/>
    <cellStyle name="Normal 3 4 5 3 2 2 2 2 2" xfId="16621"/>
    <cellStyle name="Normal 3 4 5 3 2 2 2 3" xfId="16622"/>
    <cellStyle name="Normal 3 4 5 3 2 2 3" xfId="16623"/>
    <cellStyle name="Normal 3 4 5 3 2 2 3 2" xfId="16624"/>
    <cellStyle name="Normal 3 4 5 3 2 2 4" xfId="16625"/>
    <cellStyle name="Normal 3 4 5 3 2 3" xfId="16626"/>
    <cellStyle name="Normal 3 4 5 3 2 3 2" xfId="16627"/>
    <cellStyle name="Normal 3 4 5 3 2 3 2 2" xfId="16628"/>
    <cellStyle name="Normal 3 4 5 3 2 3 3" xfId="16629"/>
    <cellStyle name="Normal 3 4 5 3 2 4" xfId="16630"/>
    <cellStyle name="Normal 3 4 5 3 2 4 2" xfId="16631"/>
    <cellStyle name="Normal 3 4 5 3 2 5" xfId="16632"/>
    <cellStyle name="Normal 3 4 5 3 3" xfId="16633"/>
    <cellStyle name="Normal 3 4 5 3 3 2" xfId="16634"/>
    <cellStyle name="Normal 3 4 5 3 3 2 2" xfId="16635"/>
    <cellStyle name="Normal 3 4 5 3 3 2 2 2" xfId="16636"/>
    <cellStyle name="Normal 3 4 5 3 3 2 3" xfId="16637"/>
    <cellStyle name="Normal 3 4 5 3 3 3" xfId="16638"/>
    <cellStyle name="Normal 3 4 5 3 3 3 2" xfId="16639"/>
    <cellStyle name="Normal 3 4 5 3 3 4" xfId="16640"/>
    <cellStyle name="Normal 3 4 5 3 4" xfId="16641"/>
    <cellStyle name="Normal 3 4 5 3 4 2" xfId="16642"/>
    <cellStyle name="Normal 3 4 5 3 4 2 2" xfId="16643"/>
    <cellStyle name="Normal 3 4 5 3 4 3" xfId="16644"/>
    <cellStyle name="Normal 3 4 5 3 5" xfId="16645"/>
    <cellStyle name="Normal 3 4 5 3 5 2" xfId="16646"/>
    <cellStyle name="Normal 3 4 5 3 6" xfId="16647"/>
    <cellStyle name="Normal 3 4 5 4" xfId="16648"/>
    <cellStyle name="Normal 3 4 5 4 2" xfId="16649"/>
    <cellStyle name="Normal 3 4 5 4 2 2" xfId="16650"/>
    <cellStyle name="Normal 3 4 5 4 2 2 2" xfId="16651"/>
    <cellStyle name="Normal 3 4 5 4 2 2 2 2" xfId="16652"/>
    <cellStyle name="Normal 3 4 5 4 2 2 3" xfId="16653"/>
    <cellStyle name="Normal 3 4 5 4 2 3" xfId="16654"/>
    <cellStyle name="Normal 3 4 5 4 2 3 2" xfId="16655"/>
    <cellStyle name="Normal 3 4 5 4 2 4" xfId="16656"/>
    <cellStyle name="Normal 3 4 5 4 3" xfId="16657"/>
    <cellStyle name="Normal 3 4 5 4 3 2" xfId="16658"/>
    <cellStyle name="Normal 3 4 5 4 3 2 2" xfId="16659"/>
    <cellStyle name="Normal 3 4 5 4 3 3" xfId="16660"/>
    <cellStyle name="Normal 3 4 5 4 4" xfId="16661"/>
    <cellStyle name="Normal 3 4 5 4 4 2" xfId="16662"/>
    <cellStyle name="Normal 3 4 5 4 5" xfId="16663"/>
    <cellStyle name="Normal 3 4 5 5" xfId="16664"/>
    <cellStyle name="Normal 3 4 5 5 2" xfId="16665"/>
    <cellStyle name="Normal 3 4 5 5 2 2" xfId="16666"/>
    <cellStyle name="Normal 3 4 5 5 2 2 2" xfId="16667"/>
    <cellStyle name="Normal 3 4 5 5 2 3" xfId="16668"/>
    <cellStyle name="Normal 3 4 5 5 3" xfId="16669"/>
    <cellStyle name="Normal 3 4 5 5 3 2" xfId="16670"/>
    <cellStyle name="Normal 3 4 5 5 4" xfId="16671"/>
    <cellStyle name="Normal 3 4 5 6" xfId="16672"/>
    <cellStyle name="Normal 3 4 5 6 2" xfId="16673"/>
    <cellStyle name="Normal 3 4 5 6 2 2" xfId="16674"/>
    <cellStyle name="Normal 3 4 5 6 3" xfId="16675"/>
    <cellStyle name="Normal 3 4 5 7" xfId="16676"/>
    <cellStyle name="Normal 3 4 5 7 2" xfId="16677"/>
    <cellStyle name="Normal 3 4 5 8" xfId="16678"/>
    <cellStyle name="Normal 3 4 6" xfId="16679"/>
    <cellStyle name="Normal 3 4 6 2" xfId="16680"/>
    <cellStyle name="Normal 3 4 6 2 2" xfId="16681"/>
    <cellStyle name="Normal 3 4 6 2 2 2" xfId="16682"/>
    <cellStyle name="Normal 3 4 6 2 2 2 2" xfId="16683"/>
    <cellStyle name="Normal 3 4 6 2 2 2 2 2" xfId="16684"/>
    <cellStyle name="Normal 3 4 6 2 2 2 2 2 2" xfId="16685"/>
    <cellStyle name="Normal 3 4 6 2 2 2 2 3" xfId="16686"/>
    <cellStyle name="Normal 3 4 6 2 2 2 3" xfId="16687"/>
    <cellStyle name="Normal 3 4 6 2 2 2 3 2" xfId="16688"/>
    <cellStyle name="Normal 3 4 6 2 2 2 4" xfId="16689"/>
    <cellStyle name="Normal 3 4 6 2 2 3" xfId="16690"/>
    <cellStyle name="Normal 3 4 6 2 2 3 2" xfId="16691"/>
    <cellStyle name="Normal 3 4 6 2 2 3 2 2" xfId="16692"/>
    <cellStyle name="Normal 3 4 6 2 2 3 3" xfId="16693"/>
    <cellStyle name="Normal 3 4 6 2 2 4" xfId="16694"/>
    <cellStyle name="Normal 3 4 6 2 2 4 2" xfId="16695"/>
    <cellStyle name="Normal 3 4 6 2 2 5" xfId="16696"/>
    <cellStyle name="Normal 3 4 6 2 3" xfId="16697"/>
    <cellStyle name="Normal 3 4 6 2 3 2" xfId="16698"/>
    <cellStyle name="Normal 3 4 6 2 3 2 2" xfId="16699"/>
    <cellStyle name="Normal 3 4 6 2 3 2 2 2" xfId="16700"/>
    <cellStyle name="Normal 3 4 6 2 3 2 3" xfId="16701"/>
    <cellStyle name="Normal 3 4 6 2 3 3" xfId="16702"/>
    <cellStyle name="Normal 3 4 6 2 3 3 2" xfId="16703"/>
    <cellStyle name="Normal 3 4 6 2 3 4" xfId="16704"/>
    <cellStyle name="Normal 3 4 6 2 4" xfId="16705"/>
    <cellStyle name="Normal 3 4 6 2 4 2" xfId="16706"/>
    <cellStyle name="Normal 3 4 6 2 4 2 2" xfId="16707"/>
    <cellStyle name="Normal 3 4 6 2 4 3" xfId="16708"/>
    <cellStyle name="Normal 3 4 6 2 5" xfId="16709"/>
    <cellStyle name="Normal 3 4 6 2 5 2" xfId="16710"/>
    <cellStyle name="Normal 3 4 6 2 6" xfId="16711"/>
    <cellStyle name="Normal 3 4 6 3" xfId="16712"/>
    <cellStyle name="Normal 3 4 6 3 2" xfId="16713"/>
    <cellStyle name="Normal 3 4 6 3 2 2" xfId="16714"/>
    <cellStyle name="Normal 3 4 6 3 2 2 2" xfId="16715"/>
    <cellStyle name="Normal 3 4 6 3 2 2 2 2" xfId="16716"/>
    <cellStyle name="Normal 3 4 6 3 2 2 3" xfId="16717"/>
    <cellStyle name="Normal 3 4 6 3 2 3" xfId="16718"/>
    <cellStyle name="Normal 3 4 6 3 2 3 2" xfId="16719"/>
    <cellStyle name="Normal 3 4 6 3 2 4" xfId="16720"/>
    <cellStyle name="Normal 3 4 6 3 3" xfId="16721"/>
    <cellStyle name="Normal 3 4 6 3 3 2" xfId="16722"/>
    <cellStyle name="Normal 3 4 6 3 3 2 2" xfId="16723"/>
    <cellStyle name="Normal 3 4 6 3 3 3" xfId="16724"/>
    <cellStyle name="Normal 3 4 6 3 4" xfId="16725"/>
    <cellStyle name="Normal 3 4 6 3 4 2" xfId="16726"/>
    <cellStyle name="Normal 3 4 6 3 5" xfId="16727"/>
    <cellStyle name="Normal 3 4 6 4" xfId="16728"/>
    <cellStyle name="Normal 3 4 6 4 2" xfId="16729"/>
    <cellStyle name="Normal 3 4 6 4 2 2" xfId="16730"/>
    <cellStyle name="Normal 3 4 6 4 2 2 2" xfId="16731"/>
    <cellStyle name="Normal 3 4 6 4 2 3" xfId="16732"/>
    <cellStyle name="Normal 3 4 6 4 3" xfId="16733"/>
    <cellStyle name="Normal 3 4 6 4 3 2" xfId="16734"/>
    <cellStyle name="Normal 3 4 6 4 4" xfId="16735"/>
    <cellStyle name="Normal 3 4 6 5" xfId="16736"/>
    <cellStyle name="Normal 3 4 6 5 2" xfId="16737"/>
    <cellStyle name="Normal 3 4 6 5 2 2" xfId="16738"/>
    <cellStyle name="Normal 3 4 6 5 3" xfId="16739"/>
    <cellStyle name="Normal 3 4 6 6" xfId="16740"/>
    <cellStyle name="Normal 3 4 6 6 2" xfId="16741"/>
    <cellStyle name="Normal 3 4 6 7" xfId="16742"/>
    <cellStyle name="Normal 3 4 7" xfId="16743"/>
    <cellStyle name="Normal 3 4 7 2" xfId="16744"/>
    <cellStyle name="Normal 3 4 7 2 2" xfId="16745"/>
    <cellStyle name="Normal 3 4 7 2 2 2" xfId="16746"/>
    <cellStyle name="Normal 3 4 7 2 2 2 2" xfId="16747"/>
    <cellStyle name="Normal 3 4 7 2 2 2 2 2" xfId="16748"/>
    <cellStyle name="Normal 3 4 7 2 2 2 3" xfId="16749"/>
    <cellStyle name="Normal 3 4 7 2 2 3" xfId="16750"/>
    <cellStyle name="Normal 3 4 7 2 2 3 2" xfId="16751"/>
    <cellStyle name="Normal 3 4 7 2 2 4" xfId="16752"/>
    <cellStyle name="Normal 3 4 7 2 3" xfId="16753"/>
    <cellStyle name="Normal 3 4 7 2 3 2" xfId="16754"/>
    <cellStyle name="Normal 3 4 7 2 3 2 2" xfId="16755"/>
    <cellStyle name="Normal 3 4 7 2 3 3" xfId="16756"/>
    <cellStyle name="Normal 3 4 7 2 4" xfId="16757"/>
    <cellStyle name="Normal 3 4 7 2 4 2" xfId="16758"/>
    <cellStyle name="Normal 3 4 7 2 5" xfId="16759"/>
    <cellStyle name="Normal 3 4 7 3" xfId="16760"/>
    <cellStyle name="Normal 3 4 7 3 2" xfId="16761"/>
    <cellStyle name="Normal 3 4 7 3 2 2" xfId="16762"/>
    <cellStyle name="Normal 3 4 7 3 2 2 2" xfId="16763"/>
    <cellStyle name="Normal 3 4 7 3 2 3" xfId="16764"/>
    <cellStyle name="Normal 3 4 7 3 3" xfId="16765"/>
    <cellStyle name="Normal 3 4 7 3 3 2" xfId="16766"/>
    <cellStyle name="Normal 3 4 7 3 4" xfId="16767"/>
    <cellStyle name="Normal 3 4 7 4" xfId="16768"/>
    <cellStyle name="Normal 3 4 7 4 2" xfId="16769"/>
    <cellStyle name="Normal 3 4 7 4 2 2" xfId="16770"/>
    <cellStyle name="Normal 3 4 7 4 3" xfId="16771"/>
    <cellStyle name="Normal 3 4 7 5" xfId="16772"/>
    <cellStyle name="Normal 3 4 7 5 2" xfId="16773"/>
    <cellStyle name="Normal 3 4 7 6" xfId="16774"/>
    <cellStyle name="Normal 3 4 8" xfId="16775"/>
    <cellStyle name="Normal 3 4 8 2" xfId="16776"/>
    <cellStyle name="Normal 3 4 8 2 2" xfId="16777"/>
    <cellStyle name="Normal 3 4 8 2 2 2" xfId="16778"/>
    <cellStyle name="Normal 3 4 8 2 2 2 2" xfId="16779"/>
    <cellStyle name="Normal 3 4 8 2 2 3" xfId="16780"/>
    <cellStyle name="Normal 3 4 8 2 3" xfId="16781"/>
    <cellStyle name="Normal 3 4 8 2 3 2" xfId="16782"/>
    <cellStyle name="Normal 3 4 8 2 4" xfId="16783"/>
    <cellStyle name="Normal 3 4 8 3" xfId="16784"/>
    <cellStyle name="Normal 3 4 8 3 2" xfId="16785"/>
    <cellStyle name="Normal 3 4 8 3 2 2" xfId="16786"/>
    <cellStyle name="Normal 3 4 8 3 3" xfId="16787"/>
    <cellStyle name="Normal 3 4 8 4" xfId="16788"/>
    <cellStyle name="Normal 3 4 8 4 2" xfId="16789"/>
    <cellStyle name="Normal 3 4 8 5" xfId="16790"/>
    <cellStyle name="Normal 3 4 9" xfId="16791"/>
    <cellStyle name="Normal 3 4 9 2" xfId="16792"/>
    <cellStyle name="Normal 3 4 9 2 2" xfId="16793"/>
    <cellStyle name="Normal 3 4 9 2 2 2" xfId="16794"/>
    <cellStyle name="Normal 3 4 9 2 3" xfId="16795"/>
    <cellStyle name="Normal 3 4 9 3" xfId="16796"/>
    <cellStyle name="Normal 3 4 9 3 2" xfId="16797"/>
    <cellStyle name="Normal 3 4 9 4" xfId="16798"/>
    <cellStyle name="Normal 3 5" xfId="211"/>
    <cellStyle name="Normal 3 5 10" xfId="16799"/>
    <cellStyle name="Normal 3 5 10 2" xfId="16800"/>
    <cellStyle name="Normal 3 5 11" xfId="16801"/>
    <cellStyle name="Normal 3 5 12" xfId="16802"/>
    <cellStyle name="Normal 3 5 2" xfId="16803"/>
    <cellStyle name="Normal 3 5 2 10" xfId="16804"/>
    <cellStyle name="Normal 3 5 2 2" xfId="16805"/>
    <cellStyle name="Normal 3 5 2 2 2" xfId="16806"/>
    <cellStyle name="Normal 3 5 2 2 2 2" xfId="16807"/>
    <cellStyle name="Normal 3 5 2 2 2 2 2" xfId="16808"/>
    <cellStyle name="Normal 3 5 2 2 2 2 2 2" xfId="16809"/>
    <cellStyle name="Normal 3 5 2 2 2 2 2 2 2" xfId="16810"/>
    <cellStyle name="Normal 3 5 2 2 2 2 2 2 2 2" xfId="16811"/>
    <cellStyle name="Normal 3 5 2 2 2 2 2 2 2 2 2" xfId="16812"/>
    <cellStyle name="Normal 3 5 2 2 2 2 2 2 2 2 2 2" xfId="16813"/>
    <cellStyle name="Normal 3 5 2 2 2 2 2 2 2 2 3" xfId="16814"/>
    <cellStyle name="Normal 3 5 2 2 2 2 2 2 2 3" xfId="16815"/>
    <cellStyle name="Normal 3 5 2 2 2 2 2 2 2 3 2" xfId="16816"/>
    <cellStyle name="Normal 3 5 2 2 2 2 2 2 2 4" xfId="16817"/>
    <cellStyle name="Normal 3 5 2 2 2 2 2 2 3" xfId="16818"/>
    <cellStyle name="Normal 3 5 2 2 2 2 2 2 3 2" xfId="16819"/>
    <cellStyle name="Normal 3 5 2 2 2 2 2 2 3 2 2" xfId="16820"/>
    <cellStyle name="Normal 3 5 2 2 2 2 2 2 3 3" xfId="16821"/>
    <cellStyle name="Normal 3 5 2 2 2 2 2 2 4" xfId="16822"/>
    <cellStyle name="Normal 3 5 2 2 2 2 2 2 4 2" xfId="16823"/>
    <cellStyle name="Normal 3 5 2 2 2 2 2 2 5" xfId="16824"/>
    <cellStyle name="Normal 3 5 2 2 2 2 2 3" xfId="16825"/>
    <cellStyle name="Normal 3 5 2 2 2 2 2 3 2" xfId="16826"/>
    <cellStyle name="Normal 3 5 2 2 2 2 2 3 2 2" xfId="16827"/>
    <cellStyle name="Normal 3 5 2 2 2 2 2 3 2 2 2" xfId="16828"/>
    <cellStyle name="Normal 3 5 2 2 2 2 2 3 2 3" xfId="16829"/>
    <cellStyle name="Normal 3 5 2 2 2 2 2 3 3" xfId="16830"/>
    <cellStyle name="Normal 3 5 2 2 2 2 2 3 3 2" xfId="16831"/>
    <cellStyle name="Normal 3 5 2 2 2 2 2 3 4" xfId="16832"/>
    <cellStyle name="Normal 3 5 2 2 2 2 2 4" xfId="16833"/>
    <cellStyle name="Normal 3 5 2 2 2 2 2 4 2" xfId="16834"/>
    <cellStyle name="Normal 3 5 2 2 2 2 2 4 2 2" xfId="16835"/>
    <cellStyle name="Normal 3 5 2 2 2 2 2 4 3" xfId="16836"/>
    <cellStyle name="Normal 3 5 2 2 2 2 2 5" xfId="16837"/>
    <cellStyle name="Normal 3 5 2 2 2 2 2 5 2" xfId="16838"/>
    <cellStyle name="Normal 3 5 2 2 2 2 2 6" xfId="16839"/>
    <cellStyle name="Normal 3 5 2 2 2 2 3" xfId="16840"/>
    <cellStyle name="Normal 3 5 2 2 2 2 3 2" xfId="16841"/>
    <cellStyle name="Normal 3 5 2 2 2 2 3 2 2" xfId="16842"/>
    <cellStyle name="Normal 3 5 2 2 2 2 3 2 2 2" xfId="16843"/>
    <cellStyle name="Normal 3 5 2 2 2 2 3 2 2 2 2" xfId="16844"/>
    <cellStyle name="Normal 3 5 2 2 2 2 3 2 2 3" xfId="16845"/>
    <cellStyle name="Normal 3 5 2 2 2 2 3 2 3" xfId="16846"/>
    <cellStyle name="Normal 3 5 2 2 2 2 3 2 3 2" xfId="16847"/>
    <cellStyle name="Normal 3 5 2 2 2 2 3 2 4" xfId="16848"/>
    <cellStyle name="Normal 3 5 2 2 2 2 3 3" xfId="16849"/>
    <cellStyle name="Normal 3 5 2 2 2 2 3 3 2" xfId="16850"/>
    <cellStyle name="Normal 3 5 2 2 2 2 3 3 2 2" xfId="16851"/>
    <cellStyle name="Normal 3 5 2 2 2 2 3 3 3" xfId="16852"/>
    <cellStyle name="Normal 3 5 2 2 2 2 3 4" xfId="16853"/>
    <cellStyle name="Normal 3 5 2 2 2 2 3 4 2" xfId="16854"/>
    <cellStyle name="Normal 3 5 2 2 2 2 3 5" xfId="16855"/>
    <cellStyle name="Normal 3 5 2 2 2 2 4" xfId="16856"/>
    <cellStyle name="Normal 3 5 2 2 2 2 4 2" xfId="16857"/>
    <cellStyle name="Normal 3 5 2 2 2 2 4 2 2" xfId="16858"/>
    <cellStyle name="Normal 3 5 2 2 2 2 4 2 2 2" xfId="16859"/>
    <cellStyle name="Normal 3 5 2 2 2 2 4 2 3" xfId="16860"/>
    <cellStyle name="Normal 3 5 2 2 2 2 4 3" xfId="16861"/>
    <cellStyle name="Normal 3 5 2 2 2 2 4 3 2" xfId="16862"/>
    <cellStyle name="Normal 3 5 2 2 2 2 4 4" xfId="16863"/>
    <cellStyle name="Normal 3 5 2 2 2 2 5" xfId="16864"/>
    <cellStyle name="Normal 3 5 2 2 2 2 5 2" xfId="16865"/>
    <cellStyle name="Normal 3 5 2 2 2 2 5 2 2" xfId="16866"/>
    <cellStyle name="Normal 3 5 2 2 2 2 5 3" xfId="16867"/>
    <cellStyle name="Normal 3 5 2 2 2 2 6" xfId="16868"/>
    <cellStyle name="Normal 3 5 2 2 2 2 6 2" xfId="16869"/>
    <cellStyle name="Normal 3 5 2 2 2 2 7" xfId="16870"/>
    <cellStyle name="Normal 3 5 2 2 2 3" xfId="16871"/>
    <cellStyle name="Normal 3 5 2 2 2 3 2" xfId="16872"/>
    <cellStyle name="Normal 3 5 2 2 2 3 2 2" xfId="16873"/>
    <cellStyle name="Normal 3 5 2 2 2 3 2 2 2" xfId="16874"/>
    <cellStyle name="Normal 3 5 2 2 2 3 2 2 2 2" xfId="16875"/>
    <cellStyle name="Normal 3 5 2 2 2 3 2 2 2 2 2" xfId="16876"/>
    <cellStyle name="Normal 3 5 2 2 2 3 2 2 2 3" xfId="16877"/>
    <cellStyle name="Normal 3 5 2 2 2 3 2 2 3" xfId="16878"/>
    <cellStyle name="Normal 3 5 2 2 2 3 2 2 3 2" xfId="16879"/>
    <cellStyle name="Normal 3 5 2 2 2 3 2 2 4" xfId="16880"/>
    <cellStyle name="Normal 3 5 2 2 2 3 2 3" xfId="16881"/>
    <cellStyle name="Normal 3 5 2 2 2 3 2 3 2" xfId="16882"/>
    <cellStyle name="Normal 3 5 2 2 2 3 2 3 2 2" xfId="16883"/>
    <cellStyle name="Normal 3 5 2 2 2 3 2 3 3" xfId="16884"/>
    <cellStyle name="Normal 3 5 2 2 2 3 2 4" xfId="16885"/>
    <cellStyle name="Normal 3 5 2 2 2 3 2 4 2" xfId="16886"/>
    <cellStyle name="Normal 3 5 2 2 2 3 2 5" xfId="16887"/>
    <cellStyle name="Normal 3 5 2 2 2 3 3" xfId="16888"/>
    <cellStyle name="Normal 3 5 2 2 2 3 3 2" xfId="16889"/>
    <cellStyle name="Normal 3 5 2 2 2 3 3 2 2" xfId="16890"/>
    <cellStyle name="Normal 3 5 2 2 2 3 3 2 2 2" xfId="16891"/>
    <cellStyle name="Normal 3 5 2 2 2 3 3 2 3" xfId="16892"/>
    <cellStyle name="Normal 3 5 2 2 2 3 3 3" xfId="16893"/>
    <cellStyle name="Normal 3 5 2 2 2 3 3 3 2" xfId="16894"/>
    <cellStyle name="Normal 3 5 2 2 2 3 3 4" xfId="16895"/>
    <cellStyle name="Normal 3 5 2 2 2 3 4" xfId="16896"/>
    <cellStyle name="Normal 3 5 2 2 2 3 4 2" xfId="16897"/>
    <cellStyle name="Normal 3 5 2 2 2 3 4 2 2" xfId="16898"/>
    <cellStyle name="Normal 3 5 2 2 2 3 4 3" xfId="16899"/>
    <cellStyle name="Normal 3 5 2 2 2 3 5" xfId="16900"/>
    <cellStyle name="Normal 3 5 2 2 2 3 5 2" xfId="16901"/>
    <cellStyle name="Normal 3 5 2 2 2 3 6" xfId="16902"/>
    <cellStyle name="Normal 3 5 2 2 2 4" xfId="16903"/>
    <cellStyle name="Normal 3 5 2 2 2 4 2" xfId="16904"/>
    <cellStyle name="Normal 3 5 2 2 2 4 2 2" xfId="16905"/>
    <cellStyle name="Normal 3 5 2 2 2 4 2 2 2" xfId="16906"/>
    <cellStyle name="Normal 3 5 2 2 2 4 2 2 2 2" xfId="16907"/>
    <cellStyle name="Normal 3 5 2 2 2 4 2 2 3" xfId="16908"/>
    <cellStyle name="Normal 3 5 2 2 2 4 2 3" xfId="16909"/>
    <cellStyle name="Normal 3 5 2 2 2 4 2 3 2" xfId="16910"/>
    <cellStyle name="Normal 3 5 2 2 2 4 2 4" xfId="16911"/>
    <cellStyle name="Normal 3 5 2 2 2 4 3" xfId="16912"/>
    <cellStyle name="Normal 3 5 2 2 2 4 3 2" xfId="16913"/>
    <cellStyle name="Normal 3 5 2 2 2 4 3 2 2" xfId="16914"/>
    <cellStyle name="Normal 3 5 2 2 2 4 3 3" xfId="16915"/>
    <cellStyle name="Normal 3 5 2 2 2 4 4" xfId="16916"/>
    <cellStyle name="Normal 3 5 2 2 2 4 4 2" xfId="16917"/>
    <cellStyle name="Normal 3 5 2 2 2 4 5" xfId="16918"/>
    <cellStyle name="Normal 3 5 2 2 2 5" xfId="16919"/>
    <cellStyle name="Normal 3 5 2 2 2 5 2" xfId="16920"/>
    <cellStyle name="Normal 3 5 2 2 2 5 2 2" xfId="16921"/>
    <cellStyle name="Normal 3 5 2 2 2 5 2 2 2" xfId="16922"/>
    <cellStyle name="Normal 3 5 2 2 2 5 2 3" xfId="16923"/>
    <cellStyle name="Normal 3 5 2 2 2 5 3" xfId="16924"/>
    <cellStyle name="Normal 3 5 2 2 2 5 3 2" xfId="16925"/>
    <cellStyle name="Normal 3 5 2 2 2 5 4" xfId="16926"/>
    <cellStyle name="Normal 3 5 2 2 2 6" xfId="16927"/>
    <cellStyle name="Normal 3 5 2 2 2 6 2" xfId="16928"/>
    <cellStyle name="Normal 3 5 2 2 2 6 2 2" xfId="16929"/>
    <cellStyle name="Normal 3 5 2 2 2 6 3" xfId="16930"/>
    <cellStyle name="Normal 3 5 2 2 2 7" xfId="16931"/>
    <cellStyle name="Normal 3 5 2 2 2 7 2" xfId="16932"/>
    <cellStyle name="Normal 3 5 2 2 2 8" xfId="16933"/>
    <cellStyle name="Normal 3 5 2 2 3" xfId="16934"/>
    <cellStyle name="Normal 3 5 2 2 3 2" xfId="16935"/>
    <cellStyle name="Normal 3 5 2 2 3 2 2" xfId="16936"/>
    <cellStyle name="Normal 3 5 2 2 3 2 2 2" xfId="16937"/>
    <cellStyle name="Normal 3 5 2 2 3 2 2 2 2" xfId="16938"/>
    <cellStyle name="Normal 3 5 2 2 3 2 2 2 2 2" xfId="16939"/>
    <cellStyle name="Normal 3 5 2 2 3 2 2 2 2 2 2" xfId="16940"/>
    <cellStyle name="Normal 3 5 2 2 3 2 2 2 2 3" xfId="16941"/>
    <cellStyle name="Normal 3 5 2 2 3 2 2 2 3" xfId="16942"/>
    <cellStyle name="Normal 3 5 2 2 3 2 2 2 3 2" xfId="16943"/>
    <cellStyle name="Normal 3 5 2 2 3 2 2 2 4" xfId="16944"/>
    <cellStyle name="Normal 3 5 2 2 3 2 2 3" xfId="16945"/>
    <cellStyle name="Normal 3 5 2 2 3 2 2 3 2" xfId="16946"/>
    <cellStyle name="Normal 3 5 2 2 3 2 2 3 2 2" xfId="16947"/>
    <cellStyle name="Normal 3 5 2 2 3 2 2 3 3" xfId="16948"/>
    <cellStyle name="Normal 3 5 2 2 3 2 2 4" xfId="16949"/>
    <cellStyle name="Normal 3 5 2 2 3 2 2 4 2" xfId="16950"/>
    <cellStyle name="Normal 3 5 2 2 3 2 2 5" xfId="16951"/>
    <cellStyle name="Normal 3 5 2 2 3 2 3" xfId="16952"/>
    <cellStyle name="Normal 3 5 2 2 3 2 3 2" xfId="16953"/>
    <cellStyle name="Normal 3 5 2 2 3 2 3 2 2" xfId="16954"/>
    <cellStyle name="Normal 3 5 2 2 3 2 3 2 2 2" xfId="16955"/>
    <cellStyle name="Normal 3 5 2 2 3 2 3 2 3" xfId="16956"/>
    <cellStyle name="Normal 3 5 2 2 3 2 3 3" xfId="16957"/>
    <cellStyle name="Normal 3 5 2 2 3 2 3 3 2" xfId="16958"/>
    <cellStyle name="Normal 3 5 2 2 3 2 3 4" xfId="16959"/>
    <cellStyle name="Normal 3 5 2 2 3 2 4" xfId="16960"/>
    <cellStyle name="Normal 3 5 2 2 3 2 4 2" xfId="16961"/>
    <cellStyle name="Normal 3 5 2 2 3 2 4 2 2" xfId="16962"/>
    <cellStyle name="Normal 3 5 2 2 3 2 4 3" xfId="16963"/>
    <cellStyle name="Normal 3 5 2 2 3 2 5" xfId="16964"/>
    <cellStyle name="Normal 3 5 2 2 3 2 5 2" xfId="16965"/>
    <cellStyle name="Normal 3 5 2 2 3 2 6" xfId="16966"/>
    <cellStyle name="Normal 3 5 2 2 3 3" xfId="16967"/>
    <cellStyle name="Normal 3 5 2 2 3 3 2" xfId="16968"/>
    <cellStyle name="Normal 3 5 2 2 3 3 2 2" xfId="16969"/>
    <cellStyle name="Normal 3 5 2 2 3 3 2 2 2" xfId="16970"/>
    <cellStyle name="Normal 3 5 2 2 3 3 2 2 2 2" xfId="16971"/>
    <cellStyle name="Normal 3 5 2 2 3 3 2 2 3" xfId="16972"/>
    <cellStyle name="Normal 3 5 2 2 3 3 2 3" xfId="16973"/>
    <cellStyle name="Normal 3 5 2 2 3 3 2 3 2" xfId="16974"/>
    <cellStyle name="Normal 3 5 2 2 3 3 2 4" xfId="16975"/>
    <cellStyle name="Normal 3 5 2 2 3 3 3" xfId="16976"/>
    <cellStyle name="Normal 3 5 2 2 3 3 3 2" xfId="16977"/>
    <cellStyle name="Normal 3 5 2 2 3 3 3 2 2" xfId="16978"/>
    <cellStyle name="Normal 3 5 2 2 3 3 3 3" xfId="16979"/>
    <cellStyle name="Normal 3 5 2 2 3 3 4" xfId="16980"/>
    <cellStyle name="Normal 3 5 2 2 3 3 4 2" xfId="16981"/>
    <cellStyle name="Normal 3 5 2 2 3 3 5" xfId="16982"/>
    <cellStyle name="Normal 3 5 2 2 3 4" xfId="16983"/>
    <cellStyle name="Normal 3 5 2 2 3 4 2" xfId="16984"/>
    <cellStyle name="Normal 3 5 2 2 3 4 2 2" xfId="16985"/>
    <cellStyle name="Normal 3 5 2 2 3 4 2 2 2" xfId="16986"/>
    <cellStyle name="Normal 3 5 2 2 3 4 2 3" xfId="16987"/>
    <cellStyle name="Normal 3 5 2 2 3 4 3" xfId="16988"/>
    <cellStyle name="Normal 3 5 2 2 3 4 3 2" xfId="16989"/>
    <cellStyle name="Normal 3 5 2 2 3 4 4" xfId="16990"/>
    <cellStyle name="Normal 3 5 2 2 3 5" xfId="16991"/>
    <cellStyle name="Normal 3 5 2 2 3 5 2" xfId="16992"/>
    <cellStyle name="Normal 3 5 2 2 3 5 2 2" xfId="16993"/>
    <cellStyle name="Normal 3 5 2 2 3 5 3" xfId="16994"/>
    <cellStyle name="Normal 3 5 2 2 3 6" xfId="16995"/>
    <cellStyle name="Normal 3 5 2 2 3 6 2" xfId="16996"/>
    <cellStyle name="Normal 3 5 2 2 3 7" xfId="16997"/>
    <cellStyle name="Normal 3 5 2 2 4" xfId="16998"/>
    <cellStyle name="Normal 3 5 2 2 4 2" xfId="16999"/>
    <cellStyle name="Normal 3 5 2 2 4 2 2" xfId="17000"/>
    <cellStyle name="Normal 3 5 2 2 4 2 2 2" xfId="17001"/>
    <cellStyle name="Normal 3 5 2 2 4 2 2 2 2" xfId="17002"/>
    <cellStyle name="Normal 3 5 2 2 4 2 2 2 2 2" xfId="17003"/>
    <cellStyle name="Normal 3 5 2 2 4 2 2 2 3" xfId="17004"/>
    <cellStyle name="Normal 3 5 2 2 4 2 2 3" xfId="17005"/>
    <cellStyle name="Normal 3 5 2 2 4 2 2 3 2" xfId="17006"/>
    <cellStyle name="Normal 3 5 2 2 4 2 2 4" xfId="17007"/>
    <cellStyle name="Normal 3 5 2 2 4 2 3" xfId="17008"/>
    <cellStyle name="Normal 3 5 2 2 4 2 3 2" xfId="17009"/>
    <cellStyle name="Normal 3 5 2 2 4 2 3 2 2" xfId="17010"/>
    <cellStyle name="Normal 3 5 2 2 4 2 3 3" xfId="17011"/>
    <cellStyle name="Normal 3 5 2 2 4 2 4" xfId="17012"/>
    <cellStyle name="Normal 3 5 2 2 4 2 4 2" xfId="17013"/>
    <cellStyle name="Normal 3 5 2 2 4 2 5" xfId="17014"/>
    <cellStyle name="Normal 3 5 2 2 4 3" xfId="17015"/>
    <cellStyle name="Normal 3 5 2 2 4 3 2" xfId="17016"/>
    <cellStyle name="Normal 3 5 2 2 4 3 2 2" xfId="17017"/>
    <cellStyle name="Normal 3 5 2 2 4 3 2 2 2" xfId="17018"/>
    <cellStyle name="Normal 3 5 2 2 4 3 2 3" xfId="17019"/>
    <cellStyle name="Normal 3 5 2 2 4 3 3" xfId="17020"/>
    <cellStyle name="Normal 3 5 2 2 4 3 3 2" xfId="17021"/>
    <cellStyle name="Normal 3 5 2 2 4 3 4" xfId="17022"/>
    <cellStyle name="Normal 3 5 2 2 4 4" xfId="17023"/>
    <cellStyle name="Normal 3 5 2 2 4 4 2" xfId="17024"/>
    <cellStyle name="Normal 3 5 2 2 4 4 2 2" xfId="17025"/>
    <cellStyle name="Normal 3 5 2 2 4 4 3" xfId="17026"/>
    <cellStyle name="Normal 3 5 2 2 4 5" xfId="17027"/>
    <cellStyle name="Normal 3 5 2 2 4 5 2" xfId="17028"/>
    <cellStyle name="Normal 3 5 2 2 4 6" xfId="17029"/>
    <cellStyle name="Normal 3 5 2 2 5" xfId="17030"/>
    <cellStyle name="Normal 3 5 2 2 5 2" xfId="17031"/>
    <cellStyle name="Normal 3 5 2 2 5 2 2" xfId="17032"/>
    <cellStyle name="Normal 3 5 2 2 5 2 2 2" xfId="17033"/>
    <cellStyle name="Normal 3 5 2 2 5 2 2 2 2" xfId="17034"/>
    <cellStyle name="Normal 3 5 2 2 5 2 2 3" xfId="17035"/>
    <cellStyle name="Normal 3 5 2 2 5 2 3" xfId="17036"/>
    <cellStyle name="Normal 3 5 2 2 5 2 3 2" xfId="17037"/>
    <cellStyle name="Normal 3 5 2 2 5 2 4" xfId="17038"/>
    <cellStyle name="Normal 3 5 2 2 5 3" xfId="17039"/>
    <cellStyle name="Normal 3 5 2 2 5 3 2" xfId="17040"/>
    <cellStyle name="Normal 3 5 2 2 5 3 2 2" xfId="17041"/>
    <cellStyle name="Normal 3 5 2 2 5 3 3" xfId="17042"/>
    <cellStyle name="Normal 3 5 2 2 5 4" xfId="17043"/>
    <cellStyle name="Normal 3 5 2 2 5 4 2" xfId="17044"/>
    <cellStyle name="Normal 3 5 2 2 5 5" xfId="17045"/>
    <cellStyle name="Normal 3 5 2 2 6" xfId="17046"/>
    <cellStyle name="Normal 3 5 2 2 6 2" xfId="17047"/>
    <cellStyle name="Normal 3 5 2 2 6 2 2" xfId="17048"/>
    <cellStyle name="Normal 3 5 2 2 6 2 2 2" xfId="17049"/>
    <cellStyle name="Normal 3 5 2 2 6 2 3" xfId="17050"/>
    <cellStyle name="Normal 3 5 2 2 6 3" xfId="17051"/>
    <cellStyle name="Normal 3 5 2 2 6 3 2" xfId="17052"/>
    <cellStyle name="Normal 3 5 2 2 6 4" xfId="17053"/>
    <cellStyle name="Normal 3 5 2 2 7" xfId="17054"/>
    <cellStyle name="Normal 3 5 2 2 7 2" xfId="17055"/>
    <cellStyle name="Normal 3 5 2 2 7 2 2" xfId="17056"/>
    <cellStyle name="Normal 3 5 2 2 7 3" xfId="17057"/>
    <cellStyle name="Normal 3 5 2 2 8" xfId="17058"/>
    <cellStyle name="Normal 3 5 2 2 8 2" xfId="17059"/>
    <cellStyle name="Normal 3 5 2 2 9" xfId="17060"/>
    <cellStyle name="Normal 3 5 2 3" xfId="17061"/>
    <cellStyle name="Normal 3 5 2 3 2" xfId="17062"/>
    <cellStyle name="Normal 3 5 2 3 2 2" xfId="17063"/>
    <cellStyle name="Normal 3 5 2 3 2 2 2" xfId="17064"/>
    <cellStyle name="Normal 3 5 2 3 2 2 2 2" xfId="17065"/>
    <cellStyle name="Normal 3 5 2 3 2 2 2 2 2" xfId="17066"/>
    <cellStyle name="Normal 3 5 2 3 2 2 2 2 2 2" xfId="17067"/>
    <cellStyle name="Normal 3 5 2 3 2 2 2 2 2 2 2" xfId="17068"/>
    <cellStyle name="Normal 3 5 2 3 2 2 2 2 2 3" xfId="17069"/>
    <cellStyle name="Normal 3 5 2 3 2 2 2 2 3" xfId="17070"/>
    <cellStyle name="Normal 3 5 2 3 2 2 2 2 3 2" xfId="17071"/>
    <cellStyle name="Normal 3 5 2 3 2 2 2 2 4" xfId="17072"/>
    <cellStyle name="Normal 3 5 2 3 2 2 2 3" xfId="17073"/>
    <cellStyle name="Normal 3 5 2 3 2 2 2 3 2" xfId="17074"/>
    <cellStyle name="Normal 3 5 2 3 2 2 2 3 2 2" xfId="17075"/>
    <cellStyle name="Normal 3 5 2 3 2 2 2 3 3" xfId="17076"/>
    <cellStyle name="Normal 3 5 2 3 2 2 2 4" xfId="17077"/>
    <cellStyle name="Normal 3 5 2 3 2 2 2 4 2" xfId="17078"/>
    <cellStyle name="Normal 3 5 2 3 2 2 2 5" xfId="17079"/>
    <cellStyle name="Normal 3 5 2 3 2 2 3" xfId="17080"/>
    <cellStyle name="Normal 3 5 2 3 2 2 3 2" xfId="17081"/>
    <cellStyle name="Normal 3 5 2 3 2 2 3 2 2" xfId="17082"/>
    <cellStyle name="Normal 3 5 2 3 2 2 3 2 2 2" xfId="17083"/>
    <cellStyle name="Normal 3 5 2 3 2 2 3 2 3" xfId="17084"/>
    <cellStyle name="Normal 3 5 2 3 2 2 3 3" xfId="17085"/>
    <cellStyle name="Normal 3 5 2 3 2 2 3 3 2" xfId="17086"/>
    <cellStyle name="Normal 3 5 2 3 2 2 3 4" xfId="17087"/>
    <cellStyle name="Normal 3 5 2 3 2 2 4" xfId="17088"/>
    <cellStyle name="Normal 3 5 2 3 2 2 4 2" xfId="17089"/>
    <cellStyle name="Normal 3 5 2 3 2 2 4 2 2" xfId="17090"/>
    <cellStyle name="Normal 3 5 2 3 2 2 4 3" xfId="17091"/>
    <cellStyle name="Normal 3 5 2 3 2 2 5" xfId="17092"/>
    <cellStyle name="Normal 3 5 2 3 2 2 5 2" xfId="17093"/>
    <cellStyle name="Normal 3 5 2 3 2 2 6" xfId="17094"/>
    <cellStyle name="Normal 3 5 2 3 2 3" xfId="17095"/>
    <cellStyle name="Normal 3 5 2 3 2 3 2" xfId="17096"/>
    <cellStyle name="Normal 3 5 2 3 2 3 2 2" xfId="17097"/>
    <cellStyle name="Normal 3 5 2 3 2 3 2 2 2" xfId="17098"/>
    <cellStyle name="Normal 3 5 2 3 2 3 2 2 2 2" xfId="17099"/>
    <cellStyle name="Normal 3 5 2 3 2 3 2 2 3" xfId="17100"/>
    <cellStyle name="Normal 3 5 2 3 2 3 2 3" xfId="17101"/>
    <cellStyle name="Normal 3 5 2 3 2 3 2 3 2" xfId="17102"/>
    <cellStyle name="Normal 3 5 2 3 2 3 2 4" xfId="17103"/>
    <cellStyle name="Normal 3 5 2 3 2 3 3" xfId="17104"/>
    <cellStyle name="Normal 3 5 2 3 2 3 3 2" xfId="17105"/>
    <cellStyle name="Normal 3 5 2 3 2 3 3 2 2" xfId="17106"/>
    <cellStyle name="Normal 3 5 2 3 2 3 3 3" xfId="17107"/>
    <cellStyle name="Normal 3 5 2 3 2 3 4" xfId="17108"/>
    <cellStyle name="Normal 3 5 2 3 2 3 4 2" xfId="17109"/>
    <cellStyle name="Normal 3 5 2 3 2 3 5" xfId="17110"/>
    <cellStyle name="Normal 3 5 2 3 2 4" xfId="17111"/>
    <cellStyle name="Normal 3 5 2 3 2 4 2" xfId="17112"/>
    <cellStyle name="Normal 3 5 2 3 2 4 2 2" xfId="17113"/>
    <cellStyle name="Normal 3 5 2 3 2 4 2 2 2" xfId="17114"/>
    <cellStyle name="Normal 3 5 2 3 2 4 2 3" xfId="17115"/>
    <cellStyle name="Normal 3 5 2 3 2 4 3" xfId="17116"/>
    <cellStyle name="Normal 3 5 2 3 2 4 3 2" xfId="17117"/>
    <cellStyle name="Normal 3 5 2 3 2 4 4" xfId="17118"/>
    <cellStyle name="Normal 3 5 2 3 2 5" xfId="17119"/>
    <cellStyle name="Normal 3 5 2 3 2 5 2" xfId="17120"/>
    <cellStyle name="Normal 3 5 2 3 2 5 2 2" xfId="17121"/>
    <cellStyle name="Normal 3 5 2 3 2 5 3" xfId="17122"/>
    <cellStyle name="Normal 3 5 2 3 2 6" xfId="17123"/>
    <cellStyle name="Normal 3 5 2 3 2 6 2" xfId="17124"/>
    <cellStyle name="Normal 3 5 2 3 2 7" xfId="17125"/>
    <cellStyle name="Normal 3 5 2 3 3" xfId="17126"/>
    <cellStyle name="Normal 3 5 2 3 3 2" xfId="17127"/>
    <cellStyle name="Normal 3 5 2 3 3 2 2" xfId="17128"/>
    <cellStyle name="Normal 3 5 2 3 3 2 2 2" xfId="17129"/>
    <cellStyle name="Normal 3 5 2 3 3 2 2 2 2" xfId="17130"/>
    <cellStyle name="Normal 3 5 2 3 3 2 2 2 2 2" xfId="17131"/>
    <cellStyle name="Normal 3 5 2 3 3 2 2 2 3" xfId="17132"/>
    <cellStyle name="Normal 3 5 2 3 3 2 2 3" xfId="17133"/>
    <cellStyle name="Normal 3 5 2 3 3 2 2 3 2" xfId="17134"/>
    <cellStyle name="Normal 3 5 2 3 3 2 2 4" xfId="17135"/>
    <cellStyle name="Normal 3 5 2 3 3 2 3" xfId="17136"/>
    <cellStyle name="Normal 3 5 2 3 3 2 3 2" xfId="17137"/>
    <cellStyle name="Normal 3 5 2 3 3 2 3 2 2" xfId="17138"/>
    <cellStyle name="Normal 3 5 2 3 3 2 3 3" xfId="17139"/>
    <cellStyle name="Normal 3 5 2 3 3 2 4" xfId="17140"/>
    <cellStyle name="Normal 3 5 2 3 3 2 4 2" xfId="17141"/>
    <cellStyle name="Normal 3 5 2 3 3 2 5" xfId="17142"/>
    <cellStyle name="Normal 3 5 2 3 3 3" xfId="17143"/>
    <cellStyle name="Normal 3 5 2 3 3 3 2" xfId="17144"/>
    <cellStyle name="Normal 3 5 2 3 3 3 2 2" xfId="17145"/>
    <cellStyle name="Normal 3 5 2 3 3 3 2 2 2" xfId="17146"/>
    <cellStyle name="Normal 3 5 2 3 3 3 2 3" xfId="17147"/>
    <cellStyle name="Normal 3 5 2 3 3 3 3" xfId="17148"/>
    <cellStyle name="Normal 3 5 2 3 3 3 3 2" xfId="17149"/>
    <cellStyle name="Normal 3 5 2 3 3 3 4" xfId="17150"/>
    <cellStyle name="Normal 3 5 2 3 3 4" xfId="17151"/>
    <cellStyle name="Normal 3 5 2 3 3 4 2" xfId="17152"/>
    <cellStyle name="Normal 3 5 2 3 3 4 2 2" xfId="17153"/>
    <cellStyle name="Normal 3 5 2 3 3 4 3" xfId="17154"/>
    <cellStyle name="Normal 3 5 2 3 3 5" xfId="17155"/>
    <cellStyle name="Normal 3 5 2 3 3 5 2" xfId="17156"/>
    <cellStyle name="Normal 3 5 2 3 3 6" xfId="17157"/>
    <cellStyle name="Normal 3 5 2 3 4" xfId="17158"/>
    <cellStyle name="Normal 3 5 2 3 4 2" xfId="17159"/>
    <cellStyle name="Normal 3 5 2 3 4 2 2" xfId="17160"/>
    <cellStyle name="Normal 3 5 2 3 4 2 2 2" xfId="17161"/>
    <cellStyle name="Normal 3 5 2 3 4 2 2 2 2" xfId="17162"/>
    <cellStyle name="Normal 3 5 2 3 4 2 2 3" xfId="17163"/>
    <cellStyle name="Normal 3 5 2 3 4 2 3" xfId="17164"/>
    <cellStyle name="Normal 3 5 2 3 4 2 3 2" xfId="17165"/>
    <cellStyle name="Normal 3 5 2 3 4 2 4" xfId="17166"/>
    <cellStyle name="Normal 3 5 2 3 4 3" xfId="17167"/>
    <cellStyle name="Normal 3 5 2 3 4 3 2" xfId="17168"/>
    <cellStyle name="Normal 3 5 2 3 4 3 2 2" xfId="17169"/>
    <cellStyle name="Normal 3 5 2 3 4 3 3" xfId="17170"/>
    <cellStyle name="Normal 3 5 2 3 4 4" xfId="17171"/>
    <cellStyle name="Normal 3 5 2 3 4 4 2" xfId="17172"/>
    <cellStyle name="Normal 3 5 2 3 4 5" xfId="17173"/>
    <cellStyle name="Normal 3 5 2 3 5" xfId="17174"/>
    <cellStyle name="Normal 3 5 2 3 5 2" xfId="17175"/>
    <cellStyle name="Normal 3 5 2 3 5 2 2" xfId="17176"/>
    <cellStyle name="Normal 3 5 2 3 5 2 2 2" xfId="17177"/>
    <cellStyle name="Normal 3 5 2 3 5 2 3" xfId="17178"/>
    <cellStyle name="Normal 3 5 2 3 5 3" xfId="17179"/>
    <cellStyle name="Normal 3 5 2 3 5 3 2" xfId="17180"/>
    <cellStyle name="Normal 3 5 2 3 5 4" xfId="17181"/>
    <cellStyle name="Normal 3 5 2 3 6" xfId="17182"/>
    <cellStyle name="Normal 3 5 2 3 6 2" xfId="17183"/>
    <cellStyle name="Normal 3 5 2 3 6 2 2" xfId="17184"/>
    <cellStyle name="Normal 3 5 2 3 6 3" xfId="17185"/>
    <cellStyle name="Normal 3 5 2 3 7" xfId="17186"/>
    <cellStyle name="Normal 3 5 2 3 7 2" xfId="17187"/>
    <cellStyle name="Normal 3 5 2 3 8" xfId="17188"/>
    <cellStyle name="Normal 3 5 2 4" xfId="17189"/>
    <cellStyle name="Normal 3 5 2 4 2" xfId="17190"/>
    <cellStyle name="Normal 3 5 2 4 2 2" xfId="17191"/>
    <cellStyle name="Normal 3 5 2 4 2 2 2" xfId="17192"/>
    <cellStyle name="Normal 3 5 2 4 2 2 2 2" xfId="17193"/>
    <cellStyle name="Normal 3 5 2 4 2 2 2 2 2" xfId="17194"/>
    <cellStyle name="Normal 3 5 2 4 2 2 2 2 2 2" xfId="17195"/>
    <cellStyle name="Normal 3 5 2 4 2 2 2 2 3" xfId="17196"/>
    <cellStyle name="Normal 3 5 2 4 2 2 2 3" xfId="17197"/>
    <cellStyle name="Normal 3 5 2 4 2 2 2 3 2" xfId="17198"/>
    <cellStyle name="Normal 3 5 2 4 2 2 2 4" xfId="17199"/>
    <cellStyle name="Normal 3 5 2 4 2 2 3" xfId="17200"/>
    <cellStyle name="Normal 3 5 2 4 2 2 3 2" xfId="17201"/>
    <cellStyle name="Normal 3 5 2 4 2 2 3 2 2" xfId="17202"/>
    <cellStyle name="Normal 3 5 2 4 2 2 3 3" xfId="17203"/>
    <cellStyle name="Normal 3 5 2 4 2 2 4" xfId="17204"/>
    <cellStyle name="Normal 3 5 2 4 2 2 4 2" xfId="17205"/>
    <cellStyle name="Normal 3 5 2 4 2 2 5" xfId="17206"/>
    <cellStyle name="Normal 3 5 2 4 2 3" xfId="17207"/>
    <cellStyle name="Normal 3 5 2 4 2 3 2" xfId="17208"/>
    <cellStyle name="Normal 3 5 2 4 2 3 2 2" xfId="17209"/>
    <cellStyle name="Normal 3 5 2 4 2 3 2 2 2" xfId="17210"/>
    <cellStyle name="Normal 3 5 2 4 2 3 2 3" xfId="17211"/>
    <cellStyle name="Normal 3 5 2 4 2 3 3" xfId="17212"/>
    <cellStyle name="Normal 3 5 2 4 2 3 3 2" xfId="17213"/>
    <cellStyle name="Normal 3 5 2 4 2 3 4" xfId="17214"/>
    <cellStyle name="Normal 3 5 2 4 2 4" xfId="17215"/>
    <cellStyle name="Normal 3 5 2 4 2 4 2" xfId="17216"/>
    <cellStyle name="Normal 3 5 2 4 2 4 2 2" xfId="17217"/>
    <cellStyle name="Normal 3 5 2 4 2 4 3" xfId="17218"/>
    <cellStyle name="Normal 3 5 2 4 2 5" xfId="17219"/>
    <cellStyle name="Normal 3 5 2 4 2 5 2" xfId="17220"/>
    <cellStyle name="Normal 3 5 2 4 2 6" xfId="17221"/>
    <cellStyle name="Normal 3 5 2 4 3" xfId="17222"/>
    <cellStyle name="Normal 3 5 2 4 3 2" xfId="17223"/>
    <cellStyle name="Normal 3 5 2 4 3 2 2" xfId="17224"/>
    <cellStyle name="Normal 3 5 2 4 3 2 2 2" xfId="17225"/>
    <cellStyle name="Normal 3 5 2 4 3 2 2 2 2" xfId="17226"/>
    <cellStyle name="Normal 3 5 2 4 3 2 2 3" xfId="17227"/>
    <cellStyle name="Normal 3 5 2 4 3 2 3" xfId="17228"/>
    <cellStyle name="Normal 3 5 2 4 3 2 3 2" xfId="17229"/>
    <cellStyle name="Normal 3 5 2 4 3 2 4" xfId="17230"/>
    <cellStyle name="Normal 3 5 2 4 3 3" xfId="17231"/>
    <cellStyle name="Normal 3 5 2 4 3 3 2" xfId="17232"/>
    <cellStyle name="Normal 3 5 2 4 3 3 2 2" xfId="17233"/>
    <cellStyle name="Normal 3 5 2 4 3 3 3" xfId="17234"/>
    <cellStyle name="Normal 3 5 2 4 3 4" xfId="17235"/>
    <cellStyle name="Normal 3 5 2 4 3 4 2" xfId="17236"/>
    <cellStyle name="Normal 3 5 2 4 3 5" xfId="17237"/>
    <cellStyle name="Normal 3 5 2 4 4" xfId="17238"/>
    <cellStyle name="Normal 3 5 2 4 4 2" xfId="17239"/>
    <cellStyle name="Normal 3 5 2 4 4 2 2" xfId="17240"/>
    <cellStyle name="Normal 3 5 2 4 4 2 2 2" xfId="17241"/>
    <cellStyle name="Normal 3 5 2 4 4 2 3" xfId="17242"/>
    <cellStyle name="Normal 3 5 2 4 4 3" xfId="17243"/>
    <cellStyle name="Normal 3 5 2 4 4 3 2" xfId="17244"/>
    <cellStyle name="Normal 3 5 2 4 4 4" xfId="17245"/>
    <cellStyle name="Normal 3 5 2 4 5" xfId="17246"/>
    <cellStyle name="Normal 3 5 2 4 5 2" xfId="17247"/>
    <cellStyle name="Normal 3 5 2 4 5 2 2" xfId="17248"/>
    <cellStyle name="Normal 3 5 2 4 5 3" xfId="17249"/>
    <cellStyle name="Normal 3 5 2 4 6" xfId="17250"/>
    <cellStyle name="Normal 3 5 2 4 6 2" xfId="17251"/>
    <cellStyle name="Normal 3 5 2 4 7" xfId="17252"/>
    <cellStyle name="Normal 3 5 2 5" xfId="17253"/>
    <cellStyle name="Normal 3 5 2 5 2" xfId="17254"/>
    <cellStyle name="Normal 3 5 2 5 2 2" xfId="17255"/>
    <cellStyle name="Normal 3 5 2 5 2 2 2" xfId="17256"/>
    <cellStyle name="Normal 3 5 2 5 2 2 2 2" xfId="17257"/>
    <cellStyle name="Normal 3 5 2 5 2 2 2 2 2" xfId="17258"/>
    <cellStyle name="Normal 3 5 2 5 2 2 2 3" xfId="17259"/>
    <cellStyle name="Normal 3 5 2 5 2 2 3" xfId="17260"/>
    <cellStyle name="Normal 3 5 2 5 2 2 3 2" xfId="17261"/>
    <cellStyle name="Normal 3 5 2 5 2 2 4" xfId="17262"/>
    <cellStyle name="Normal 3 5 2 5 2 3" xfId="17263"/>
    <cellStyle name="Normal 3 5 2 5 2 3 2" xfId="17264"/>
    <cellStyle name="Normal 3 5 2 5 2 3 2 2" xfId="17265"/>
    <cellStyle name="Normal 3 5 2 5 2 3 3" xfId="17266"/>
    <cellStyle name="Normal 3 5 2 5 2 4" xfId="17267"/>
    <cellStyle name="Normal 3 5 2 5 2 4 2" xfId="17268"/>
    <cellStyle name="Normal 3 5 2 5 2 5" xfId="17269"/>
    <cellStyle name="Normal 3 5 2 5 3" xfId="17270"/>
    <cellStyle name="Normal 3 5 2 5 3 2" xfId="17271"/>
    <cellStyle name="Normal 3 5 2 5 3 2 2" xfId="17272"/>
    <cellStyle name="Normal 3 5 2 5 3 2 2 2" xfId="17273"/>
    <cellStyle name="Normal 3 5 2 5 3 2 3" xfId="17274"/>
    <cellStyle name="Normal 3 5 2 5 3 3" xfId="17275"/>
    <cellStyle name="Normal 3 5 2 5 3 3 2" xfId="17276"/>
    <cellStyle name="Normal 3 5 2 5 3 4" xfId="17277"/>
    <cellStyle name="Normal 3 5 2 5 4" xfId="17278"/>
    <cellStyle name="Normal 3 5 2 5 4 2" xfId="17279"/>
    <cellStyle name="Normal 3 5 2 5 4 2 2" xfId="17280"/>
    <cellStyle name="Normal 3 5 2 5 4 3" xfId="17281"/>
    <cellStyle name="Normal 3 5 2 5 5" xfId="17282"/>
    <cellStyle name="Normal 3 5 2 5 5 2" xfId="17283"/>
    <cellStyle name="Normal 3 5 2 5 6" xfId="17284"/>
    <cellStyle name="Normal 3 5 2 6" xfId="17285"/>
    <cellStyle name="Normal 3 5 2 6 2" xfId="17286"/>
    <cellStyle name="Normal 3 5 2 6 2 2" xfId="17287"/>
    <cellStyle name="Normal 3 5 2 6 2 2 2" xfId="17288"/>
    <cellStyle name="Normal 3 5 2 6 2 2 2 2" xfId="17289"/>
    <cellStyle name="Normal 3 5 2 6 2 2 3" xfId="17290"/>
    <cellStyle name="Normal 3 5 2 6 2 3" xfId="17291"/>
    <cellStyle name="Normal 3 5 2 6 2 3 2" xfId="17292"/>
    <cellStyle name="Normal 3 5 2 6 2 4" xfId="17293"/>
    <cellStyle name="Normal 3 5 2 6 3" xfId="17294"/>
    <cellStyle name="Normal 3 5 2 6 3 2" xfId="17295"/>
    <cellStyle name="Normal 3 5 2 6 3 2 2" xfId="17296"/>
    <cellStyle name="Normal 3 5 2 6 3 3" xfId="17297"/>
    <cellStyle name="Normal 3 5 2 6 4" xfId="17298"/>
    <cellStyle name="Normal 3 5 2 6 4 2" xfId="17299"/>
    <cellStyle name="Normal 3 5 2 6 5" xfId="17300"/>
    <cellStyle name="Normal 3 5 2 7" xfId="17301"/>
    <cellStyle name="Normal 3 5 2 7 2" xfId="17302"/>
    <cellStyle name="Normal 3 5 2 7 2 2" xfId="17303"/>
    <cellStyle name="Normal 3 5 2 7 2 2 2" xfId="17304"/>
    <cellStyle name="Normal 3 5 2 7 2 3" xfId="17305"/>
    <cellStyle name="Normal 3 5 2 7 3" xfId="17306"/>
    <cellStyle name="Normal 3 5 2 7 3 2" xfId="17307"/>
    <cellStyle name="Normal 3 5 2 7 4" xfId="17308"/>
    <cellStyle name="Normal 3 5 2 8" xfId="17309"/>
    <cellStyle name="Normal 3 5 2 8 2" xfId="17310"/>
    <cellStyle name="Normal 3 5 2 8 2 2" xfId="17311"/>
    <cellStyle name="Normal 3 5 2 8 3" xfId="17312"/>
    <cellStyle name="Normal 3 5 2 9" xfId="17313"/>
    <cellStyle name="Normal 3 5 2 9 2" xfId="17314"/>
    <cellStyle name="Normal 3 5 3" xfId="17315"/>
    <cellStyle name="Normal 3 5 3 2" xfId="17316"/>
    <cellStyle name="Normal 3 5 3 2 2" xfId="17317"/>
    <cellStyle name="Normal 3 5 3 2 2 2" xfId="17318"/>
    <cellStyle name="Normal 3 5 3 2 2 2 2" xfId="17319"/>
    <cellStyle name="Normal 3 5 3 2 2 2 2 2" xfId="17320"/>
    <cellStyle name="Normal 3 5 3 2 2 2 2 2 2" xfId="17321"/>
    <cellStyle name="Normal 3 5 3 2 2 2 2 2 2 2" xfId="17322"/>
    <cellStyle name="Normal 3 5 3 2 2 2 2 2 2 2 2" xfId="17323"/>
    <cellStyle name="Normal 3 5 3 2 2 2 2 2 2 3" xfId="17324"/>
    <cellStyle name="Normal 3 5 3 2 2 2 2 2 3" xfId="17325"/>
    <cellStyle name="Normal 3 5 3 2 2 2 2 2 3 2" xfId="17326"/>
    <cellStyle name="Normal 3 5 3 2 2 2 2 2 4" xfId="17327"/>
    <cellStyle name="Normal 3 5 3 2 2 2 2 3" xfId="17328"/>
    <cellStyle name="Normal 3 5 3 2 2 2 2 3 2" xfId="17329"/>
    <cellStyle name="Normal 3 5 3 2 2 2 2 3 2 2" xfId="17330"/>
    <cellStyle name="Normal 3 5 3 2 2 2 2 3 3" xfId="17331"/>
    <cellStyle name="Normal 3 5 3 2 2 2 2 4" xfId="17332"/>
    <cellStyle name="Normal 3 5 3 2 2 2 2 4 2" xfId="17333"/>
    <cellStyle name="Normal 3 5 3 2 2 2 2 5" xfId="17334"/>
    <cellStyle name="Normal 3 5 3 2 2 2 3" xfId="17335"/>
    <cellStyle name="Normal 3 5 3 2 2 2 3 2" xfId="17336"/>
    <cellStyle name="Normal 3 5 3 2 2 2 3 2 2" xfId="17337"/>
    <cellStyle name="Normal 3 5 3 2 2 2 3 2 2 2" xfId="17338"/>
    <cellStyle name="Normal 3 5 3 2 2 2 3 2 3" xfId="17339"/>
    <cellStyle name="Normal 3 5 3 2 2 2 3 3" xfId="17340"/>
    <cellStyle name="Normal 3 5 3 2 2 2 3 3 2" xfId="17341"/>
    <cellStyle name="Normal 3 5 3 2 2 2 3 4" xfId="17342"/>
    <cellStyle name="Normal 3 5 3 2 2 2 4" xfId="17343"/>
    <cellStyle name="Normal 3 5 3 2 2 2 4 2" xfId="17344"/>
    <cellStyle name="Normal 3 5 3 2 2 2 4 2 2" xfId="17345"/>
    <cellStyle name="Normal 3 5 3 2 2 2 4 3" xfId="17346"/>
    <cellStyle name="Normal 3 5 3 2 2 2 5" xfId="17347"/>
    <cellStyle name="Normal 3 5 3 2 2 2 5 2" xfId="17348"/>
    <cellStyle name="Normal 3 5 3 2 2 2 6" xfId="17349"/>
    <cellStyle name="Normal 3 5 3 2 2 3" xfId="17350"/>
    <cellStyle name="Normal 3 5 3 2 2 3 2" xfId="17351"/>
    <cellStyle name="Normal 3 5 3 2 2 3 2 2" xfId="17352"/>
    <cellStyle name="Normal 3 5 3 2 2 3 2 2 2" xfId="17353"/>
    <cellStyle name="Normal 3 5 3 2 2 3 2 2 2 2" xfId="17354"/>
    <cellStyle name="Normal 3 5 3 2 2 3 2 2 3" xfId="17355"/>
    <cellStyle name="Normal 3 5 3 2 2 3 2 3" xfId="17356"/>
    <cellStyle name="Normal 3 5 3 2 2 3 2 3 2" xfId="17357"/>
    <cellStyle name="Normal 3 5 3 2 2 3 2 4" xfId="17358"/>
    <cellStyle name="Normal 3 5 3 2 2 3 3" xfId="17359"/>
    <cellStyle name="Normal 3 5 3 2 2 3 3 2" xfId="17360"/>
    <cellStyle name="Normal 3 5 3 2 2 3 3 2 2" xfId="17361"/>
    <cellStyle name="Normal 3 5 3 2 2 3 3 3" xfId="17362"/>
    <cellStyle name="Normal 3 5 3 2 2 3 4" xfId="17363"/>
    <cellStyle name="Normal 3 5 3 2 2 3 4 2" xfId="17364"/>
    <cellStyle name="Normal 3 5 3 2 2 3 5" xfId="17365"/>
    <cellStyle name="Normal 3 5 3 2 2 4" xfId="17366"/>
    <cellStyle name="Normal 3 5 3 2 2 4 2" xfId="17367"/>
    <cellStyle name="Normal 3 5 3 2 2 4 2 2" xfId="17368"/>
    <cellStyle name="Normal 3 5 3 2 2 4 2 2 2" xfId="17369"/>
    <cellStyle name="Normal 3 5 3 2 2 4 2 3" xfId="17370"/>
    <cellStyle name="Normal 3 5 3 2 2 4 3" xfId="17371"/>
    <cellStyle name="Normal 3 5 3 2 2 4 3 2" xfId="17372"/>
    <cellStyle name="Normal 3 5 3 2 2 4 4" xfId="17373"/>
    <cellStyle name="Normal 3 5 3 2 2 5" xfId="17374"/>
    <cellStyle name="Normal 3 5 3 2 2 5 2" xfId="17375"/>
    <cellStyle name="Normal 3 5 3 2 2 5 2 2" xfId="17376"/>
    <cellStyle name="Normal 3 5 3 2 2 5 3" xfId="17377"/>
    <cellStyle name="Normal 3 5 3 2 2 6" xfId="17378"/>
    <cellStyle name="Normal 3 5 3 2 2 6 2" xfId="17379"/>
    <cellStyle name="Normal 3 5 3 2 2 7" xfId="17380"/>
    <cellStyle name="Normal 3 5 3 2 3" xfId="17381"/>
    <cellStyle name="Normal 3 5 3 2 3 2" xfId="17382"/>
    <cellStyle name="Normal 3 5 3 2 3 2 2" xfId="17383"/>
    <cellStyle name="Normal 3 5 3 2 3 2 2 2" xfId="17384"/>
    <cellStyle name="Normal 3 5 3 2 3 2 2 2 2" xfId="17385"/>
    <cellStyle name="Normal 3 5 3 2 3 2 2 2 2 2" xfId="17386"/>
    <cellStyle name="Normal 3 5 3 2 3 2 2 2 3" xfId="17387"/>
    <cellStyle name="Normal 3 5 3 2 3 2 2 3" xfId="17388"/>
    <cellStyle name="Normal 3 5 3 2 3 2 2 3 2" xfId="17389"/>
    <cellStyle name="Normal 3 5 3 2 3 2 2 4" xfId="17390"/>
    <cellStyle name="Normal 3 5 3 2 3 2 3" xfId="17391"/>
    <cellStyle name="Normal 3 5 3 2 3 2 3 2" xfId="17392"/>
    <cellStyle name="Normal 3 5 3 2 3 2 3 2 2" xfId="17393"/>
    <cellStyle name="Normal 3 5 3 2 3 2 3 3" xfId="17394"/>
    <cellStyle name="Normal 3 5 3 2 3 2 4" xfId="17395"/>
    <cellStyle name="Normal 3 5 3 2 3 2 4 2" xfId="17396"/>
    <cellStyle name="Normal 3 5 3 2 3 2 5" xfId="17397"/>
    <cellStyle name="Normal 3 5 3 2 3 3" xfId="17398"/>
    <cellStyle name="Normal 3 5 3 2 3 3 2" xfId="17399"/>
    <cellStyle name="Normal 3 5 3 2 3 3 2 2" xfId="17400"/>
    <cellStyle name="Normal 3 5 3 2 3 3 2 2 2" xfId="17401"/>
    <cellStyle name="Normal 3 5 3 2 3 3 2 3" xfId="17402"/>
    <cellStyle name="Normal 3 5 3 2 3 3 3" xfId="17403"/>
    <cellStyle name="Normal 3 5 3 2 3 3 3 2" xfId="17404"/>
    <cellStyle name="Normal 3 5 3 2 3 3 4" xfId="17405"/>
    <cellStyle name="Normal 3 5 3 2 3 4" xfId="17406"/>
    <cellStyle name="Normal 3 5 3 2 3 4 2" xfId="17407"/>
    <cellStyle name="Normal 3 5 3 2 3 4 2 2" xfId="17408"/>
    <cellStyle name="Normal 3 5 3 2 3 4 3" xfId="17409"/>
    <cellStyle name="Normal 3 5 3 2 3 5" xfId="17410"/>
    <cellStyle name="Normal 3 5 3 2 3 5 2" xfId="17411"/>
    <cellStyle name="Normal 3 5 3 2 3 6" xfId="17412"/>
    <cellStyle name="Normal 3 5 3 2 4" xfId="17413"/>
    <cellStyle name="Normal 3 5 3 2 4 2" xfId="17414"/>
    <cellStyle name="Normal 3 5 3 2 4 2 2" xfId="17415"/>
    <cellStyle name="Normal 3 5 3 2 4 2 2 2" xfId="17416"/>
    <cellStyle name="Normal 3 5 3 2 4 2 2 2 2" xfId="17417"/>
    <cellStyle name="Normal 3 5 3 2 4 2 2 3" xfId="17418"/>
    <cellStyle name="Normal 3 5 3 2 4 2 3" xfId="17419"/>
    <cellStyle name="Normal 3 5 3 2 4 2 3 2" xfId="17420"/>
    <cellStyle name="Normal 3 5 3 2 4 2 4" xfId="17421"/>
    <cellStyle name="Normal 3 5 3 2 4 3" xfId="17422"/>
    <cellStyle name="Normal 3 5 3 2 4 3 2" xfId="17423"/>
    <cellStyle name="Normal 3 5 3 2 4 3 2 2" xfId="17424"/>
    <cellStyle name="Normal 3 5 3 2 4 3 3" xfId="17425"/>
    <cellStyle name="Normal 3 5 3 2 4 4" xfId="17426"/>
    <cellStyle name="Normal 3 5 3 2 4 4 2" xfId="17427"/>
    <cellStyle name="Normal 3 5 3 2 4 5" xfId="17428"/>
    <cellStyle name="Normal 3 5 3 2 5" xfId="17429"/>
    <cellStyle name="Normal 3 5 3 2 5 2" xfId="17430"/>
    <cellStyle name="Normal 3 5 3 2 5 2 2" xfId="17431"/>
    <cellStyle name="Normal 3 5 3 2 5 2 2 2" xfId="17432"/>
    <cellStyle name="Normal 3 5 3 2 5 2 3" xfId="17433"/>
    <cellStyle name="Normal 3 5 3 2 5 3" xfId="17434"/>
    <cellStyle name="Normal 3 5 3 2 5 3 2" xfId="17435"/>
    <cellStyle name="Normal 3 5 3 2 5 4" xfId="17436"/>
    <cellStyle name="Normal 3 5 3 2 6" xfId="17437"/>
    <cellStyle name="Normal 3 5 3 2 6 2" xfId="17438"/>
    <cellStyle name="Normal 3 5 3 2 6 2 2" xfId="17439"/>
    <cellStyle name="Normal 3 5 3 2 6 3" xfId="17440"/>
    <cellStyle name="Normal 3 5 3 2 7" xfId="17441"/>
    <cellStyle name="Normal 3 5 3 2 7 2" xfId="17442"/>
    <cellStyle name="Normal 3 5 3 2 8" xfId="17443"/>
    <cellStyle name="Normal 3 5 3 3" xfId="17444"/>
    <cellStyle name="Normal 3 5 3 3 2" xfId="17445"/>
    <cellStyle name="Normal 3 5 3 3 2 2" xfId="17446"/>
    <cellStyle name="Normal 3 5 3 3 2 2 2" xfId="17447"/>
    <cellStyle name="Normal 3 5 3 3 2 2 2 2" xfId="17448"/>
    <cellStyle name="Normal 3 5 3 3 2 2 2 2 2" xfId="17449"/>
    <cellStyle name="Normal 3 5 3 3 2 2 2 2 2 2" xfId="17450"/>
    <cellStyle name="Normal 3 5 3 3 2 2 2 2 3" xfId="17451"/>
    <cellStyle name="Normal 3 5 3 3 2 2 2 3" xfId="17452"/>
    <cellStyle name="Normal 3 5 3 3 2 2 2 3 2" xfId="17453"/>
    <cellStyle name="Normal 3 5 3 3 2 2 2 4" xfId="17454"/>
    <cellStyle name="Normal 3 5 3 3 2 2 3" xfId="17455"/>
    <cellStyle name="Normal 3 5 3 3 2 2 3 2" xfId="17456"/>
    <cellStyle name="Normal 3 5 3 3 2 2 3 2 2" xfId="17457"/>
    <cellStyle name="Normal 3 5 3 3 2 2 3 3" xfId="17458"/>
    <cellStyle name="Normal 3 5 3 3 2 2 4" xfId="17459"/>
    <cellStyle name="Normal 3 5 3 3 2 2 4 2" xfId="17460"/>
    <cellStyle name="Normal 3 5 3 3 2 2 5" xfId="17461"/>
    <cellStyle name="Normal 3 5 3 3 2 3" xfId="17462"/>
    <cellStyle name="Normal 3 5 3 3 2 3 2" xfId="17463"/>
    <cellStyle name="Normal 3 5 3 3 2 3 2 2" xfId="17464"/>
    <cellStyle name="Normal 3 5 3 3 2 3 2 2 2" xfId="17465"/>
    <cellStyle name="Normal 3 5 3 3 2 3 2 3" xfId="17466"/>
    <cellStyle name="Normal 3 5 3 3 2 3 3" xfId="17467"/>
    <cellStyle name="Normal 3 5 3 3 2 3 3 2" xfId="17468"/>
    <cellStyle name="Normal 3 5 3 3 2 3 4" xfId="17469"/>
    <cellStyle name="Normal 3 5 3 3 2 4" xfId="17470"/>
    <cellStyle name="Normal 3 5 3 3 2 4 2" xfId="17471"/>
    <cellStyle name="Normal 3 5 3 3 2 4 2 2" xfId="17472"/>
    <cellStyle name="Normal 3 5 3 3 2 4 3" xfId="17473"/>
    <cellStyle name="Normal 3 5 3 3 2 5" xfId="17474"/>
    <cellStyle name="Normal 3 5 3 3 2 5 2" xfId="17475"/>
    <cellStyle name="Normal 3 5 3 3 2 6" xfId="17476"/>
    <cellStyle name="Normal 3 5 3 3 3" xfId="17477"/>
    <cellStyle name="Normal 3 5 3 3 3 2" xfId="17478"/>
    <cellStyle name="Normal 3 5 3 3 3 2 2" xfId="17479"/>
    <cellStyle name="Normal 3 5 3 3 3 2 2 2" xfId="17480"/>
    <cellStyle name="Normal 3 5 3 3 3 2 2 2 2" xfId="17481"/>
    <cellStyle name="Normal 3 5 3 3 3 2 2 3" xfId="17482"/>
    <cellStyle name="Normal 3 5 3 3 3 2 3" xfId="17483"/>
    <cellStyle name="Normal 3 5 3 3 3 2 3 2" xfId="17484"/>
    <cellStyle name="Normal 3 5 3 3 3 2 4" xfId="17485"/>
    <cellStyle name="Normal 3 5 3 3 3 3" xfId="17486"/>
    <cellStyle name="Normal 3 5 3 3 3 3 2" xfId="17487"/>
    <cellStyle name="Normal 3 5 3 3 3 3 2 2" xfId="17488"/>
    <cellStyle name="Normal 3 5 3 3 3 3 3" xfId="17489"/>
    <cellStyle name="Normal 3 5 3 3 3 4" xfId="17490"/>
    <cellStyle name="Normal 3 5 3 3 3 4 2" xfId="17491"/>
    <cellStyle name="Normal 3 5 3 3 3 5" xfId="17492"/>
    <cellStyle name="Normal 3 5 3 3 4" xfId="17493"/>
    <cellStyle name="Normal 3 5 3 3 4 2" xfId="17494"/>
    <cellStyle name="Normal 3 5 3 3 4 2 2" xfId="17495"/>
    <cellStyle name="Normal 3 5 3 3 4 2 2 2" xfId="17496"/>
    <cellStyle name="Normal 3 5 3 3 4 2 3" xfId="17497"/>
    <cellStyle name="Normal 3 5 3 3 4 3" xfId="17498"/>
    <cellStyle name="Normal 3 5 3 3 4 3 2" xfId="17499"/>
    <cellStyle name="Normal 3 5 3 3 4 4" xfId="17500"/>
    <cellStyle name="Normal 3 5 3 3 5" xfId="17501"/>
    <cellStyle name="Normal 3 5 3 3 5 2" xfId="17502"/>
    <cellStyle name="Normal 3 5 3 3 5 2 2" xfId="17503"/>
    <cellStyle name="Normal 3 5 3 3 5 3" xfId="17504"/>
    <cellStyle name="Normal 3 5 3 3 6" xfId="17505"/>
    <cellStyle name="Normal 3 5 3 3 6 2" xfId="17506"/>
    <cellStyle name="Normal 3 5 3 3 7" xfId="17507"/>
    <cellStyle name="Normal 3 5 3 4" xfId="17508"/>
    <cellStyle name="Normal 3 5 3 4 2" xfId="17509"/>
    <cellStyle name="Normal 3 5 3 4 2 2" xfId="17510"/>
    <cellStyle name="Normal 3 5 3 4 2 2 2" xfId="17511"/>
    <cellStyle name="Normal 3 5 3 4 2 2 2 2" xfId="17512"/>
    <cellStyle name="Normal 3 5 3 4 2 2 2 2 2" xfId="17513"/>
    <cellStyle name="Normal 3 5 3 4 2 2 2 3" xfId="17514"/>
    <cellStyle name="Normal 3 5 3 4 2 2 3" xfId="17515"/>
    <cellStyle name="Normal 3 5 3 4 2 2 3 2" xfId="17516"/>
    <cellStyle name="Normal 3 5 3 4 2 2 4" xfId="17517"/>
    <cellStyle name="Normal 3 5 3 4 2 3" xfId="17518"/>
    <cellStyle name="Normal 3 5 3 4 2 3 2" xfId="17519"/>
    <cellStyle name="Normal 3 5 3 4 2 3 2 2" xfId="17520"/>
    <cellStyle name="Normal 3 5 3 4 2 3 3" xfId="17521"/>
    <cellStyle name="Normal 3 5 3 4 2 4" xfId="17522"/>
    <cellStyle name="Normal 3 5 3 4 2 4 2" xfId="17523"/>
    <cellStyle name="Normal 3 5 3 4 2 5" xfId="17524"/>
    <cellStyle name="Normal 3 5 3 4 3" xfId="17525"/>
    <cellStyle name="Normal 3 5 3 4 3 2" xfId="17526"/>
    <cellStyle name="Normal 3 5 3 4 3 2 2" xfId="17527"/>
    <cellStyle name="Normal 3 5 3 4 3 2 2 2" xfId="17528"/>
    <cellStyle name="Normal 3 5 3 4 3 2 3" xfId="17529"/>
    <cellStyle name="Normal 3 5 3 4 3 3" xfId="17530"/>
    <cellStyle name="Normal 3 5 3 4 3 3 2" xfId="17531"/>
    <cellStyle name="Normal 3 5 3 4 3 4" xfId="17532"/>
    <cellStyle name="Normal 3 5 3 4 4" xfId="17533"/>
    <cellStyle name="Normal 3 5 3 4 4 2" xfId="17534"/>
    <cellStyle name="Normal 3 5 3 4 4 2 2" xfId="17535"/>
    <cellStyle name="Normal 3 5 3 4 4 3" xfId="17536"/>
    <cellStyle name="Normal 3 5 3 4 5" xfId="17537"/>
    <cellStyle name="Normal 3 5 3 4 5 2" xfId="17538"/>
    <cellStyle name="Normal 3 5 3 4 6" xfId="17539"/>
    <cellStyle name="Normal 3 5 3 5" xfId="17540"/>
    <cellStyle name="Normal 3 5 3 5 2" xfId="17541"/>
    <cellStyle name="Normal 3 5 3 5 2 2" xfId="17542"/>
    <cellStyle name="Normal 3 5 3 5 2 2 2" xfId="17543"/>
    <cellStyle name="Normal 3 5 3 5 2 2 2 2" xfId="17544"/>
    <cellStyle name="Normal 3 5 3 5 2 2 3" xfId="17545"/>
    <cellStyle name="Normal 3 5 3 5 2 3" xfId="17546"/>
    <cellStyle name="Normal 3 5 3 5 2 3 2" xfId="17547"/>
    <cellStyle name="Normal 3 5 3 5 2 4" xfId="17548"/>
    <cellStyle name="Normal 3 5 3 5 3" xfId="17549"/>
    <cellStyle name="Normal 3 5 3 5 3 2" xfId="17550"/>
    <cellStyle name="Normal 3 5 3 5 3 2 2" xfId="17551"/>
    <cellStyle name="Normal 3 5 3 5 3 3" xfId="17552"/>
    <cellStyle name="Normal 3 5 3 5 4" xfId="17553"/>
    <cellStyle name="Normal 3 5 3 5 4 2" xfId="17554"/>
    <cellStyle name="Normal 3 5 3 5 5" xfId="17555"/>
    <cellStyle name="Normal 3 5 3 6" xfId="17556"/>
    <cellStyle name="Normal 3 5 3 6 2" xfId="17557"/>
    <cellStyle name="Normal 3 5 3 6 2 2" xfId="17558"/>
    <cellStyle name="Normal 3 5 3 6 2 2 2" xfId="17559"/>
    <cellStyle name="Normal 3 5 3 6 2 3" xfId="17560"/>
    <cellStyle name="Normal 3 5 3 6 3" xfId="17561"/>
    <cellStyle name="Normal 3 5 3 6 3 2" xfId="17562"/>
    <cellStyle name="Normal 3 5 3 6 4" xfId="17563"/>
    <cellStyle name="Normal 3 5 3 7" xfId="17564"/>
    <cellStyle name="Normal 3 5 3 7 2" xfId="17565"/>
    <cellStyle name="Normal 3 5 3 7 2 2" xfId="17566"/>
    <cellStyle name="Normal 3 5 3 7 3" xfId="17567"/>
    <cellStyle name="Normal 3 5 3 8" xfId="17568"/>
    <cellStyle name="Normal 3 5 3 8 2" xfId="17569"/>
    <cellStyle name="Normal 3 5 3 9" xfId="17570"/>
    <cellStyle name="Normal 3 5 4" xfId="17571"/>
    <cellStyle name="Normal 3 5 4 2" xfId="17572"/>
    <cellStyle name="Normal 3 5 4 2 2" xfId="17573"/>
    <cellStyle name="Normal 3 5 4 2 2 2" xfId="17574"/>
    <cellStyle name="Normal 3 5 4 2 2 2 2" xfId="17575"/>
    <cellStyle name="Normal 3 5 4 2 2 2 2 2" xfId="17576"/>
    <cellStyle name="Normal 3 5 4 2 2 2 2 2 2" xfId="17577"/>
    <cellStyle name="Normal 3 5 4 2 2 2 2 2 2 2" xfId="17578"/>
    <cellStyle name="Normal 3 5 4 2 2 2 2 2 3" xfId="17579"/>
    <cellStyle name="Normal 3 5 4 2 2 2 2 3" xfId="17580"/>
    <cellStyle name="Normal 3 5 4 2 2 2 2 3 2" xfId="17581"/>
    <cellStyle name="Normal 3 5 4 2 2 2 2 4" xfId="17582"/>
    <cellStyle name="Normal 3 5 4 2 2 2 3" xfId="17583"/>
    <cellStyle name="Normal 3 5 4 2 2 2 3 2" xfId="17584"/>
    <cellStyle name="Normal 3 5 4 2 2 2 3 2 2" xfId="17585"/>
    <cellStyle name="Normal 3 5 4 2 2 2 3 3" xfId="17586"/>
    <cellStyle name="Normal 3 5 4 2 2 2 4" xfId="17587"/>
    <cellStyle name="Normal 3 5 4 2 2 2 4 2" xfId="17588"/>
    <cellStyle name="Normal 3 5 4 2 2 2 5" xfId="17589"/>
    <cellStyle name="Normal 3 5 4 2 2 3" xfId="17590"/>
    <cellStyle name="Normal 3 5 4 2 2 3 2" xfId="17591"/>
    <cellStyle name="Normal 3 5 4 2 2 3 2 2" xfId="17592"/>
    <cellStyle name="Normal 3 5 4 2 2 3 2 2 2" xfId="17593"/>
    <cellStyle name="Normal 3 5 4 2 2 3 2 3" xfId="17594"/>
    <cellStyle name="Normal 3 5 4 2 2 3 3" xfId="17595"/>
    <cellStyle name="Normal 3 5 4 2 2 3 3 2" xfId="17596"/>
    <cellStyle name="Normal 3 5 4 2 2 3 4" xfId="17597"/>
    <cellStyle name="Normal 3 5 4 2 2 4" xfId="17598"/>
    <cellStyle name="Normal 3 5 4 2 2 4 2" xfId="17599"/>
    <cellStyle name="Normal 3 5 4 2 2 4 2 2" xfId="17600"/>
    <cellStyle name="Normal 3 5 4 2 2 4 3" xfId="17601"/>
    <cellStyle name="Normal 3 5 4 2 2 5" xfId="17602"/>
    <cellStyle name="Normal 3 5 4 2 2 5 2" xfId="17603"/>
    <cellStyle name="Normal 3 5 4 2 2 6" xfId="17604"/>
    <cellStyle name="Normal 3 5 4 2 3" xfId="17605"/>
    <cellStyle name="Normal 3 5 4 2 3 2" xfId="17606"/>
    <cellStyle name="Normal 3 5 4 2 3 2 2" xfId="17607"/>
    <cellStyle name="Normal 3 5 4 2 3 2 2 2" xfId="17608"/>
    <cellStyle name="Normal 3 5 4 2 3 2 2 2 2" xfId="17609"/>
    <cellStyle name="Normal 3 5 4 2 3 2 2 3" xfId="17610"/>
    <cellStyle name="Normal 3 5 4 2 3 2 3" xfId="17611"/>
    <cellStyle name="Normal 3 5 4 2 3 2 3 2" xfId="17612"/>
    <cellStyle name="Normal 3 5 4 2 3 2 4" xfId="17613"/>
    <cellStyle name="Normal 3 5 4 2 3 3" xfId="17614"/>
    <cellStyle name="Normal 3 5 4 2 3 3 2" xfId="17615"/>
    <cellStyle name="Normal 3 5 4 2 3 3 2 2" xfId="17616"/>
    <cellStyle name="Normal 3 5 4 2 3 3 3" xfId="17617"/>
    <cellStyle name="Normal 3 5 4 2 3 4" xfId="17618"/>
    <cellStyle name="Normal 3 5 4 2 3 4 2" xfId="17619"/>
    <cellStyle name="Normal 3 5 4 2 3 5" xfId="17620"/>
    <cellStyle name="Normal 3 5 4 2 4" xfId="17621"/>
    <cellStyle name="Normal 3 5 4 2 4 2" xfId="17622"/>
    <cellStyle name="Normal 3 5 4 2 4 2 2" xfId="17623"/>
    <cellStyle name="Normal 3 5 4 2 4 2 2 2" xfId="17624"/>
    <cellStyle name="Normal 3 5 4 2 4 2 3" xfId="17625"/>
    <cellStyle name="Normal 3 5 4 2 4 3" xfId="17626"/>
    <cellStyle name="Normal 3 5 4 2 4 3 2" xfId="17627"/>
    <cellStyle name="Normal 3 5 4 2 4 4" xfId="17628"/>
    <cellStyle name="Normal 3 5 4 2 5" xfId="17629"/>
    <cellStyle name="Normal 3 5 4 2 5 2" xfId="17630"/>
    <cellStyle name="Normal 3 5 4 2 5 2 2" xfId="17631"/>
    <cellStyle name="Normal 3 5 4 2 5 3" xfId="17632"/>
    <cellStyle name="Normal 3 5 4 2 6" xfId="17633"/>
    <cellStyle name="Normal 3 5 4 2 6 2" xfId="17634"/>
    <cellStyle name="Normal 3 5 4 2 7" xfId="17635"/>
    <cellStyle name="Normal 3 5 4 3" xfId="17636"/>
    <cellStyle name="Normal 3 5 4 3 2" xfId="17637"/>
    <cellStyle name="Normal 3 5 4 3 2 2" xfId="17638"/>
    <cellStyle name="Normal 3 5 4 3 2 2 2" xfId="17639"/>
    <cellStyle name="Normal 3 5 4 3 2 2 2 2" xfId="17640"/>
    <cellStyle name="Normal 3 5 4 3 2 2 2 2 2" xfId="17641"/>
    <cellStyle name="Normal 3 5 4 3 2 2 2 3" xfId="17642"/>
    <cellStyle name="Normal 3 5 4 3 2 2 3" xfId="17643"/>
    <cellStyle name="Normal 3 5 4 3 2 2 3 2" xfId="17644"/>
    <cellStyle name="Normal 3 5 4 3 2 2 4" xfId="17645"/>
    <cellStyle name="Normal 3 5 4 3 2 3" xfId="17646"/>
    <cellStyle name="Normal 3 5 4 3 2 3 2" xfId="17647"/>
    <cellStyle name="Normal 3 5 4 3 2 3 2 2" xfId="17648"/>
    <cellStyle name="Normal 3 5 4 3 2 3 3" xfId="17649"/>
    <cellStyle name="Normal 3 5 4 3 2 4" xfId="17650"/>
    <cellStyle name="Normal 3 5 4 3 2 4 2" xfId="17651"/>
    <cellStyle name="Normal 3 5 4 3 2 5" xfId="17652"/>
    <cellStyle name="Normal 3 5 4 3 3" xfId="17653"/>
    <cellStyle name="Normal 3 5 4 3 3 2" xfId="17654"/>
    <cellStyle name="Normal 3 5 4 3 3 2 2" xfId="17655"/>
    <cellStyle name="Normal 3 5 4 3 3 2 2 2" xfId="17656"/>
    <cellStyle name="Normal 3 5 4 3 3 2 3" xfId="17657"/>
    <cellStyle name="Normal 3 5 4 3 3 3" xfId="17658"/>
    <cellStyle name="Normal 3 5 4 3 3 3 2" xfId="17659"/>
    <cellStyle name="Normal 3 5 4 3 3 4" xfId="17660"/>
    <cellStyle name="Normal 3 5 4 3 4" xfId="17661"/>
    <cellStyle name="Normal 3 5 4 3 4 2" xfId="17662"/>
    <cellStyle name="Normal 3 5 4 3 4 2 2" xfId="17663"/>
    <cellStyle name="Normal 3 5 4 3 4 3" xfId="17664"/>
    <cellStyle name="Normal 3 5 4 3 5" xfId="17665"/>
    <cellStyle name="Normal 3 5 4 3 5 2" xfId="17666"/>
    <cellStyle name="Normal 3 5 4 3 6" xfId="17667"/>
    <cellStyle name="Normal 3 5 4 4" xfId="17668"/>
    <cellStyle name="Normal 3 5 4 4 2" xfId="17669"/>
    <cellStyle name="Normal 3 5 4 4 2 2" xfId="17670"/>
    <cellStyle name="Normal 3 5 4 4 2 2 2" xfId="17671"/>
    <cellStyle name="Normal 3 5 4 4 2 2 2 2" xfId="17672"/>
    <cellStyle name="Normal 3 5 4 4 2 2 3" xfId="17673"/>
    <cellStyle name="Normal 3 5 4 4 2 3" xfId="17674"/>
    <cellStyle name="Normal 3 5 4 4 2 3 2" xfId="17675"/>
    <cellStyle name="Normal 3 5 4 4 2 4" xfId="17676"/>
    <cellStyle name="Normal 3 5 4 4 3" xfId="17677"/>
    <cellStyle name="Normal 3 5 4 4 3 2" xfId="17678"/>
    <cellStyle name="Normal 3 5 4 4 3 2 2" xfId="17679"/>
    <cellStyle name="Normal 3 5 4 4 3 3" xfId="17680"/>
    <cellStyle name="Normal 3 5 4 4 4" xfId="17681"/>
    <cellStyle name="Normal 3 5 4 4 4 2" xfId="17682"/>
    <cellStyle name="Normal 3 5 4 4 5" xfId="17683"/>
    <cellStyle name="Normal 3 5 4 5" xfId="17684"/>
    <cellStyle name="Normal 3 5 4 5 2" xfId="17685"/>
    <cellStyle name="Normal 3 5 4 5 2 2" xfId="17686"/>
    <cellStyle name="Normal 3 5 4 5 2 2 2" xfId="17687"/>
    <cellStyle name="Normal 3 5 4 5 2 3" xfId="17688"/>
    <cellStyle name="Normal 3 5 4 5 3" xfId="17689"/>
    <cellStyle name="Normal 3 5 4 5 3 2" xfId="17690"/>
    <cellStyle name="Normal 3 5 4 5 4" xfId="17691"/>
    <cellStyle name="Normal 3 5 4 6" xfId="17692"/>
    <cellStyle name="Normal 3 5 4 6 2" xfId="17693"/>
    <cellStyle name="Normal 3 5 4 6 2 2" xfId="17694"/>
    <cellStyle name="Normal 3 5 4 6 3" xfId="17695"/>
    <cellStyle name="Normal 3 5 4 7" xfId="17696"/>
    <cellStyle name="Normal 3 5 4 7 2" xfId="17697"/>
    <cellStyle name="Normal 3 5 4 8" xfId="17698"/>
    <cellStyle name="Normal 3 5 5" xfId="17699"/>
    <cellStyle name="Normal 3 5 5 2" xfId="17700"/>
    <cellStyle name="Normal 3 5 5 2 2" xfId="17701"/>
    <cellStyle name="Normal 3 5 5 2 2 2" xfId="17702"/>
    <cellStyle name="Normal 3 5 5 2 2 2 2" xfId="17703"/>
    <cellStyle name="Normal 3 5 5 2 2 2 2 2" xfId="17704"/>
    <cellStyle name="Normal 3 5 5 2 2 2 2 2 2" xfId="17705"/>
    <cellStyle name="Normal 3 5 5 2 2 2 2 3" xfId="17706"/>
    <cellStyle name="Normal 3 5 5 2 2 2 3" xfId="17707"/>
    <cellStyle name="Normal 3 5 5 2 2 2 3 2" xfId="17708"/>
    <cellStyle name="Normal 3 5 5 2 2 2 4" xfId="17709"/>
    <cellStyle name="Normal 3 5 5 2 2 3" xfId="17710"/>
    <cellStyle name="Normal 3 5 5 2 2 3 2" xfId="17711"/>
    <cellStyle name="Normal 3 5 5 2 2 3 2 2" xfId="17712"/>
    <cellStyle name="Normal 3 5 5 2 2 3 3" xfId="17713"/>
    <cellStyle name="Normal 3 5 5 2 2 4" xfId="17714"/>
    <cellStyle name="Normal 3 5 5 2 2 4 2" xfId="17715"/>
    <cellStyle name="Normal 3 5 5 2 2 5" xfId="17716"/>
    <cellStyle name="Normal 3 5 5 2 3" xfId="17717"/>
    <cellStyle name="Normal 3 5 5 2 3 2" xfId="17718"/>
    <cellStyle name="Normal 3 5 5 2 3 2 2" xfId="17719"/>
    <cellStyle name="Normal 3 5 5 2 3 2 2 2" xfId="17720"/>
    <cellStyle name="Normal 3 5 5 2 3 2 3" xfId="17721"/>
    <cellStyle name="Normal 3 5 5 2 3 3" xfId="17722"/>
    <cellStyle name="Normal 3 5 5 2 3 3 2" xfId="17723"/>
    <cellStyle name="Normal 3 5 5 2 3 4" xfId="17724"/>
    <cellStyle name="Normal 3 5 5 2 4" xfId="17725"/>
    <cellStyle name="Normal 3 5 5 2 4 2" xfId="17726"/>
    <cellStyle name="Normal 3 5 5 2 4 2 2" xfId="17727"/>
    <cellStyle name="Normal 3 5 5 2 4 3" xfId="17728"/>
    <cellStyle name="Normal 3 5 5 2 5" xfId="17729"/>
    <cellStyle name="Normal 3 5 5 2 5 2" xfId="17730"/>
    <cellStyle name="Normal 3 5 5 2 6" xfId="17731"/>
    <cellStyle name="Normal 3 5 5 3" xfId="17732"/>
    <cellStyle name="Normal 3 5 5 3 2" xfId="17733"/>
    <cellStyle name="Normal 3 5 5 3 2 2" xfId="17734"/>
    <cellStyle name="Normal 3 5 5 3 2 2 2" xfId="17735"/>
    <cellStyle name="Normal 3 5 5 3 2 2 2 2" xfId="17736"/>
    <cellStyle name="Normal 3 5 5 3 2 2 3" xfId="17737"/>
    <cellStyle name="Normal 3 5 5 3 2 3" xfId="17738"/>
    <cellStyle name="Normal 3 5 5 3 2 3 2" xfId="17739"/>
    <cellStyle name="Normal 3 5 5 3 2 4" xfId="17740"/>
    <cellStyle name="Normal 3 5 5 3 3" xfId="17741"/>
    <cellStyle name="Normal 3 5 5 3 3 2" xfId="17742"/>
    <cellStyle name="Normal 3 5 5 3 3 2 2" xfId="17743"/>
    <cellStyle name="Normal 3 5 5 3 3 3" xfId="17744"/>
    <cellStyle name="Normal 3 5 5 3 4" xfId="17745"/>
    <cellStyle name="Normal 3 5 5 3 4 2" xfId="17746"/>
    <cellStyle name="Normal 3 5 5 3 5" xfId="17747"/>
    <cellStyle name="Normal 3 5 5 4" xfId="17748"/>
    <cellStyle name="Normal 3 5 5 4 2" xfId="17749"/>
    <cellStyle name="Normal 3 5 5 4 2 2" xfId="17750"/>
    <cellStyle name="Normal 3 5 5 4 2 2 2" xfId="17751"/>
    <cellStyle name="Normal 3 5 5 4 2 3" xfId="17752"/>
    <cellStyle name="Normal 3 5 5 4 3" xfId="17753"/>
    <cellStyle name="Normal 3 5 5 4 3 2" xfId="17754"/>
    <cellStyle name="Normal 3 5 5 4 4" xfId="17755"/>
    <cellStyle name="Normal 3 5 5 5" xfId="17756"/>
    <cellStyle name="Normal 3 5 5 5 2" xfId="17757"/>
    <cellStyle name="Normal 3 5 5 5 2 2" xfId="17758"/>
    <cellStyle name="Normal 3 5 5 5 3" xfId="17759"/>
    <cellStyle name="Normal 3 5 5 6" xfId="17760"/>
    <cellStyle name="Normal 3 5 5 6 2" xfId="17761"/>
    <cellStyle name="Normal 3 5 5 7" xfId="17762"/>
    <cellStyle name="Normal 3 5 6" xfId="17763"/>
    <cellStyle name="Normal 3 5 6 2" xfId="17764"/>
    <cellStyle name="Normal 3 5 6 2 2" xfId="17765"/>
    <cellStyle name="Normal 3 5 6 2 2 2" xfId="17766"/>
    <cellStyle name="Normal 3 5 6 2 2 2 2" xfId="17767"/>
    <cellStyle name="Normal 3 5 6 2 2 2 2 2" xfId="17768"/>
    <cellStyle name="Normal 3 5 6 2 2 2 3" xfId="17769"/>
    <cellStyle name="Normal 3 5 6 2 2 3" xfId="17770"/>
    <cellStyle name="Normal 3 5 6 2 2 3 2" xfId="17771"/>
    <cellStyle name="Normal 3 5 6 2 2 4" xfId="17772"/>
    <cellStyle name="Normal 3 5 6 2 3" xfId="17773"/>
    <cellStyle name="Normal 3 5 6 2 3 2" xfId="17774"/>
    <cellStyle name="Normal 3 5 6 2 3 2 2" xfId="17775"/>
    <cellStyle name="Normal 3 5 6 2 3 3" xfId="17776"/>
    <cellStyle name="Normal 3 5 6 2 4" xfId="17777"/>
    <cellStyle name="Normal 3 5 6 2 4 2" xfId="17778"/>
    <cellStyle name="Normal 3 5 6 2 5" xfId="17779"/>
    <cellStyle name="Normal 3 5 6 3" xfId="17780"/>
    <cellStyle name="Normal 3 5 6 3 2" xfId="17781"/>
    <cellStyle name="Normal 3 5 6 3 2 2" xfId="17782"/>
    <cellStyle name="Normal 3 5 6 3 2 2 2" xfId="17783"/>
    <cellStyle name="Normal 3 5 6 3 2 3" xfId="17784"/>
    <cellStyle name="Normal 3 5 6 3 3" xfId="17785"/>
    <cellStyle name="Normal 3 5 6 3 3 2" xfId="17786"/>
    <cellStyle name="Normal 3 5 6 3 4" xfId="17787"/>
    <cellStyle name="Normal 3 5 6 4" xfId="17788"/>
    <cellStyle name="Normal 3 5 6 4 2" xfId="17789"/>
    <cellStyle name="Normal 3 5 6 4 2 2" xfId="17790"/>
    <cellStyle name="Normal 3 5 6 4 3" xfId="17791"/>
    <cellStyle name="Normal 3 5 6 5" xfId="17792"/>
    <cellStyle name="Normal 3 5 6 5 2" xfId="17793"/>
    <cellStyle name="Normal 3 5 6 6" xfId="17794"/>
    <cellStyle name="Normal 3 5 7" xfId="17795"/>
    <cellStyle name="Normal 3 5 7 2" xfId="17796"/>
    <cellStyle name="Normal 3 5 7 2 2" xfId="17797"/>
    <cellStyle name="Normal 3 5 7 2 2 2" xfId="17798"/>
    <cellStyle name="Normal 3 5 7 2 2 2 2" xfId="17799"/>
    <cellStyle name="Normal 3 5 7 2 2 3" xfId="17800"/>
    <cellStyle name="Normal 3 5 7 2 3" xfId="17801"/>
    <cellStyle name="Normal 3 5 7 2 3 2" xfId="17802"/>
    <cellStyle name="Normal 3 5 7 2 4" xfId="17803"/>
    <cellStyle name="Normal 3 5 7 3" xfId="17804"/>
    <cellStyle name="Normal 3 5 7 3 2" xfId="17805"/>
    <cellStyle name="Normal 3 5 7 3 2 2" xfId="17806"/>
    <cellStyle name="Normal 3 5 7 3 3" xfId="17807"/>
    <cellStyle name="Normal 3 5 7 4" xfId="17808"/>
    <cellStyle name="Normal 3 5 7 4 2" xfId="17809"/>
    <cellStyle name="Normal 3 5 7 5" xfId="17810"/>
    <cellStyle name="Normal 3 5 8" xfId="17811"/>
    <cellStyle name="Normal 3 5 8 2" xfId="17812"/>
    <cellStyle name="Normal 3 5 8 2 2" xfId="17813"/>
    <cellStyle name="Normal 3 5 8 2 2 2" xfId="17814"/>
    <cellStyle name="Normal 3 5 8 2 3" xfId="17815"/>
    <cellStyle name="Normal 3 5 8 3" xfId="17816"/>
    <cellStyle name="Normal 3 5 8 3 2" xfId="17817"/>
    <cellStyle name="Normal 3 5 8 4" xfId="17818"/>
    <cellStyle name="Normal 3 5 9" xfId="17819"/>
    <cellStyle name="Normal 3 5 9 2" xfId="17820"/>
    <cellStyle name="Normal 3 5 9 2 2" xfId="17821"/>
    <cellStyle name="Normal 3 5 9 3" xfId="17822"/>
    <cellStyle name="Normal 3 6" xfId="212"/>
    <cellStyle name="Normal 3 6 10" xfId="17823"/>
    <cellStyle name="Normal 3 6 2" xfId="17824"/>
    <cellStyle name="Normal 3 6 2 2" xfId="17825"/>
    <cellStyle name="Normal 3 6 2 2 2" xfId="17826"/>
    <cellStyle name="Normal 3 6 2 2 2 2" xfId="17827"/>
    <cellStyle name="Normal 3 6 2 2 2 2 2" xfId="17828"/>
    <cellStyle name="Normal 3 6 2 2 2 2 2 2" xfId="17829"/>
    <cellStyle name="Normal 3 6 2 2 2 2 2 2 2" xfId="17830"/>
    <cellStyle name="Normal 3 6 2 2 2 2 2 2 2 2" xfId="17831"/>
    <cellStyle name="Normal 3 6 2 2 2 2 2 2 2 2 2" xfId="17832"/>
    <cellStyle name="Normal 3 6 2 2 2 2 2 2 2 3" xfId="17833"/>
    <cellStyle name="Normal 3 6 2 2 2 2 2 2 3" xfId="17834"/>
    <cellStyle name="Normal 3 6 2 2 2 2 2 2 3 2" xfId="17835"/>
    <cellStyle name="Normal 3 6 2 2 2 2 2 2 4" xfId="17836"/>
    <cellStyle name="Normal 3 6 2 2 2 2 2 3" xfId="17837"/>
    <cellStyle name="Normal 3 6 2 2 2 2 2 3 2" xfId="17838"/>
    <cellStyle name="Normal 3 6 2 2 2 2 2 3 2 2" xfId="17839"/>
    <cellStyle name="Normal 3 6 2 2 2 2 2 3 3" xfId="17840"/>
    <cellStyle name="Normal 3 6 2 2 2 2 2 4" xfId="17841"/>
    <cellStyle name="Normal 3 6 2 2 2 2 2 4 2" xfId="17842"/>
    <cellStyle name="Normal 3 6 2 2 2 2 2 5" xfId="17843"/>
    <cellStyle name="Normal 3 6 2 2 2 2 3" xfId="17844"/>
    <cellStyle name="Normal 3 6 2 2 2 2 3 2" xfId="17845"/>
    <cellStyle name="Normal 3 6 2 2 2 2 3 2 2" xfId="17846"/>
    <cellStyle name="Normal 3 6 2 2 2 2 3 2 2 2" xfId="17847"/>
    <cellStyle name="Normal 3 6 2 2 2 2 3 2 3" xfId="17848"/>
    <cellStyle name="Normal 3 6 2 2 2 2 3 3" xfId="17849"/>
    <cellStyle name="Normal 3 6 2 2 2 2 3 3 2" xfId="17850"/>
    <cellStyle name="Normal 3 6 2 2 2 2 3 4" xfId="17851"/>
    <cellStyle name="Normal 3 6 2 2 2 2 4" xfId="17852"/>
    <cellStyle name="Normal 3 6 2 2 2 2 4 2" xfId="17853"/>
    <cellStyle name="Normal 3 6 2 2 2 2 4 2 2" xfId="17854"/>
    <cellStyle name="Normal 3 6 2 2 2 2 4 3" xfId="17855"/>
    <cellStyle name="Normal 3 6 2 2 2 2 5" xfId="17856"/>
    <cellStyle name="Normal 3 6 2 2 2 2 5 2" xfId="17857"/>
    <cellStyle name="Normal 3 6 2 2 2 2 6" xfId="17858"/>
    <cellStyle name="Normal 3 6 2 2 2 3" xfId="17859"/>
    <cellStyle name="Normal 3 6 2 2 2 3 2" xfId="17860"/>
    <cellStyle name="Normal 3 6 2 2 2 3 2 2" xfId="17861"/>
    <cellStyle name="Normal 3 6 2 2 2 3 2 2 2" xfId="17862"/>
    <cellStyle name="Normal 3 6 2 2 2 3 2 2 2 2" xfId="17863"/>
    <cellStyle name="Normal 3 6 2 2 2 3 2 2 3" xfId="17864"/>
    <cellStyle name="Normal 3 6 2 2 2 3 2 3" xfId="17865"/>
    <cellStyle name="Normal 3 6 2 2 2 3 2 3 2" xfId="17866"/>
    <cellStyle name="Normal 3 6 2 2 2 3 2 4" xfId="17867"/>
    <cellStyle name="Normal 3 6 2 2 2 3 3" xfId="17868"/>
    <cellStyle name="Normal 3 6 2 2 2 3 3 2" xfId="17869"/>
    <cellStyle name="Normal 3 6 2 2 2 3 3 2 2" xfId="17870"/>
    <cellStyle name="Normal 3 6 2 2 2 3 3 3" xfId="17871"/>
    <cellStyle name="Normal 3 6 2 2 2 3 4" xfId="17872"/>
    <cellStyle name="Normal 3 6 2 2 2 3 4 2" xfId="17873"/>
    <cellStyle name="Normal 3 6 2 2 2 3 5" xfId="17874"/>
    <cellStyle name="Normal 3 6 2 2 2 4" xfId="17875"/>
    <cellStyle name="Normal 3 6 2 2 2 4 2" xfId="17876"/>
    <cellStyle name="Normal 3 6 2 2 2 4 2 2" xfId="17877"/>
    <cellStyle name="Normal 3 6 2 2 2 4 2 2 2" xfId="17878"/>
    <cellStyle name="Normal 3 6 2 2 2 4 2 3" xfId="17879"/>
    <cellStyle name="Normal 3 6 2 2 2 4 3" xfId="17880"/>
    <cellStyle name="Normal 3 6 2 2 2 4 3 2" xfId="17881"/>
    <cellStyle name="Normal 3 6 2 2 2 4 4" xfId="17882"/>
    <cellStyle name="Normal 3 6 2 2 2 5" xfId="17883"/>
    <cellStyle name="Normal 3 6 2 2 2 5 2" xfId="17884"/>
    <cellStyle name="Normal 3 6 2 2 2 5 2 2" xfId="17885"/>
    <cellStyle name="Normal 3 6 2 2 2 5 3" xfId="17886"/>
    <cellStyle name="Normal 3 6 2 2 2 6" xfId="17887"/>
    <cellStyle name="Normal 3 6 2 2 2 6 2" xfId="17888"/>
    <cellStyle name="Normal 3 6 2 2 2 7" xfId="17889"/>
    <cellStyle name="Normal 3 6 2 2 3" xfId="17890"/>
    <cellStyle name="Normal 3 6 2 2 3 2" xfId="17891"/>
    <cellStyle name="Normal 3 6 2 2 3 2 2" xfId="17892"/>
    <cellStyle name="Normal 3 6 2 2 3 2 2 2" xfId="17893"/>
    <cellStyle name="Normal 3 6 2 2 3 2 2 2 2" xfId="17894"/>
    <cellStyle name="Normal 3 6 2 2 3 2 2 2 2 2" xfId="17895"/>
    <cellStyle name="Normal 3 6 2 2 3 2 2 2 3" xfId="17896"/>
    <cellStyle name="Normal 3 6 2 2 3 2 2 3" xfId="17897"/>
    <cellStyle name="Normal 3 6 2 2 3 2 2 3 2" xfId="17898"/>
    <cellStyle name="Normal 3 6 2 2 3 2 2 4" xfId="17899"/>
    <cellStyle name="Normal 3 6 2 2 3 2 3" xfId="17900"/>
    <cellStyle name="Normal 3 6 2 2 3 2 3 2" xfId="17901"/>
    <cellStyle name="Normal 3 6 2 2 3 2 3 2 2" xfId="17902"/>
    <cellStyle name="Normal 3 6 2 2 3 2 3 3" xfId="17903"/>
    <cellStyle name="Normal 3 6 2 2 3 2 4" xfId="17904"/>
    <cellStyle name="Normal 3 6 2 2 3 2 4 2" xfId="17905"/>
    <cellStyle name="Normal 3 6 2 2 3 2 5" xfId="17906"/>
    <cellStyle name="Normal 3 6 2 2 3 3" xfId="17907"/>
    <cellStyle name="Normal 3 6 2 2 3 3 2" xfId="17908"/>
    <cellStyle name="Normal 3 6 2 2 3 3 2 2" xfId="17909"/>
    <cellStyle name="Normal 3 6 2 2 3 3 2 2 2" xfId="17910"/>
    <cellStyle name="Normal 3 6 2 2 3 3 2 3" xfId="17911"/>
    <cellStyle name="Normal 3 6 2 2 3 3 3" xfId="17912"/>
    <cellStyle name="Normal 3 6 2 2 3 3 3 2" xfId="17913"/>
    <cellStyle name="Normal 3 6 2 2 3 3 4" xfId="17914"/>
    <cellStyle name="Normal 3 6 2 2 3 4" xfId="17915"/>
    <cellStyle name="Normal 3 6 2 2 3 4 2" xfId="17916"/>
    <cellStyle name="Normal 3 6 2 2 3 4 2 2" xfId="17917"/>
    <cellStyle name="Normal 3 6 2 2 3 4 3" xfId="17918"/>
    <cellStyle name="Normal 3 6 2 2 3 5" xfId="17919"/>
    <cellStyle name="Normal 3 6 2 2 3 5 2" xfId="17920"/>
    <cellStyle name="Normal 3 6 2 2 3 6" xfId="17921"/>
    <cellStyle name="Normal 3 6 2 2 4" xfId="17922"/>
    <cellStyle name="Normal 3 6 2 2 4 2" xfId="17923"/>
    <cellStyle name="Normal 3 6 2 2 4 2 2" xfId="17924"/>
    <cellStyle name="Normal 3 6 2 2 4 2 2 2" xfId="17925"/>
    <cellStyle name="Normal 3 6 2 2 4 2 2 2 2" xfId="17926"/>
    <cellStyle name="Normal 3 6 2 2 4 2 2 3" xfId="17927"/>
    <cellStyle name="Normal 3 6 2 2 4 2 3" xfId="17928"/>
    <cellStyle name="Normal 3 6 2 2 4 2 3 2" xfId="17929"/>
    <cellStyle name="Normal 3 6 2 2 4 2 4" xfId="17930"/>
    <cellStyle name="Normal 3 6 2 2 4 3" xfId="17931"/>
    <cellStyle name="Normal 3 6 2 2 4 3 2" xfId="17932"/>
    <cellStyle name="Normal 3 6 2 2 4 3 2 2" xfId="17933"/>
    <cellStyle name="Normal 3 6 2 2 4 3 3" xfId="17934"/>
    <cellStyle name="Normal 3 6 2 2 4 4" xfId="17935"/>
    <cellStyle name="Normal 3 6 2 2 4 4 2" xfId="17936"/>
    <cellStyle name="Normal 3 6 2 2 4 5" xfId="17937"/>
    <cellStyle name="Normal 3 6 2 2 5" xfId="17938"/>
    <cellStyle name="Normal 3 6 2 2 5 2" xfId="17939"/>
    <cellStyle name="Normal 3 6 2 2 5 2 2" xfId="17940"/>
    <cellStyle name="Normal 3 6 2 2 5 2 2 2" xfId="17941"/>
    <cellStyle name="Normal 3 6 2 2 5 2 3" xfId="17942"/>
    <cellStyle name="Normal 3 6 2 2 5 3" xfId="17943"/>
    <cellStyle name="Normal 3 6 2 2 5 3 2" xfId="17944"/>
    <cellStyle name="Normal 3 6 2 2 5 4" xfId="17945"/>
    <cellStyle name="Normal 3 6 2 2 6" xfId="17946"/>
    <cellStyle name="Normal 3 6 2 2 6 2" xfId="17947"/>
    <cellStyle name="Normal 3 6 2 2 6 2 2" xfId="17948"/>
    <cellStyle name="Normal 3 6 2 2 6 3" xfId="17949"/>
    <cellStyle name="Normal 3 6 2 2 7" xfId="17950"/>
    <cellStyle name="Normal 3 6 2 2 7 2" xfId="17951"/>
    <cellStyle name="Normal 3 6 2 2 8" xfId="17952"/>
    <cellStyle name="Normal 3 6 2 3" xfId="17953"/>
    <cellStyle name="Normal 3 6 2 3 2" xfId="17954"/>
    <cellStyle name="Normal 3 6 2 3 2 2" xfId="17955"/>
    <cellStyle name="Normal 3 6 2 3 2 2 2" xfId="17956"/>
    <cellStyle name="Normal 3 6 2 3 2 2 2 2" xfId="17957"/>
    <cellStyle name="Normal 3 6 2 3 2 2 2 2 2" xfId="17958"/>
    <cellStyle name="Normal 3 6 2 3 2 2 2 2 2 2" xfId="17959"/>
    <cellStyle name="Normal 3 6 2 3 2 2 2 2 3" xfId="17960"/>
    <cellStyle name="Normal 3 6 2 3 2 2 2 3" xfId="17961"/>
    <cellStyle name="Normal 3 6 2 3 2 2 2 3 2" xfId="17962"/>
    <cellStyle name="Normal 3 6 2 3 2 2 2 4" xfId="17963"/>
    <cellStyle name="Normal 3 6 2 3 2 2 3" xfId="17964"/>
    <cellStyle name="Normal 3 6 2 3 2 2 3 2" xfId="17965"/>
    <cellStyle name="Normal 3 6 2 3 2 2 3 2 2" xfId="17966"/>
    <cellStyle name="Normal 3 6 2 3 2 2 3 3" xfId="17967"/>
    <cellStyle name="Normal 3 6 2 3 2 2 4" xfId="17968"/>
    <cellStyle name="Normal 3 6 2 3 2 2 4 2" xfId="17969"/>
    <cellStyle name="Normal 3 6 2 3 2 2 5" xfId="17970"/>
    <cellStyle name="Normal 3 6 2 3 2 3" xfId="17971"/>
    <cellStyle name="Normal 3 6 2 3 2 3 2" xfId="17972"/>
    <cellStyle name="Normal 3 6 2 3 2 3 2 2" xfId="17973"/>
    <cellStyle name="Normal 3 6 2 3 2 3 2 2 2" xfId="17974"/>
    <cellStyle name="Normal 3 6 2 3 2 3 2 3" xfId="17975"/>
    <cellStyle name="Normal 3 6 2 3 2 3 3" xfId="17976"/>
    <cellStyle name="Normal 3 6 2 3 2 3 3 2" xfId="17977"/>
    <cellStyle name="Normal 3 6 2 3 2 3 4" xfId="17978"/>
    <cellStyle name="Normal 3 6 2 3 2 4" xfId="17979"/>
    <cellStyle name="Normal 3 6 2 3 2 4 2" xfId="17980"/>
    <cellStyle name="Normal 3 6 2 3 2 4 2 2" xfId="17981"/>
    <cellStyle name="Normal 3 6 2 3 2 4 3" xfId="17982"/>
    <cellStyle name="Normal 3 6 2 3 2 5" xfId="17983"/>
    <cellStyle name="Normal 3 6 2 3 2 5 2" xfId="17984"/>
    <cellStyle name="Normal 3 6 2 3 2 6" xfId="17985"/>
    <cellStyle name="Normal 3 6 2 3 3" xfId="17986"/>
    <cellStyle name="Normal 3 6 2 3 3 2" xfId="17987"/>
    <cellStyle name="Normal 3 6 2 3 3 2 2" xfId="17988"/>
    <cellStyle name="Normal 3 6 2 3 3 2 2 2" xfId="17989"/>
    <cellStyle name="Normal 3 6 2 3 3 2 2 2 2" xfId="17990"/>
    <cellStyle name="Normal 3 6 2 3 3 2 2 3" xfId="17991"/>
    <cellStyle name="Normal 3 6 2 3 3 2 3" xfId="17992"/>
    <cellStyle name="Normal 3 6 2 3 3 2 3 2" xfId="17993"/>
    <cellStyle name="Normal 3 6 2 3 3 2 4" xfId="17994"/>
    <cellStyle name="Normal 3 6 2 3 3 3" xfId="17995"/>
    <cellStyle name="Normal 3 6 2 3 3 3 2" xfId="17996"/>
    <cellStyle name="Normal 3 6 2 3 3 3 2 2" xfId="17997"/>
    <cellStyle name="Normal 3 6 2 3 3 3 3" xfId="17998"/>
    <cellStyle name="Normal 3 6 2 3 3 4" xfId="17999"/>
    <cellStyle name="Normal 3 6 2 3 3 4 2" xfId="18000"/>
    <cellStyle name="Normal 3 6 2 3 3 5" xfId="18001"/>
    <cellStyle name="Normal 3 6 2 3 4" xfId="18002"/>
    <cellStyle name="Normal 3 6 2 3 4 2" xfId="18003"/>
    <cellStyle name="Normal 3 6 2 3 4 2 2" xfId="18004"/>
    <cellStyle name="Normal 3 6 2 3 4 2 2 2" xfId="18005"/>
    <cellStyle name="Normal 3 6 2 3 4 2 3" xfId="18006"/>
    <cellStyle name="Normal 3 6 2 3 4 3" xfId="18007"/>
    <cellStyle name="Normal 3 6 2 3 4 3 2" xfId="18008"/>
    <cellStyle name="Normal 3 6 2 3 4 4" xfId="18009"/>
    <cellStyle name="Normal 3 6 2 3 5" xfId="18010"/>
    <cellStyle name="Normal 3 6 2 3 5 2" xfId="18011"/>
    <cellStyle name="Normal 3 6 2 3 5 2 2" xfId="18012"/>
    <cellStyle name="Normal 3 6 2 3 5 3" xfId="18013"/>
    <cellStyle name="Normal 3 6 2 3 6" xfId="18014"/>
    <cellStyle name="Normal 3 6 2 3 6 2" xfId="18015"/>
    <cellStyle name="Normal 3 6 2 3 7" xfId="18016"/>
    <cellStyle name="Normal 3 6 2 4" xfId="18017"/>
    <cellStyle name="Normal 3 6 2 4 2" xfId="18018"/>
    <cellStyle name="Normal 3 6 2 4 2 2" xfId="18019"/>
    <cellStyle name="Normal 3 6 2 4 2 2 2" xfId="18020"/>
    <cellStyle name="Normal 3 6 2 4 2 2 2 2" xfId="18021"/>
    <cellStyle name="Normal 3 6 2 4 2 2 2 2 2" xfId="18022"/>
    <cellStyle name="Normal 3 6 2 4 2 2 2 3" xfId="18023"/>
    <cellStyle name="Normal 3 6 2 4 2 2 3" xfId="18024"/>
    <cellStyle name="Normal 3 6 2 4 2 2 3 2" xfId="18025"/>
    <cellStyle name="Normal 3 6 2 4 2 2 4" xfId="18026"/>
    <cellStyle name="Normal 3 6 2 4 2 3" xfId="18027"/>
    <cellStyle name="Normal 3 6 2 4 2 3 2" xfId="18028"/>
    <cellStyle name="Normal 3 6 2 4 2 3 2 2" xfId="18029"/>
    <cellStyle name="Normal 3 6 2 4 2 3 3" xfId="18030"/>
    <cellStyle name="Normal 3 6 2 4 2 4" xfId="18031"/>
    <cellStyle name="Normal 3 6 2 4 2 4 2" xfId="18032"/>
    <cellStyle name="Normal 3 6 2 4 2 5" xfId="18033"/>
    <cellStyle name="Normal 3 6 2 4 3" xfId="18034"/>
    <cellStyle name="Normal 3 6 2 4 3 2" xfId="18035"/>
    <cellStyle name="Normal 3 6 2 4 3 2 2" xfId="18036"/>
    <cellStyle name="Normal 3 6 2 4 3 2 2 2" xfId="18037"/>
    <cellStyle name="Normal 3 6 2 4 3 2 3" xfId="18038"/>
    <cellStyle name="Normal 3 6 2 4 3 3" xfId="18039"/>
    <cellStyle name="Normal 3 6 2 4 3 3 2" xfId="18040"/>
    <cellStyle name="Normal 3 6 2 4 3 4" xfId="18041"/>
    <cellStyle name="Normal 3 6 2 4 4" xfId="18042"/>
    <cellStyle name="Normal 3 6 2 4 4 2" xfId="18043"/>
    <cellStyle name="Normal 3 6 2 4 4 2 2" xfId="18044"/>
    <cellStyle name="Normal 3 6 2 4 4 3" xfId="18045"/>
    <cellStyle name="Normal 3 6 2 4 5" xfId="18046"/>
    <cellStyle name="Normal 3 6 2 4 5 2" xfId="18047"/>
    <cellStyle name="Normal 3 6 2 4 6" xfId="18048"/>
    <cellStyle name="Normal 3 6 2 5" xfId="18049"/>
    <cellStyle name="Normal 3 6 2 5 2" xfId="18050"/>
    <cellStyle name="Normal 3 6 2 5 2 2" xfId="18051"/>
    <cellStyle name="Normal 3 6 2 5 2 2 2" xfId="18052"/>
    <cellStyle name="Normal 3 6 2 5 2 2 2 2" xfId="18053"/>
    <cellStyle name="Normal 3 6 2 5 2 2 3" xfId="18054"/>
    <cellStyle name="Normal 3 6 2 5 2 3" xfId="18055"/>
    <cellStyle name="Normal 3 6 2 5 2 3 2" xfId="18056"/>
    <cellStyle name="Normal 3 6 2 5 2 4" xfId="18057"/>
    <cellStyle name="Normal 3 6 2 5 3" xfId="18058"/>
    <cellStyle name="Normal 3 6 2 5 3 2" xfId="18059"/>
    <cellStyle name="Normal 3 6 2 5 3 2 2" xfId="18060"/>
    <cellStyle name="Normal 3 6 2 5 3 3" xfId="18061"/>
    <cellStyle name="Normal 3 6 2 5 4" xfId="18062"/>
    <cellStyle name="Normal 3 6 2 5 4 2" xfId="18063"/>
    <cellStyle name="Normal 3 6 2 5 5" xfId="18064"/>
    <cellStyle name="Normal 3 6 2 6" xfId="18065"/>
    <cellStyle name="Normal 3 6 2 6 2" xfId="18066"/>
    <cellStyle name="Normal 3 6 2 6 2 2" xfId="18067"/>
    <cellStyle name="Normal 3 6 2 6 2 2 2" xfId="18068"/>
    <cellStyle name="Normal 3 6 2 6 2 3" xfId="18069"/>
    <cellStyle name="Normal 3 6 2 6 3" xfId="18070"/>
    <cellStyle name="Normal 3 6 2 6 3 2" xfId="18071"/>
    <cellStyle name="Normal 3 6 2 6 4" xfId="18072"/>
    <cellStyle name="Normal 3 6 2 7" xfId="18073"/>
    <cellStyle name="Normal 3 6 2 7 2" xfId="18074"/>
    <cellStyle name="Normal 3 6 2 7 2 2" xfId="18075"/>
    <cellStyle name="Normal 3 6 2 7 3" xfId="18076"/>
    <cellStyle name="Normal 3 6 2 8" xfId="18077"/>
    <cellStyle name="Normal 3 6 2 8 2" xfId="18078"/>
    <cellStyle name="Normal 3 6 2 9" xfId="18079"/>
    <cellStyle name="Normal 3 6 3" xfId="18080"/>
    <cellStyle name="Normal 3 6 3 2" xfId="18081"/>
    <cellStyle name="Normal 3 6 3 2 2" xfId="18082"/>
    <cellStyle name="Normal 3 6 3 2 2 2" xfId="18083"/>
    <cellStyle name="Normal 3 6 3 2 2 2 2" xfId="18084"/>
    <cellStyle name="Normal 3 6 3 2 2 2 2 2" xfId="18085"/>
    <cellStyle name="Normal 3 6 3 2 2 2 2 2 2" xfId="18086"/>
    <cellStyle name="Normal 3 6 3 2 2 2 2 2 2 2" xfId="18087"/>
    <cellStyle name="Normal 3 6 3 2 2 2 2 2 3" xfId="18088"/>
    <cellStyle name="Normal 3 6 3 2 2 2 2 3" xfId="18089"/>
    <cellStyle name="Normal 3 6 3 2 2 2 2 3 2" xfId="18090"/>
    <cellStyle name="Normal 3 6 3 2 2 2 2 4" xfId="18091"/>
    <cellStyle name="Normal 3 6 3 2 2 2 3" xfId="18092"/>
    <cellStyle name="Normal 3 6 3 2 2 2 3 2" xfId="18093"/>
    <cellStyle name="Normal 3 6 3 2 2 2 3 2 2" xfId="18094"/>
    <cellStyle name="Normal 3 6 3 2 2 2 3 3" xfId="18095"/>
    <cellStyle name="Normal 3 6 3 2 2 2 4" xfId="18096"/>
    <cellStyle name="Normal 3 6 3 2 2 2 4 2" xfId="18097"/>
    <cellStyle name="Normal 3 6 3 2 2 2 5" xfId="18098"/>
    <cellStyle name="Normal 3 6 3 2 2 3" xfId="18099"/>
    <cellStyle name="Normal 3 6 3 2 2 3 2" xfId="18100"/>
    <cellStyle name="Normal 3 6 3 2 2 3 2 2" xfId="18101"/>
    <cellStyle name="Normal 3 6 3 2 2 3 2 2 2" xfId="18102"/>
    <cellStyle name="Normal 3 6 3 2 2 3 2 3" xfId="18103"/>
    <cellStyle name="Normal 3 6 3 2 2 3 3" xfId="18104"/>
    <cellStyle name="Normal 3 6 3 2 2 3 3 2" xfId="18105"/>
    <cellStyle name="Normal 3 6 3 2 2 3 4" xfId="18106"/>
    <cellStyle name="Normal 3 6 3 2 2 4" xfId="18107"/>
    <cellStyle name="Normal 3 6 3 2 2 4 2" xfId="18108"/>
    <cellStyle name="Normal 3 6 3 2 2 4 2 2" xfId="18109"/>
    <cellStyle name="Normal 3 6 3 2 2 4 3" xfId="18110"/>
    <cellStyle name="Normal 3 6 3 2 2 5" xfId="18111"/>
    <cellStyle name="Normal 3 6 3 2 2 5 2" xfId="18112"/>
    <cellStyle name="Normal 3 6 3 2 2 6" xfId="18113"/>
    <cellStyle name="Normal 3 6 3 2 3" xfId="18114"/>
    <cellStyle name="Normal 3 6 3 2 3 2" xfId="18115"/>
    <cellStyle name="Normal 3 6 3 2 3 2 2" xfId="18116"/>
    <cellStyle name="Normal 3 6 3 2 3 2 2 2" xfId="18117"/>
    <cellStyle name="Normal 3 6 3 2 3 2 2 2 2" xfId="18118"/>
    <cellStyle name="Normal 3 6 3 2 3 2 2 3" xfId="18119"/>
    <cellStyle name="Normal 3 6 3 2 3 2 3" xfId="18120"/>
    <cellStyle name="Normal 3 6 3 2 3 2 3 2" xfId="18121"/>
    <cellStyle name="Normal 3 6 3 2 3 2 4" xfId="18122"/>
    <cellStyle name="Normal 3 6 3 2 3 3" xfId="18123"/>
    <cellStyle name="Normal 3 6 3 2 3 3 2" xfId="18124"/>
    <cellStyle name="Normal 3 6 3 2 3 3 2 2" xfId="18125"/>
    <cellStyle name="Normal 3 6 3 2 3 3 3" xfId="18126"/>
    <cellStyle name="Normal 3 6 3 2 3 4" xfId="18127"/>
    <cellStyle name="Normal 3 6 3 2 3 4 2" xfId="18128"/>
    <cellStyle name="Normal 3 6 3 2 3 5" xfId="18129"/>
    <cellStyle name="Normal 3 6 3 2 4" xfId="18130"/>
    <cellStyle name="Normal 3 6 3 2 4 2" xfId="18131"/>
    <cellStyle name="Normal 3 6 3 2 4 2 2" xfId="18132"/>
    <cellStyle name="Normal 3 6 3 2 4 2 2 2" xfId="18133"/>
    <cellStyle name="Normal 3 6 3 2 4 2 3" xfId="18134"/>
    <cellStyle name="Normal 3 6 3 2 4 3" xfId="18135"/>
    <cellStyle name="Normal 3 6 3 2 4 3 2" xfId="18136"/>
    <cellStyle name="Normal 3 6 3 2 4 4" xfId="18137"/>
    <cellStyle name="Normal 3 6 3 2 5" xfId="18138"/>
    <cellStyle name="Normal 3 6 3 2 5 2" xfId="18139"/>
    <cellStyle name="Normal 3 6 3 2 5 2 2" xfId="18140"/>
    <cellStyle name="Normal 3 6 3 2 5 3" xfId="18141"/>
    <cellStyle name="Normal 3 6 3 2 6" xfId="18142"/>
    <cellStyle name="Normal 3 6 3 2 6 2" xfId="18143"/>
    <cellStyle name="Normal 3 6 3 2 7" xfId="18144"/>
    <cellStyle name="Normal 3 6 3 3" xfId="18145"/>
    <cellStyle name="Normal 3 6 3 3 2" xfId="18146"/>
    <cellStyle name="Normal 3 6 3 3 2 2" xfId="18147"/>
    <cellStyle name="Normal 3 6 3 3 2 2 2" xfId="18148"/>
    <cellStyle name="Normal 3 6 3 3 2 2 2 2" xfId="18149"/>
    <cellStyle name="Normal 3 6 3 3 2 2 2 2 2" xfId="18150"/>
    <cellStyle name="Normal 3 6 3 3 2 2 2 3" xfId="18151"/>
    <cellStyle name="Normal 3 6 3 3 2 2 3" xfId="18152"/>
    <cellStyle name="Normal 3 6 3 3 2 2 3 2" xfId="18153"/>
    <cellStyle name="Normal 3 6 3 3 2 2 4" xfId="18154"/>
    <cellStyle name="Normal 3 6 3 3 2 3" xfId="18155"/>
    <cellStyle name="Normal 3 6 3 3 2 3 2" xfId="18156"/>
    <cellStyle name="Normal 3 6 3 3 2 3 2 2" xfId="18157"/>
    <cellStyle name="Normal 3 6 3 3 2 3 3" xfId="18158"/>
    <cellStyle name="Normal 3 6 3 3 2 4" xfId="18159"/>
    <cellStyle name="Normal 3 6 3 3 2 4 2" xfId="18160"/>
    <cellStyle name="Normal 3 6 3 3 2 5" xfId="18161"/>
    <cellStyle name="Normal 3 6 3 3 3" xfId="18162"/>
    <cellStyle name="Normal 3 6 3 3 3 2" xfId="18163"/>
    <cellStyle name="Normal 3 6 3 3 3 2 2" xfId="18164"/>
    <cellStyle name="Normal 3 6 3 3 3 2 2 2" xfId="18165"/>
    <cellStyle name="Normal 3 6 3 3 3 2 3" xfId="18166"/>
    <cellStyle name="Normal 3 6 3 3 3 3" xfId="18167"/>
    <cellStyle name="Normal 3 6 3 3 3 3 2" xfId="18168"/>
    <cellStyle name="Normal 3 6 3 3 3 4" xfId="18169"/>
    <cellStyle name="Normal 3 6 3 3 4" xfId="18170"/>
    <cellStyle name="Normal 3 6 3 3 4 2" xfId="18171"/>
    <cellStyle name="Normal 3 6 3 3 4 2 2" xfId="18172"/>
    <cellStyle name="Normal 3 6 3 3 4 3" xfId="18173"/>
    <cellStyle name="Normal 3 6 3 3 5" xfId="18174"/>
    <cellStyle name="Normal 3 6 3 3 5 2" xfId="18175"/>
    <cellStyle name="Normal 3 6 3 3 6" xfId="18176"/>
    <cellStyle name="Normal 3 6 3 4" xfId="18177"/>
    <cellStyle name="Normal 3 6 3 4 2" xfId="18178"/>
    <cellStyle name="Normal 3 6 3 4 2 2" xfId="18179"/>
    <cellStyle name="Normal 3 6 3 4 2 2 2" xfId="18180"/>
    <cellStyle name="Normal 3 6 3 4 2 2 2 2" xfId="18181"/>
    <cellStyle name="Normal 3 6 3 4 2 2 3" xfId="18182"/>
    <cellStyle name="Normal 3 6 3 4 2 3" xfId="18183"/>
    <cellStyle name="Normal 3 6 3 4 2 3 2" xfId="18184"/>
    <cellStyle name="Normal 3 6 3 4 2 4" xfId="18185"/>
    <cellStyle name="Normal 3 6 3 4 3" xfId="18186"/>
    <cellStyle name="Normal 3 6 3 4 3 2" xfId="18187"/>
    <cellStyle name="Normal 3 6 3 4 3 2 2" xfId="18188"/>
    <cellStyle name="Normal 3 6 3 4 3 3" xfId="18189"/>
    <cellStyle name="Normal 3 6 3 4 4" xfId="18190"/>
    <cellStyle name="Normal 3 6 3 4 4 2" xfId="18191"/>
    <cellStyle name="Normal 3 6 3 4 5" xfId="18192"/>
    <cellStyle name="Normal 3 6 3 5" xfId="18193"/>
    <cellStyle name="Normal 3 6 3 5 2" xfId="18194"/>
    <cellStyle name="Normal 3 6 3 5 2 2" xfId="18195"/>
    <cellStyle name="Normal 3 6 3 5 2 2 2" xfId="18196"/>
    <cellStyle name="Normal 3 6 3 5 2 3" xfId="18197"/>
    <cellStyle name="Normal 3 6 3 5 3" xfId="18198"/>
    <cellStyle name="Normal 3 6 3 5 3 2" xfId="18199"/>
    <cellStyle name="Normal 3 6 3 5 4" xfId="18200"/>
    <cellStyle name="Normal 3 6 3 6" xfId="18201"/>
    <cellStyle name="Normal 3 6 3 6 2" xfId="18202"/>
    <cellStyle name="Normal 3 6 3 6 2 2" xfId="18203"/>
    <cellStyle name="Normal 3 6 3 6 3" xfId="18204"/>
    <cellStyle name="Normal 3 6 3 7" xfId="18205"/>
    <cellStyle name="Normal 3 6 3 7 2" xfId="18206"/>
    <cellStyle name="Normal 3 6 3 8" xfId="18207"/>
    <cellStyle name="Normal 3 6 4" xfId="18208"/>
    <cellStyle name="Normal 3 6 4 2" xfId="18209"/>
    <cellStyle name="Normal 3 6 4 2 2" xfId="18210"/>
    <cellStyle name="Normal 3 6 4 2 2 2" xfId="18211"/>
    <cellStyle name="Normal 3 6 4 2 2 2 2" xfId="18212"/>
    <cellStyle name="Normal 3 6 4 2 2 2 2 2" xfId="18213"/>
    <cellStyle name="Normal 3 6 4 2 2 2 2 2 2" xfId="18214"/>
    <cellStyle name="Normal 3 6 4 2 2 2 2 3" xfId="18215"/>
    <cellStyle name="Normal 3 6 4 2 2 2 3" xfId="18216"/>
    <cellStyle name="Normal 3 6 4 2 2 2 3 2" xfId="18217"/>
    <cellStyle name="Normal 3 6 4 2 2 2 4" xfId="18218"/>
    <cellStyle name="Normal 3 6 4 2 2 3" xfId="18219"/>
    <cellStyle name="Normal 3 6 4 2 2 3 2" xfId="18220"/>
    <cellStyle name="Normal 3 6 4 2 2 3 2 2" xfId="18221"/>
    <cellStyle name="Normal 3 6 4 2 2 3 3" xfId="18222"/>
    <cellStyle name="Normal 3 6 4 2 2 4" xfId="18223"/>
    <cellStyle name="Normal 3 6 4 2 2 4 2" xfId="18224"/>
    <cellStyle name="Normal 3 6 4 2 2 5" xfId="18225"/>
    <cellStyle name="Normal 3 6 4 2 3" xfId="18226"/>
    <cellStyle name="Normal 3 6 4 2 3 2" xfId="18227"/>
    <cellStyle name="Normal 3 6 4 2 3 2 2" xfId="18228"/>
    <cellStyle name="Normal 3 6 4 2 3 2 2 2" xfId="18229"/>
    <cellStyle name="Normal 3 6 4 2 3 2 3" xfId="18230"/>
    <cellStyle name="Normal 3 6 4 2 3 3" xfId="18231"/>
    <cellStyle name="Normal 3 6 4 2 3 3 2" xfId="18232"/>
    <cellStyle name="Normal 3 6 4 2 3 4" xfId="18233"/>
    <cellStyle name="Normal 3 6 4 2 4" xfId="18234"/>
    <cellStyle name="Normal 3 6 4 2 4 2" xfId="18235"/>
    <cellStyle name="Normal 3 6 4 2 4 2 2" xfId="18236"/>
    <cellStyle name="Normal 3 6 4 2 4 3" xfId="18237"/>
    <cellStyle name="Normal 3 6 4 2 5" xfId="18238"/>
    <cellStyle name="Normal 3 6 4 2 5 2" xfId="18239"/>
    <cellStyle name="Normal 3 6 4 2 6" xfId="18240"/>
    <cellStyle name="Normal 3 6 4 3" xfId="18241"/>
    <cellStyle name="Normal 3 6 4 3 2" xfId="18242"/>
    <cellStyle name="Normal 3 6 4 3 2 2" xfId="18243"/>
    <cellStyle name="Normal 3 6 4 3 2 2 2" xfId="18244"/>
    <cellStyle name="Normal 3 6 4 3 2 2 2 2" xfId="18245"/>
    <cellStyle name="Normal 3 6 4 3 2 2 3" xfId="18246"/>
    <cellStyle name="Normal 3 6 4 3 2 3" xfId="18247"/>
    <cellStyle name="Normal 3 6 4 3 2 3 2" xfId="18248"/>
    <cellStyle name="Normal 3 6 4 3 2 4" xfId="18249"/>
    <cellStyle name="Normal 3 6 4 3 3" xfId="18250"/>
    <cellStyle name="Normal 3 6 4 3 3 2" xfId="18251"/>
    <cellStyle name="Normal 3 6 4 3 3 2 2" xfId="18252"/>
    <cellStyle name="Normal 3 6 4 3 3 3" xfId="18253"/>
    <cellStyle name="Normal 3 6 4 3 4" xfId="18254"/>
    <cellStyle name="Normal 3 6 4 3 4 2" xfId="18255"/>
    <cellStyle name="Normal 3 6 4 3 5" xfId="18256"/>
    <cellStyle name="Normal 3 6 4 4" xfId="18257"/>
    <cellStyle name="Normal 3 6 4 4 2" xfId="18258"/>
    <cellStyle name="Normal 3 6 4 4 2 2" xfId="18259"/>
    <cellStyle name="Normal 3 6 4 4 2 2 2" xfId="18260"/>
    <cellStyle name="Normal 3 6 4 4 2 3" xfId="18261"/>
    <cellStyle name="Normal 3 6 4 4 3" xfId="18262"/>
    <cellStyle name="Normal 3 6 4 4 3 2" xfId="18263"/>
    <cellStyle name="Normal 3 6 4 4 4" xfId="18264"/>
    <cellStyle name="Normal 3 6 4 5" xfId="18265"/>
    <cellStyle name="Normal 3 6 4 5 2" xfId="18266"/>
    <cellStyle name="Normal 3 6 4 5 2 2" xfId="18267"/>
    <cellStyle name="Normal 3 6 4 5 3" xfId="18268"/>
    <cellStyle name="Normal 3 6 4 6" xfId="18269"/>
    <cellStyle name="Normal 3 6 4 6 2" xfId="18270"/>
    <cellStyle name="Normal 3 6 4 7" xfId="18271"/>
    <cellStyle name="Normal 3 6 5" xfId="18272"/>
    <cellStyle name="Normal 3 6 5 2" xfId="18273"/>
    <cellStyle name="Normal 3 6 5 2 2" xfId="18274"/>
    <cellStyle name="Normal 3 6 5 2 2 2" xfId="18275"/>
    <cellStyle name="Normal 3 6 5 2 2 2 2" xfId="18276"/>
    <cellStyle name="Normal 3 6 5 2 2 2 2 2" xfId="18277"/>
    <cellStyle name="Normal 3 6 5 2 2 2 3" xfId="18278"/>
    <cellStyle name="Normal 3 6 5 2 2 3" xfId="18279"/>
    <cellStyle name="Normal 3 6 5 2 2 3 2" xfId="18280"/>
    <cellStyle name="Normal 3 6 5 2 2 4" xfId="18281"/>
    <cellStyle name="Normal 3 6 5 2 3" xfId="18282"/>
    <cellStyle name="Normal 3 6 5 2 3 2" xfId="18283"/>
    <cellStyle name="Normal 3 6 5 2 3 2 2" xfId="18284"/>
    <cellStyle name="Normal 3 6 5 2 3 3" xfId="18285"/>
    <cellStyle name="Normal 3 6 5 2 4" xfId="18286"/>
    <cellStyle name="Normal 3 6 5 2 4 2" xfId="18287"/>
    <cellStyle name="Normal 3 6 5 2 5" xfId="18288"/>
    <cellStyle name="Normal 3 6 5 3" xfId="18289"/>
    <cellStyle name="Normal 3 6 5 3 2" xfId="18290"/>
    <cellStyle name="Normal 3 6 5 3 2 2" xfId="18291"/>
    <cellStyle name="Normal 3 6 5 3 2 2 2" xfId="18292"/>
    <cellStyle name="Normal 3 6 5 3 2 3" xfId="18293"/>
    <cellStyle name="Normal 3 6 5 3 3" xfId="18294"/>
    <cellStyle name="Normal 3 6 5 3 3 2" xfId="18295"/>
    <cellStyle name="Normal 3 6 5 3 4" xfId="18296"/>
    <cellStyle name="Normal 3 6 5 4" xfId="18297"/>
    <cellStyle name="Normal 3 6 5 4 2" xfId="18298"/>
    <cellStyle name="Normal 3 6 5 4 2 2" xfId="18299"/>
    <cellStyle name="Normal 3 6 5 4 3" xfId="18300"/>
    <cellStyle name="Normal 3 6 5 5" xfId="18301"/>
    <cellStyle name="Normal 3 6 5 5 2" xfId="18302"/>
    <cellStyle name="Normal 3 6 5 6" xfId="18303"/>
    <cellStyle name="Normal 3 6 6" xfId="18304"/>
    <cellStyle name="Normal 3 6 6 2" xfId="18305"/>
    <cellStyle name="Normal 3 6 6 2 2" xfId="18306"/>
    <cellStyle name="Normal 3 6 6 2 2 2" xfId="18307"/>
    <cellStyle name="Normal 3 6 6 2 2 2 2" xfId="18308"/>
    <cellStyle name="Normal 3 6 6 2 2 3" xfId="18309"/>
    <cellStyle name="Normal 3 6 6 2 3" xfId="18310"/>
    <cellStyle name="Normal 3 6 6 2 3 2" xfId="18311"/>
    <cellStyle name="Normal 3 6 6 2 4" xfId="18312"/>
    <cellStyle name="Normal 3 6 6 3" xfId="18313"/>
    <cellStyle name="Normal 3 6 6 3 2" xfId="18314"/>
    <cellStyle name="Normal 3 6 6 3 2 2" xfId="18315"/>
    <cellStyle name="Normal 3 6 6 3 3" xfId="18316"/>
    <cellStyle name="Normal 3 6 6 4" xfId="18317"/>
    <cellStyle name="Normal 3 6 6 4 2" xfId="18318"/>
    <cellStyle name="Normal 3 6 6 5" xfId="18319"/>
    <cellStyle name="Normal 3 6 7" xfId="18320"/>
    <cellStyle name="Normal 3 6 7 2" xfId="18321"/>
    <cellStyle name="Normal 3 6 7 2 2" xfId="18322"/>
    <cellStyle name="Normal 3 6 7 2 2 2" xfId="18323"/>
    <cellStyle name="Normal 3 6 7 2 3" xfId="18324"/>
    <cellStyle name="Normal 3 6 7 3" xfId="18325"/>
    <cellStyle name="Normal 3 6 7 3 2" xfId="18326"/>
    <cellStyle name="Normal 3 6 7 4" xfId="18327"/>
    <cellStyle name="Normal 3 6 8" xfId="18328"/>
    <cellStyle name="Normal 3 6 8 2" xfId="18329"/>
    <cellStyle name="Normal 3 6 8 2 2" xfId="18330"/>
    <cellStyle name="Normal 3 6 8 3" xfId="18331"/>
    <cellStyle name="Normal 3 6 9" xfId="18332"/>
    <cellStyle name="Normal 3 6 9 2" xfId="18333"/>
    <cellStyle name="Normal 3 7" xfId="213"/>
    <cellStyle name="Normal 3 7 10" xfId="18334"/>
    <cellStyle name="Normal 3 7 2" xfId="214"/>
    <cellStyle name="Normal 3 7 2 2" xfId="18335"/>
    <cellStyle name="Normal 3 7 2 2 2" xfId="18336"/>
    <cellStyle name="Normal 3 7 2 2 2 2" xfId="18337"/>
    <cellStyle name="Normal 3 7 2 2 2 2 2" xfId="18338"/>
    <cellStyle name="Normal 3 7 2 2 2 2 2 2" xfId="18339"/>
    <cellStyle name="Normal 3 7 2 2 2 2 2 2 2" xfId="18340"/>
    <cellStyle name="Normal 3 7 2 2 2 2 2 2 2 2" xfId="18341"/>
    <cellStyle name="Normal 3 7 2 2 2 2 2 2 3" xfId="18342"/>
    <cellStyle name="Normal 3 7 2 2 2 2 2 3" xfId="18343"/>
    <cellStyle name="Normal 3 7 2 2 2 2 2 3 2" xfId="18344"/>
    <cellStyle name="Normal 3 7 2 2 2 2 2 4" xfId="18345"/>
    <cellStyle name="Normal 3 7 2 2 2 2 3" xfId="18346"/>
    <cellStyle name="Normal 3 7 2 2 2 2 3 2" xfId="18347"/>
    <cellStyle name="Normal 3 7 2 2 2 2 3 2 2" xfId="18348"/>
    <cellStyle name="Normal 3 7 2 2 2 2 3 3" xfId="18349"/>
    <cellStyle name="Normal 3 7 2 2 2 2 4" xfId="18350"/>
    <cellStyle name="Normal 3 7 2 2 2 2 4 2" xfId="18351"/>
    <cellStyle name="Normal 3 7 2 2 2 2 5" xfId="18352"/>
    <cellStyle name="Normal 3 7 2 2 2 3" xfId="18353"/>
    <cellStyle name="Normal 3 7 2 2 2 3 2" xfId="18354"/>
    <cellStyle name="Normal 3 7 2 2 2 3 2 2" xfId="18355"/>
    <cellStyle name="Normal 3 7 2 2 2 3 2 2 2" xfId="18356"/>
    <cellStyle name="Normal 3 7 2 2 2 3 2 3" xfId="18357"/>
    <cellStyle name="Normal 3 7 2 2 2 3 3" xfId="18358"/>
    <cellStyle name="Normal 3 7 2 2 2 3 3 2" xfId="18359"/>
    <cellStyle name="Normal 3 7 2 2 2 3 4" xfId="18360"/>
    <cellStyle name="Normal 3 7 2 2 2 4" xfId="18361"/>
    <cellStyle name="Normal 3 7 2 2 2 4 2" xfId="18362"/>
    <cellStyle name="Normal 3 7 2 2 2 4 2 2" xfId="18363"/>
    <cellStyle name="Normal 3 7 2 2 2 4 3" xfId="18364"/>
    <cellStyle name="Normal 3 7 2 2 2 5" xfId="18365"/>
    <cellStyle name="Normal 3 7 2 2 2 5 2" xfId="18366"/>
    <cellStyle name="Normal 3 7 2 2 2 6" xfId="18367"/>
    <cellStyle name="Normal 3 7 2 2 3" xfId="18368"/>
    <cellStyle name="Normal 3 7 2 2 3 2" xfId="18369"/>
    <cellStyle name="Normal 3 7 2 2 3 2 2" xfId="18370"/>
    <cellStyle name="Normal 3 7 2 2 3 2 2 2" xfId="18371"/>
    <cellStyle name="Normal 3 7 2 2 3 2 2 2 2" xfId="18372"/>
    <cellStyle name="Normal 3 7 2 2 3 2 2 3" xfId="18373"/>
    <cellStyle name="Normal 3 7 2 2 3 2 3" xfId="18374"/>
    <cellStyle name="Normal 3 7 2 2 3 2 3 2" xfId="18375"/>
    <cellStyle name="Normal 3 7 2 2 3 2 4" xfId="18376"/>
    <cellStyle name="Normal 3 7 2 2 3 3" xfId="18377"/>
    <cellStyle name="Normal 3 7 2 2 3 3 2" xfId="18378"/>
    <cellStyle name="Normal 3 7 2 2 3 3 2 2" xfId="18379"/>
    <cellStyle name="Normal 3 7 2 2 3 3 3" xfId="18380"/>
    <cellStyle name="Normal 3 7 2 2 3 4" xfId="18381"/>
    <cellStyle name="Normal 3 7 2 2 3 4 2" xfId="18382"/>
    <cellStyle name="Normal 3 7 2 2 3 5" xfId="18383"/>
    <cellStyle name="Normal 3 7 2 2 4" xfId="18384"/>
    <cellStyle name="Normal 3 7 2 2 4 2" xfId="18385"/>
    <cellStyle name="Normal 3 7 2 2 4 2 2" xfId="18386"/>
    <cellStyle name="Normal 3 7 2 2 4 2 2 2" xfId="18387"/>
    <cellStyle name="Normal 3 7 2 2 4 2 3" xfId="18388"/>
    <cellStyle name="Normal 3 7 2 2 4 3" xfId="18389"/>
    <cellStyle name="Normal 3 7 2 2 4 3 2" xfId="18390"/>
    <cellStyle name="Normal 3 7 2 2 4 4" xfId="18391"/>
    <cellStyle name="Normal 3 7 2 2 5" xfId="18392"/>
    <cellStyle name="Normal 3 7 2 2 5 2" xfId="18393"/>
    <cellStyle name="Normal 3 7 2 2 5 2 2" xfId="18394"/>
    <cellStyle name="Normal 3 7 2 2 5 3" xfId="18395"/>
    <cellStyle name="Normal 3 7 2 2 6" xfId="18396"/>
    <cellStyle name="Normal 3 7 2 2 6 2" xfId="18397"/>
    <cellStyle name="Normal 3 7 2 2 7" xfId="18398"/>
    <cellStyle name="Normal 3 7 2 3" xfId="18399"/>
    <cellStyle name="Normal 3 7 2 3 2" xfId="18400"/>
    <cellStyle name="Normal 3 7 2 3 2 2" xfId="18401"/>
    <cellStyle name="Normal 3 7 2 3 2 2 2" xfId="18402"/>
    <cellStyle name="Normal 3 7 2 3 2 2 2 2" xfId="18403"/>
    <cellStyle name="Normal 3 7 2 3 2 2 2 2 2" xfId="18404"/>
    <cellStyle name="Normal 3 7 2 3 2 2 2 3" xfId="18405"/>
    <cellStyle name="Normal 3 7 2 3 2 2 3" xfId="18406"/>
    <cellStyle name="Normal 3 7 2 3 2 2 3 2" xfId="18407"/>
    <cellStyle name="Normal 3 7 2 3 2 2 4" xfId="18408"/>
    <cellStyle name="Normal 3 7 2 3 2 3" xfId="18409"/>
    <cellStyle name="Normal 3 7 2 3 2 3 2" xfId="18410"/>
    <cellStyle name="Normal 3 7 2 3 2 3 2 2" xfId="18411"/>
    <cellStyle name="Normal 3 7 2 3 2 3 3" xfId="18412"/>
    <cellStyle name="Normal 3 7 2 3 2 4" xfId="18413"/>
    <cellStyle name="Normal 3 7 2 3 2 4 2" xfId="18414"/>
    <cellStyle name="Normal 3 7 2 3 2 5" xfId="18415"/>
    <cellStyle name="Normal 3 7 2 3 3" xfId="18416"/>
    <cellStyle name="Normal 3 7 2 3 3 2" xfId="18417"/>
    <cellStyle name="Normal 3 7 2 3 3 2 2" xfId="18418"/>
    <cellStyle name="Normal 3 7 2 3 3 2 2 2" xfId="18419"/>
    <cellStyle name="Normal 3 7 2 3 3 2 3" xfId="18420"/>
    <cellStyle name="Normal 3 7 2 3 3 3" xfId="18421"/>
    <cellStyle name="Normal 3 7 2 3 3 3 2" xfId="18422"/>
    <cellStyle name="Normal 3 7 2 3 3 4" xfId="18423"/>
    <cellStyle name="Normal 3 7 2 3 4" xfId="18424"/>
    <cellStyle name="Normal 3 7 2 3 4 2" xfId="18425"/>
    <cellStyle name="Normal 3 7 2 3 4 2 2" xfId="18426"/>
    <cellStyle name="Normal 3 7 2 3 4 3" xfId="18427"/>
    <cellStyle name="Normal 3 7 2 3 5" xfId="18428"/>
    <cellStyle name="Normal 3 7 2 3 5 2" xfId="18429"/>
    <cellStyle name="Normal 3 7 2 3 6" xfId="18430"/>
    <cellStyle name="Normal 3 7 2 4" xfId="18431"/>
    <cellStyle name="Normal 3 7 2 4 2" xfId="18432"/>
    <cellStyle name="Normal 3 7 2 4 2 2" xfId="18433"/>
    <cellStyle name="Normal 3 7 2 4 2 2 2" xfId="18434"/>
    <cellStyle name="Normal 3 7 2 4 2 2 2 2" xfId="18435"/>
    <cellStyle name="Normal 3 7 2 4 2 2 3" xfId="18436"/>
    <cellStyle name="Normal 3 7 2 4 2 3" xfId="18437"/>
    <cellStyle name="Normal 3 7 2 4 2 3 2" xfId="18438"/>
    <cellStyle name="Normal 3 7 2 4 2 4" xfId="18439"/>
    <cellStyle name="Normal 3 7 2 4 3" xfId="18440"/>
    <cellStyle name="Normal 3 7 2 4 3 2" xfId="18441"/>
    <cellStyle name="Normal 3 7 2 4 3 2 2" xfId="18442"/>
    <cellStyle name="Normal 3 7 2 4 3 3" xfId="18443"/>
    <cellStyle name="Normal 3 7 2 4 4" xfId="18444"/>
    <cellStyle name="Normal 3 7 2 4 4 2" xfId="18445"/>
    <cellStyle name="Normal 3 7 2 4 5" xfId="18446"/>
    <cellStyle name="Normal 3 7 2 5" xfId="18447"/>
    <cellStyle name="Normal 3 7 2 5 2" xfId="18448"/>
    <cellStyle name="Normal 3 7 2 5 2 2" xfId="18449"/>
    <cellStyle name="Normal 3 7 2 5 2 2 2" xfId="18450"/>
    <cellStyle name="Normal 3 7 2 5 2 3" xfId="18451"/>
    <cellStyle name="Normal 3 7 2 5 3" xfId="18452"/>
    <cellStyle name="Normal 3 7 2 5 3 2" xfId="18453"/>
    <cellStyle name="Normal 3 7 2 5 4" xfId="18454"/>
    <cellStyle name="Normal 3 7 2 6" xfId="18455"/>
    <cellStyle name="Normal 3 7 2 6 2" xfId="18456"/>
    <cellStyle name="Normal 3 7 2 6 2 2" xfId="18457"/>
    <cellStyle name="Normal 3 7 2 6 3" xfId="18458"/>
    <cellStyle name="Normal 3 7 2 7" xfId="18459"/>
    <cellStyle name="Normal 3 7 2 7 2" xfId="18460"/>
    <cellStyle name="Normal 3 7 2 8" xfId="18461"/>
    <cellStyle name="Normal 3 7 2 9" xfId="18462"/>
    <cellStyle name="Normal 3 7 3" xfId="18463"/>
    <cellStyle name="Normal 3 7 3 2" xfId="18464"/>
    <cellStyle name="Normal 3 7 3 2 2" xfId="18465"/>
    <cellStyle name="Normal 3 7 3 2 2 2" xfId="18466"/>
    <cellStyle name="Normal 3 7 3 2 2 2 2" xfId="18467"/>
    <cellStyle name="Normal 3 7 3 2 2 2 2 2" xfId="18468"/>
    <cellStyle name="Normal 3 7 3 2 2 2 2 2 2" xfId="18469"/>
    <cellStyle name="Normal 3 7 3 2 2 2 2 3" xfId="18470"/>
    <cellStyle name="Normal 3 7 3 2 2 2 3" xfId="18471"/>
    <cellStyle name="Normal 3 7 3 2 2 2 3 2" xfId="18472"/>
    <cellStyle name="Normal 3 7 3 2 2 2 4" xfId="18473"/>
    <cellStyle name="Normal 3 7 3 2 2 3" xfId="18474"/>
    <cellStyle name="Normal 3 7 3 2 2 3 2" xfId="18475"/>
    <cellStyle name="Normal 3 7 3 2 2 3 2 2" xfId="18476"/>
    <cellStyle name="Normal 3 7 3 2 2 3 3" xfId="18477"/>
    <cellStyle name="Normal 3 7 3 2 2 4" xfId="18478"/>
    <cellStyle name="Normal 3 7 3 2 2 4 2" xfId="18479"/>
    <cellStyle name="Normal 3 7 3 2 2 5" xfId="18480"/>
    <cellStyle name="Normal 3 7 3 2 3" xfId="18481"/>
    <cellStyle name="Normal 3 7 3 2 3 2" xfId="18482"/>
    <cellStyle name="Normal 3 7 3 2 3 2 2" xfId="18483"/>
    <cellStyle name="Normal 3 7 3 2 3 2 2 2" xfId="18484"/>
    <cellStyle name="Normal 3 7 3 2 3 2 3" xfId="18485"/>
    <cellStyle name="Normal 3 7 3 2 3 3" xfId="18486"/>
    <cellStyle name="Normal 3 7 3 2 3 3 2" xfId="18487"/>
    <cellStyle name="Normal 3 7 3 2 3 4" xfId="18488"/>
    <cellStyle name="Normal 3 7 3 2 4" xfId="18489"/>
    <cellStyle name="Normal 3 7 3 2 4 2" xfId="18490"/>
    <cellStyle name="Normal 3 7 3 2 4 2 2" xfId="18491"/>
    <cellStyle name="Normal 3 7 3 2 4 3" xfId="18492"/>
    <cellStyle name="Normal 3 7 3 2 5" xfId="18493"/>
    <cellStyle name="Normal 3 7 3 2 5 2" xfId="18494"/>
    <cellStyle name="Normal 3 7 3 2 6" xfId="18495"/>
    <cellStyle name="Normal 3 7 3 3" xfId="18496"/>
    <cellStyle name="Normal 3 7 3 3 2" xfId="18497"/>
    <cellStyle name="Normal 3 7 3 3 2 2" xfId="18498"/>
    <cellStyle name="Normal 3 7 3 3 2 2 2" xfId="18499"/>
    <cellStyle name="Normal 3 7 3 3 2 2 2 2" xfId="18500"/>
    <cellStyle name="Normal 3 7 3 3 2 2 3" xfId="18501"/>
    <cellStyle name="Normal 3 7 3 3 2 3" xfId="18502"/>
    <cellStyle name="Normal 3 7 3 3 2 3 2" xfId="18503"/>
    <cellStyle name="Normal 3 7 3 3 2 4" xfId="18504"/>
    <cellStyle name="Normal 3 7 3 3 3" xfId="18505"/>
    <cellStyle name="Normal 3 7 3 3 3 2" xfId="18506"/>
    <cellStyle name="Normal 3 7 3 3 3 2 2" xfId="18507"/>
    <cellStyle name="Normal 3 7 3 3 3 3" xfId="18508"/>
    <cellStyle name="Normal 3 7 3 3 4" xfId="18509"/>
    <cellStyle name="Normal 3 7 3 3 4 2" xfId="18510"/>
    <cellStyle name="Normal 3 7 3 3 5" xfId="18511"/>
    <cellStyle name="Normal 3 7 3 4" xfId="18512"/>
    <cellStyle name="Normal 3 7 3 4 2" xfId="18513"/>
    <cellStyle name="Normal 3 7 3 4 2 2" xfId="18514"/>
    <cellStyle name="Normal 3 7 3 4 2 2 2" xfId="18515"/>
    <cellStyle name="Normal 3 7 3 4 2 3" xfId="18516"/>
    <cellStyle name="Normal 3 7 3 4 3" xfId="18517"/>
    <cellStyle name="Normal 3 7 3 4 3 2" xfId="18518"/>
    <cellStyle name="Normal 3 7 3 4 4" xfId="18519"/>
    <cellStyle name="Normal 3 7 3 5" xfId="18520"/>
    <cellStyle name="Normal 3 7 3 5 2" xfId="18521"/>
    <cellStyle name="Normal 3 7 3 5 2 2" xfId="18522"/>
    <cellStyle name="Normal 3 7 3 5 3" xfId="18523"/>
    <cellStyle name="Normal 3 7 3 6" xfId="18524"/>
    <cellStyle name="Normal 3 7 3 6 2" xfId="18525"/>
    <cellStyle name="Normal 3 7 3 7" xfId="18526"/>
    <cellStyle name="Normal 3 7 4" xfId="18527"/>
    <cellStyle name="Normal 3 7 4 2" xfId="18528"/>
    <cellStyle name="Normal 3 7 4 2 2" xfId="18529"/>
    <cellStyle name="Normal 3 7 4 2 2 2" xfId="18530"/>
    <cellStyle name="Normal 3 7 4 2 2 2 2" xfId="18531"/>
    <cellStyle name="Normal 3 7 4 2 2 2 2 2" xfId="18532"/>
    <cellStyle name="Normal 3 7 4 2 2 2 3" xfId="18533"/>
    <cellStyle name="Normal 3 7 4 2 2 3" xfId="18534"/>
    <cellStyle name="Normal 3 7 4 2 2 3 2" xfId="18535"/>
    <cellStyle name="Normal 3 7 4 2 2 4" xfId="18536"/>
    <cellStyle name="Normal 3 7 4 2 3" xfId="18537"/>
    <cellStyle name="Normal 3 7 4 2 3 2" xfId="18538"/>
    <cellStyle name="Normal 3 7 4 2 3 2 2" xfId="18539"/>
    <cellStyle name="Normal 3 7 4 2 3 3" xfId="18540"/>
    <cellStyle name="Normal 3 7 4 2 4" xfId="18541"/>
    <cellStyle name="Normal 3 7 4 2 4 2" xfId="18542"/>
    <cellStyle name="Normal 3 7 4 2 5" xfId="18543"/>
    <cellStyle name="Normal 3 7 4 3" xfId="18544"/>
    <cellStyle name="Normal 3 7 4 3 2" xfId="18545"/>
    <cellStyle name="Normal 3 7 4 3 2 2" xfId="18546"/>
    <cellStyle name="Normal 3 7 4 3 2 2 2" xfId="18547"/>
    <cellStyle name="Normal 3 7 4 3 2 3" xfId="18548"/>
    <cellStyle name="Normal 3 7 4 3 3" xfId="18549"/>
    <cellStyle name="Normal 3 7 4 3 3 2" xfId="18550"/>
    <cellStyle name="Normal 3 7 4 3 4" xfId="18551"/>
    <cellStyle name="Normal 3 7 4 4" xfId="18552"/>
    <cellStyle name="Normal 3 7 4 4 2" xfId="18553"/>
    <cellStyle name="Normal 3 7 4 4 2 2" xfId="18554"/>
    <cellStyle name="Normal 3 7 4 4 3" xfId="18555"/>
    <cellStyle name="Normal 3 7 4 5" xfId="18556"/>
    <cellStyle name="Normal 3 7 4 5 2" xfId="18557"/>
    <cellStyle name="Normal 3 7 4 6" xfId="18558"/>
    <cellStyle name="Normal 3 7 5" xfId="18559"/>
    <cellStyle name="Normal 3 7 5 2" xfId="18560"/>
    <cellStyle name="Normal 3 7 5 2 2" xfId="18561"/>
    <cellStyle name="Normal 3 7 5 2 2 2" xfId="18562"/>
    <cellStyle name="Normal 3 7 5 2 2 2 2" xfId="18563"/>
    <cellStyle name="Normal 3 7 5 2 2 3" xfId="18564"/>
    <cellStyle name="Normal 3 7 5 2 3" xfId="18565"/>
    <cellStyle name="Normal 3 7 5 2 3 2" xfId="18566"/>
    <cellStyle name="Normal 3 7 5 2 4" xfId="18567"/>
    <cellStyle name="Normal 3 7 5 3" xfId="18568"/>
    <cellStyle name="Normal 3 7 5 3 2" xfId="18569"/>
    <cellStyle name="Normal 3 7 5 3 2 2" xfId="18570"/>
    <cellStyle name="Normal 3 7 5 3 3" xfId="18571"/>
    <cellStyle name="Normal 3 7 5 4" xfId="18572"/>
    <cellStyle name="Normal 3 7 5 4 2" xfId="18573"/>
    <cellStyle name="Normal 3 7 5 5" xfId="18574"/>
    <cellStyle name="Normal 3 7 6" xfId="18575"/>
    <cellStyle name="Normal 3 7 6 2" xfId="18576"/>
    <cellStyle name="Normal 3 7 6 2 2" xfId="18577"/>
    <cellStyle name="Normal 3 7 6 2 2 2" xfId="18578"/>
    <cellStyle name="Normal 3 7 6 2 3" xfId="18579"/>
    <cellStyle name="Normal 3 7 6 3" xfId="18580"/>
    <cellStyle name="Normal 3 7 6 3 2" xfId="18581"/>
    <cellStyle name="Normal 3 7 6 4" xfId="18582"/>
    <cellStyle name="Normal 3 7 7" xfId="18583"/>
    <cellStyle name="Normal 3 7 7 2" xfId="18584"/>
    <cellStyle name="Normal 3 7 7 2 2" xfId="18585"/>
    <cellStyle name="Normal 3 7 7 3" xfId="18586"/>
    <cellStyle name="Normal 3 7 8" xfId="18587"/>
    <cellStyle name="Normal 3 7 8 2" xfId="18588"/>
    <cellStyle name="Normal 3 7 9" xfId="18589"/>
    <cellStyle name="Normal 3 8" xfId="335"/>
    <cellStyle name="Normal 3 8 10" xfId="18590"/>
    <cellStyle name="Normal 3 8 2" xfId="18591"/>
    <cellStyle name="Normal 3 8 2 2" xfId="18592"/>
    <cellStyle name="Normal 3 8 2 2 2" xfId="18593"/>
    <cellStyle name="Normal 3 8 2 2 2 2" xfId="18594"/>
    <cellStyle name="Normal 3 8 2 2 2 2 2" xfId="18595"/>
    <cellStyle name="Normal 3 8 2 2 2 2 2 2" xfId="18596"/>
    <cellStyle name="Normal 3 8 2 2 2 2 2 2 2" xfId="18597"/>
    <cellStyle name="Normal 3 8 2 2 2 2 2 3" xfId="18598"/>
    <cellStyle name="Normal 3 8 2 2 2 2 3" xfId="18599"/>
    <cellStyle name="Normal 3 8 2 2 2 2 3 2" xfId="18600"/>
    <cellStyle name="Normal 3 8 2 2 2 2 4" xfId="18601"/>
    <cellStyle name="Normal 3 8 2 2 2 3" xfId="18602"/>
    <cellStyle name="Normal 3 8 2 2 2 3 2" xfId="18603"/>
    <cellStyle name="Normal 3 8 2 2 2 3 2 2" xfId="18604"/>
    <cellStyle name="Normal 3 8 2 2 2 3 3" xfId="18605"/>
    <cellStyle name="Normal 3 8 2 2 2 4" xfId="18606"/>
    <cellStyle name="Normal 3 8 2 2 2 4 2" xfId="18607"/>
    <cellStyle name="Normal 3 8 2 2 2 5" xfId="18608"/>
    <cellStyle name="Normal 3 8 2 2 3" xfId="18609"/>
    <cellStyle name="Normal 3 8 2 2 3 2" xfId="18610"/>
    <cellStyle name="Normal 3 8 2 2 3 2 2" xfId="18611"/>
    <cellStyle name="Normal 3 8 2 2 3 2 2 2" xfId="18612"/>
    <cellStyle name="Normal 3 8 2 2 3 2 3" xfId="18613"/>
    <cellStyle name="Normal 3 8 2 2 3 3" xfId="18614"/>
    <cellStyle name="Normal 3 8 2 2 3 3 2" xfId="18615"/>
    <cellStyle name="Normal 3 8 2 2 3 4" xfId="18616"/>
    <cellStyle name="Normal 3 8 2 2 4" xfId="18617"/>
    <cellStyle name="Normal 3 8 2 2 4 2" xfId="18618"/>
    <cellStyle name="Normal 3 8 2 2 4 2 2" xfId="18619"/>
    <cellStyle name="Normal 3 8 2 2 4 3" xfId="18620"/>
    <cellStyle name="Normal 3 8 2 2 5" xfId="18621"/>
    <cellStyle name="Normal 3 8 2 2 5 2" xfId="18622"/>
    <cellStyle name="Normal 3 8 2 2 6" xfId="18623"/>
    <cellStyle name="Normal 3 8 2 3" xfId="18624"/>
    <cellStyle name="Normal 3 8 2 3 2" xfId="18625"/>
    <cellStyle name="Normal 3 8 2 3 2 2" xfId="18626"/>
    <cellStyle name="Normal 3 8 2 3 2 2 2" xfId="18627"/>
    <cellStyle name="Normal 3 8 2 3 2 2 2 2" xfId="18628"/>
    <cellStyle name="Normal 3 8 2 3 2 2 3" xfId="18629"/>
    <cellStyle name="Normal 3 8 2 3 2 3" xfId="18630"/>
    <cellStyle name="Normal 3 8 2 3 2 3 2" xfId="18631"/>
    <cellStyle name="Normal 3 8 2 3 2 4" xfId="18632"/>
    <cellStyle name="Normal 3 8 2 3 3" xfId="18633"/>
    <cellStyle name="Normal 3 8 2 3 3 2" xfId="18634"/>
    <cellStyle name="Normal 3 8 2 3 3 2 2" xfId="18635"/>
    <cellStyle name="Normal 3 8 2 3 3 3" xfId="18636"/>
    <cellStyle name="Normal 3 8 2 3 4" xfId="18637"/>
    <cellStyle name="Normal 3 8 2 3 4 2" xfId="18638"/>
    <cellStyle name="Normal 3 8 2 3 5" xfId="18639"/>
    <cellStyle name="Normal 3 8 2 4" xfId="18640"/>
    <cellStyle name="Normal 3 8 2 4 2" xfId="18641"/>
    <cellStyle name="Normal 3 8 2 4 2 2" xfId="18642"/>
    <cellStyle name="Normal 3 8 2 4 2 2 2" xfId="18643"/>
    <cellStyle name="Normal 3 8 2 4 2 3" xfId="18644"/>
    <cellStyle name="Normal 3 8 2 4 3" xfId="18645"/>
    <cellStyle name="Normal 3 8 2 4 3 2" xfId="18646"/>
    <cellStyle name="Normal 3 8 2 4 4" xfId="18647"/>
    <cellStyle name="Normal 3 8 2 5" xfId="18648"/>
    <cellStyle name="Normal 3 8 2 5 2" xfId="18649"/>
    <cellStyle name="Normal 3 8 2 5 2 2" xfId="18650"/>
    <cellStyle name="Normal 3 8 2 5 3" xfId="18651"/>
    <cellStyle name="Normal 3 8 2 6" xfId="18652"/>
    <cellStyle name="Normal 3 8 2 6 2" xfId="18653"/>
    <cellStyle name="Normal 3 8 2 7" xfId="18654"/>
    <cellStyle name="Normal 3 8 2 8" xfId="18655"/>
    <cellStyle name="Normal 3 8 3" xfId="18656"/>
    <cellStyle name="Normal 3 8 3 2" xfId="18657"/>
    <cellStyle name="Normal 3 8 3 2 2" xfId="18658"/>
    <cellStyle name="Normal 3 8 3 2 2 2" xfId="18659"/>
    <cellStyle name="Normal 3 8 3 2 2 2 2" xfId="18660"/>
    <cellStyle name="Normal 3 8 3 2 2 2 2 2" xfId="18661"/>
    <cellStyle name="Normal 3 8 3 2 2 2 3" xfId="18662"/>
    <cellStyle name="Normal 3 8 3 2 2 3" xfId="18663"/>
    <cellStyle name="Normal 3 8 3 2 2 3 2" xfId="18664"/>
    <cellStyle name="Normal 3 8 3 2 2 4" xfId="18665"/>
    <cellStyle name="Normal 3 8 3 2 3" xfId="18666"/>
    <cellStyle name="Normal 3 8 3 2 3 2" xfId="18667"/>
    <cellStyle name="Normal 3 8 3 2 3 2 2" xfId="18668"/>
    <cellStyle name="Normal 3 8 3 2 3 3" xfId="18669"/>
    <cellStyle name="Normal 3 8 3 2 4" xfId="18670"/>
    <cellStyle name="Normal 3 8 3 2 4 2" xfId="18671"/>
    <cellStyle name="Normal 3 8 3 2 5" xfId="18672"/>
    <cellStyle name="Normal 3 8 3 3" xfId="18673"/>
    <cellStyle name="Normal 3 8 3 3 2" xfId="18674"/>
    <cellStyle name="Normal 3 8 3 3 2 2" xfId="18675"/>
    <cellStyle name="Normal 3 8 3 3 2 2 2" xfId="18676"/>
    <cellStyle name="Normal 3 8 3 3 2 3" xfId="18677"/>
    <cellStyle name="Normal 3 8 3 3 3" xfId="18678"/>
    <cellStyle name="Normal 3 8 3 3 3 2" xfId="18679"/>
    <cellStyle name="Normal 3 8 3 3 4" xfId="18680"/>
    <cellStyle name="Normal 3 8 3 4" xfId="18681"/>
    <cellStyle name="Normal 3 8 3 4 2" xfId="18682"/>
    <cellStyle name="Normal 3 8 3 4 2 2" xfId="18683"/>
    <cellStyle name="Normal 3 8 3 4 3" xfId="18684"/>
    <cellStyle name="Normal 3 8 3 5" xfId="18685"/>
    <cellStyle name="Normal 3 8 3 5 2" xfId="18686"/>
    <cellStyle name="Normal 3 8 3 6" xfId="18687"/>
    <cellStyle name="Normal 3 8 4" xfId="18688"/>
    <cellStyle name="Normal 3 8 4 2" xfId="18689"/>
    <cellStyle name="Normal 3 8 4 2 2" xfId="18690"/>
    <cellStyle name="Normal 3 8 4 2 2 2" xfId="18691"/>
    <cellStyle name="Normal 3 8 4 2 2 2 2" xfId="18692"/>
    <cellStyle name="Normal 3 8 4 2 2 3" xfId="18693"/>
    <cellStyle name="Normal 3 8 4 2 3" xfId="18694"/>
    <cellStyle name="Normal 3 8 4 2 3 2" xfId="18695"/>
    <cellStyle name="Normal 3 8 4 2 4" xfId="18696"/>
    <cellStyle name="Normal 3 8 4 3" xfId="18697"/>
    <cellStyle name="Normal 3 8 4 3 2" xfId="18698"/>
    <cellStyle name="Normal 3 8 4 3 2 2" xfId="18699"/>
    <cellStyle name="Normal 3 8 4 3 3" xfId="18700"/>
    <cellStyle name="Normal 3 8 4 4" xfId="18701"/>
    <cellStyle name="Normal 3 8 4 4 2" xfId="18702"/>
    <cellStyle name="Normal 3 8 4 5" xfId="18703"/>
    <cellStyle name="Normal 3 8 5" xfId="18704"/>
    <cellStyle name="Normal 3 8 5 2" xfId="18705"/>
    <cellStyle name="Normal 3 8 5 2 2" xfId="18706"/>
    <cellStyle name="Normal 3 8 5 2 2 2" xfId="18707"/>
    <cellStyle name="Normal 3 8 5 2 3" xfId="18708"/>
    <cellStyle name="Normal 3 8 5 3" xfId="18709"/>
    <cellStyle name="Normal 3 8 5 3 2" xfId="18710"/>
    <cellStyle name="Normal 3 8 5 4" xfId="18711"/>
    <cellStyle name="Normal 3 8 6" xfId="18712"/>
    <cellStyle name="Normal 3 8 6 2" xfId="18713"/>
    <cellStyle name="Normal 3 8 6 2 2" xfId="18714"/>
    <cellStyle name="Normal 3 8 6 3" xfId="18715"/>
    <cellStyle name="Normal 3 8 7" xfId="18716"/>
    <cellStyle name="Normal 3 8 7 2" xfId="18717"/>
    <cellStyle name="Normal 3 8 8" xfId="18718"/>
    <cellStyle name="Normal 3 8 9" xfId="18719"/>
    <cellStyle name="Normal 3 9" xfId="18720"/>
    <cellStyle name="Normal 3 9 2" xfId="18721"/>
    <cellStyle name="Normal 3 9 2 2" xfId="18722"/>
    <cellStyle name="Normal 3 9 2 2 2" xfId="18723"/>
    <cellStyle name="Normal 3 9 2 2 2 2" xfId="18724"/>
    <cellStyle name="Normal 3 9 2 2 2 2 2" xfId="18725"/>
    <cellStyle name="Normal 3 9 2 2 2 2 2 2" xfId="18726"/>
    <cellStyle name="Normal 3 9 2 2 2 2 3" xfId="18727"/>
    <cellStyle name="Normal 3 9 2 2 2 3" xfId="18728"/>
    <cellStyle name="Normal 3 9 2 2 2 3 2" xfId="18729"/>
    <cellStyle name="Normal 3 9 2 2 2 4" xfId="18730"/>
    <cellStyle name="Normal 3 9 2 2 3" xfId="18731"/>
    <cellStyle name="Normal 3 9 2 2 3 2" xfId="18732"/>
    <cellStyle name="Normal 3 9 2 2 3 2 2" xfId="18733"/>
    <cellStyle name="Normal 3 9 2 2 3 3" xfId="18734"/>
    <cellStyle name="Normal 3 9 2 2 4" xfId="18735"/>
    <cellStyle name="Normal 3 9 2 2 4 2" xfId="18736"/>
    <cellStyle name="Normal 3 9 2 2 5" xfId="18737"/>
    <cellStyle name="Normal 3 9 2 3" xfId="18738"/>
    <cellStyle name="Normal 3 9 2 3 2" xfId="18739"/>
    <cellStyle name="Normal 3 9 2 3 2 2" xfId="18740"/>
    <cellStyle name="Normal 3 9 2 3 2 2 2" xfId="18741"/>
    <cellStyle name="Normal 3 9 2 3 2 3" xfId="18742"/>
    <cellStyle name="Normal 3 9 2 3 3" xfId="18743"/>
    <cellStyle name="Normal 3 9 2 3 3 2" xfId="18744"/>
    <cellStyle name="Normal 3 9 2 3 4" xfId="18745"/>
    <cellStyle name="Normal 3 9 2 4" xfId="18746"/>
    <cellStyle name="Normal 3 9 2 4 2" xfId="18747"/>
    <cellStyle name="Normal 3 9 2 4 2 2" xfId="18748"/>
    <cellStyle name="Normal 3 9 2 4 3" xfId="18749"/>
    <cellStyle name="Normal 3 9 2 5" xfId="18750"/>
    <cellStyle name="Normal 3 9 2 5 2" xfId="18751"/>
    <cellStyle name="Normal 3 9 2 6" xfId="18752"/>
    <cellStyle name="Normal 3 9 3" xfId="18753"/>
    <cellStyle name="Normal 3 9 3 2" xfId="18754"/>
    <cellStyle name="Normal 3 9 3 2 2" xfId="18755"/>
    <cellStyle name="Normal 3 9 3 2 2 2" xfId="18756"/>
    <cellStyle name="Normal 3 9 3 2 2 2 2" xfId="18757"/>
    <cellStyle name="Normal 3 9 3 2 2 3" xfId="18758"/>
    <cellStyle name="Normal 3 9 3 2 3" xfId="18759"/>
    <cellStyle name="Normal 3 9 3 2 3 2" xfId="18760"/>
    <cellStyle name="Normal 3 9 3 2 4" xfId="18761"/>
    <cellStyle name="Normal 3 9 3 3" xfId="18762"/>
    <cellStyle name="Normal 3 9 3 3 2" xfId="18763"/>
    <cellStyle name="Normal 3 9 3 3 2 2" xfId="18764"/>
    <cellStyle name="Normal 3 9 3 3 3" xfId="18765"/>
    <cellStyle name="Normal 3 9 3 4" xfId="18766"/>
    <cellStyle name="Normal 3 9 3 4 2" xfId="18767"/>
    <cellStyle name="Normal 3 9 3 5" xfId="18768"/>
    <cellStyle name="Normal 3 9 4" xfId="18769"/>
    <cellStyle name="Normal 3 9 4 2" xfId="18770"/>
    <cellStyle name="Normal 3 9 4 2 2" xfId="18771"/>
    <cellStyle name="Normal 3 9 4 2 2 2" xfId="18772"/>
    <cellStyle name="Normal 3 9 4 2 3" xfId="18773"/>
    <cellStyle name="Normal 3 9 4 3" xfId="18774"/>
    <cellStyle name="Normal 3 9 4 3 2" xfId="18775"/>
    <cellStyle name="Normal 3 9 4 4" xfId="18776"/>
    <cellStyle name="Normal 3 9 5" xfId="18777"/>
    <cellStyle name="Normal 3 9 5 2" xfId="18778"/>
    <cellStyle name="Normal 3 9 5 2 2" xfId="18779"/>
    <cellStyle name="Normal 3 9 5 3" xfId="18780"/>
    <cellStyle name="Normal 3 9 6" xfId="18781"/>
    <cellStyle name="Normal 3 9 6 2" xfId="18782"/>
    <cellStyle name="Normal 3 9 7" xfId="18783"/>
    <cellStyle name="Normal 3_9.1 &amp; 9.2" xfId="215"/>
    <cellStyle name="Normal 30" xfId="216"/>
    <cellStyle name="Normal 30 2" xfId="217"/>
    <cellStyle name="Normal 30 2 2" xfId="18784"/>
    <cellStyle name="Normal 30 2 2 2" xfId="18785"/>
    <cellStyle name="Normal 30 2 2 2 2" xfId="18786"/>
    <cellStyle name="Normal 30 2 2 2 2 2" xfId="18787"/>
    <cellStyle name="Normal 30 2 2 2 2 2 2" xfId="18788"/>
    <cellStyle name="Normal 30 2 2 2 2 3" xfId="18789"/>
    <cellStyle name="Normal 30 2 2 2 3" xfId="18790"/>
    <cellStyle name="Normal 30 2 2 2 3 2" xfId="18791"/>
    <cellStyle name="Normal 30 2 2 2 4" xfId="18792"/>
    <cellStyle name="Normal 30 2 2 3" xfId="18793"/>
    <cellStyle name="Normal 30 2 2 3 2" xfId="18794"/>
    <cellStyle name="Normal 30 2 2 3 2 2" xfId="18795"/>
    <cellStyle name="Normal 30 2 2 3 3" xfId="18796"/>
    <cellStyle name="Normal 30 2 2 4" xfId="18797"/>
    <cellStyle name="Normal 30 2 2 4 2" xfId="18798"/>
    <cellStyle name="Normal 30 2 2 5" xfId="18799"/>
    <cellStyle name="Normal 30 2 3" xfId="18800"/>
    <cellStyle name="Normal 30 2 3 2" xfId="18801"/>
    <cellStyle name="Normal 30 2 3 2 2" xfId="18802"/>
    <cellStyle name="Normal 30 2 3 2 2 2" xfId="18803"/>
    <cellStyle name="Normal 30 2 3 2 3" xfId="18804"/>
    <cellStyle name="Normal 30 2 3 3" xfId="18805"/>
    <cellStyle name="Normal 30 2 3 3 2" xfId="18806"/>
    <cellStyle name="Normal 30 2 3 4" xfId="18807"/>
    <cellStyle name="Normal 30 2 4" xfId="18808"/>
    <cellStyle name="Normal 30 2 4 2" xfId="18809"/>
    <cellStyle name="Normal 30 2 4 2 2" xfId="18810"/>
    <cellStyle name="Normal 30 2 4 3" xfId="18811"/>
    <cellStyle name="Normal 30 2 5" xfId="18812"/>
    <cellStyle name="Normal 30 2 5 2" xfId="18813"/>
    <cellStyle name="Normal 30 2 6" xfId="18814"/>
    <cellStyle name="Normal 30 2 7" xfId="18815"/>
    <cellStyle name="Normal 30 3" xfId="18816"/>
    <cellStyle name="Normal 30 3 2" xfId="18817"/>
    <cellStyle name="Normal 30 3 2 2" xfId="18818"/>
    <cellStyle name="Normal 30 3 2 2 2" xfId="18819"/>
    <cellStyle name="Normal 30 3 2 2 2 2" xfId="18820"/>
    <cellStyle name="Normal 30 3 2 2 3" xfId="18821"/>
    <cellStyle name="Normal 30 3 2 3" xfId="18822"/>
    <cellStyle name="Normal 30 3 2 3 2" xfId="18823"/>
    <cellStyle name="Normal 30 3 2 4" xfId="18824"/>
    <cellStyle name="Normal 30 3 3" xfId="18825"/>
    <cellStyle name="Normal 30 3 3 2" xfId="18826"/>
    <cellStyle name="Normal 30 3 3 2 2" xfId="18827"/>
    <cellStyle name="Normal 30 3 3 3" xfId="18828"/>
    <cellStyle name="Normal 30 3 4" xfId="18829"/>
    <cellStyle name="Normal 30 3 4 2" xfId="18830"/>
    <cellStyle name="Normal 30 3 5" xfId="18831"/>
    <cellStyle name="Normal 30 3 6" xfId="18832"/>
    <cellStyle name="Normal 30 4" xfId="18833"/>
    <cellStyle name="Normal 30 4 2" xfId="18834"/>
    <cellStyle name="Normal 30 4 2 2" xfId="18835"/>
    <cellStyle name="Normal 30 4 2 2 2" xfId="18836"/>
    <cellStyle name="Normal 30 4 2 3" xfId="18837"/>
    <cellStyle name="Normal 30 4 3" xfId="18838"/>
    <cellStyle name="Normal 30 4 3 2" xfId="18839"/>
    <cellStyle name="Normal 30 4 4" xfId="18840"/>
    <cellStyle name="Normal 30 5" xfId="18841"/>
    <cellStyle name="Normal 30 5 2" xfId="18842"/>
    <cellStyle name="Normal 30 5 2 2" xfId="18843"/>
    <cellStyle name="Normal 30 5 3" xfId="18844"/>
    <cellStyle name="Normal 30 6" xfId="18845"/>
    <cellStyle name="Normal 30 6 2" xfId="18846"/>
    <cellStyle name="Normal 30 7" xfId="18847"/>
    <cellStyle name="Normal 30 8" xfId="18848"/>
    <cellStyle name="Normal 31" xfId="218"/>
    <cellStyle name="Normal 31 2" xfId="18849"/>
    <cellStyle name="Normal 31 3" xfId="18850"/>
    <cellStyle name="Normal 31 3 2" xfId="18851"/>
    <cellStyle name="Normal 32" xfId="219"/>
    <cellStyle name="Normal 32 2" xfId="3"/>
    <cellStyle name="Normal 32 2 2" xfId="18852"/>
    <cellStyle name="Normal 32 2 2 2" xfId="18853"/>
    <cellStyle name="Normal 32 2 2 2 2" xfId="18854"/>
    <cellStyle name="Normal 32 2 2 2 2 2" xfId="18855"/>
    <cellStyle name="Normal 32 2 2 2 3" xfId="18856"/>
    <cellStyle name="Normal 32 2 2 3" xfId="18857"/>
    <cellStyle name="Normal 32 2 2 3 2" xfId="18858"/>
    <cellStyle name="Normal 32 2 2 4" xfId="18859"/>
    <cellStyle name="Normal 32 2 2 5" xfId="18860"/>
    <cellStyle name="Normal 32 2 3" xfId="18861"/>
    <cellStyle name="Normal 32 2 3 2" xfId="18862"/>
    <cellStyle name="Normal 32 2 3 2 2" xfId="18863"/>
    <cellStyle name="Normal 32 2 3 3" xfId="18864"/>
    <cellStyle name="Normal 32 2 4" xfId="18865"/>
    <cellStyle name="Normal 32 2 4 2" xfId="18866"/>
    <cellStyle name="Normal 32 2 5" xfId="18867"/>
    <cellStyle name="Normal 32 2 6" xfId="18868"/>
    <cellStyle name="Normal 32 3" xfId="18869"/>
    <cellStyle name="Normal 32 3 2" xfId="18870"/>
    <cellStyle name="Normal 32 3 2 2" xfId="18871"/>
    <cellStyle name="Normal 32 3 2 2 2" xfId="18872"/>
    <cellStyle name="Normal 32 3 2 3" xfId="18873"/>
    <cellStyle name="Normal 32 3 3" xfId="18874"/>
    <cellStyle name="Normal 32 3 3 2" xfId="18875"/>
    <cellStyle name="Normal 32 3 4" xfId="18876"/>
    <cellStyle name="Normal 32 4" xfId="18877"/>
    <cellStyle name="Normal 32 4 2" xfId="18878"/>
    <cellStyle name="Normal 32 4 2 2" xfId="18879"/>
    <cellStyle name="Normal 32 4 3" xfId="18880"/>
    <cellStyle name="Normal 32 5" xfId="18881"/>
    <cellStyle name="Normal 32 5 2" xfId="18882"/>
    <cellStyle name="Normal 32 6" xfId="18883"/>
    <cellStyle name="Normal 33" xfId="220"/>
    <cellStyle name="Normal 33 2" xfId="221"/>
    <cellStyle name="Normal 33 3" xfId="18884"/>
    <cellStyle name="Normal 33 3 2" xfId="18885"/>
    <cellStyle name="Normal 33 3 3" xfId="18886"/>
    <cellStyle name="Normal 33 4" xfId="18887"/>
    <cellStyle name="Normal 34" xfId="222"/>
    <cellStyle name="Normal 34 2" xfId="223"/>
    <cellStyle name="Normal 34 2 2" xfId="18888"/>
    <cellStyle name="Normal 34 2 2 2" xfId="18889"/>
    <cellStyle name="Normal 34 2 2 2 2" xfId="18890"/>
    <cellStyle name="Normal 34 2 2 2 2 2" xfId="18891"/>
    <cellStyle name="Normal 34 2 2 2 3" xfId="18892"/>
    <cellStyle name="Normal 34 2 2 3" xfId="18893"/>
    <cellStyle name="Normal 34 2 2 3 2" xfId="18894"/>
    <cellStyle name="Normal 34 2 2 4" xfId="18895"/>
    <cellStyle name="Normal 34 2 3" xfId="18896"/>
    <cellStyle name="Normal 34 2 3 2" xfId="18897"/>
    <cellStyle name="Normal 34 2 3 2 2" xfId="18898"/>
    <cellStyle name="Normal 34 2 3 3" xfId="18899"/>
    <cellStyle name="Normal 34 2 4" xfId="18900"/>
    <cellStyle name="Normal 34 2 4 2" xfId="18901"/>
    <cellStyle name="Normal 34 2 5" xfId="18902"/>
    <cellStyle name="Normal 34 2 6" xfId="18903"/>
    <cellStyle name="Normal 34 3" xfId="224"/>
    <cellStyle name="Normal 34 3 2" xfId="225"/>
    <cellStyle name="Normal 34 3 2 2" xfId="18904"/>
    <cellStyle name="Normal 34 3 2 2 2" xfId="18905"/>
    <cellStyle name="Normal 34 3 2 3" xfId="18906"/>
    <cellStyle name="Normal 34 3 2 4" xfId="18907"/>
    <cellStyle name="Normal 34 3 3" xfId="18908"/>
    <cellStyle name="Normal 34 3 3 2" xfId="18909"/>
    <cellStyle name="Normal 34 3 4" xfId="18910"/>
    <cellStyle name="Normal 34 3 5" xfId="18911"/>
    <cellStyle name="Normal 34 4" xfId="226"/>
    <cellStyle name="Normal 34 4 2" xfId="18912"/>
    <cellStyle name="Normal 34 4 2 2" xfId="18913"/>
    <cellStyle name="Normal 34 4 3" xfId="18914"/>
    <cellStyle name="Normal 34 4 4" xfId="18915"/>
    <cellStyle name="Normal 34 5" xfId="18916"/>
    <cellStyle name="Normal 34 5 2" xfId="18917"/>
    <cellStyle name="Normal 34 6" xfId="18918"/>
    <cellStyle name="Normal 34 7" xfId="18919"/>
    <cellStyle name="Normal 35" xfId="227"/>
    <cellStyle name="Normal 35 2" xfId="228"/>
    <cellStyle name="Normal 35 3" xfId="18920"/>
    <cellStyle name="Normal 35 3 2" xfId="18921"/>
    <cellStyle name="Normal 36" xfId="229"/>
    <cellStyle name="Normal 36 2" xfId="230"/>
    <cellStyle name="Normal 36 2 2" xfId="18922"/>
    <cellStyle name="Normal 36 2 2 2" xfId="18923"/>
    <cellStyle name="Normal 36 2 2 2 2" xfId="18924"/>
    <cellStyle name="Normal 36 2 2 3" xfId="18925"/>
    <cellStyle name="Normal 36 2 3" xfId="18926"/>
    <cellStyle name="Normal 36 2 3 2" xfId="18927"/>
    <cellStyle name="Normal 36 2 4" xfId="18928"/>
    <cellStyle name="Normal 36 2 5" xfId="18929"/>
    <cellStyle name="Normal 36 3" xfId="18930"/>
    <cellStyle name="Normal 36 3 2" xfId="18931"/>
    <cellStyle name="Normal 36 3 2 2" xfId="18932"/>
    <cellStyle name="Normal 36 3 3" xfId="18933"/>
    <cellStyle name="Normal 36 4" xfId="18934"/>
    <cellStyle name="Normal 36 4 2" xfId="18935"/>
    <cellStyle name="Normal 36 5" xfId="18936"/>
    <cellStyle name="Normal 36 6" xfId="18937"/>
    <cellStyle name="Normal 37" xfId="231"/>
    <cellStyle name="Normal 37 2" xfId="232"/>
    <cellStyle name="Normal 37 2 2" xfId="18938"/>
    <cellStyle name="Normal 37 2 2 2" xfId="18939"/>
    <cellStyle name="Normal 37 2 3" xfId="18940"/>
    <cellStyle name="Normal 37 2 4" xfId="18941"/>
    <cellStyle name="Normal 37 3" xfId="18942"/>
    <cellStyle name="Normal 37 3 2" xfId="18943"/>
    <cellStyle name="Normal 37 4" xfId="18944"/>
    <cellStyle name="Normal 37 5" xfId="18945"/>
    <cellStyle name="Normal 38" xfId="233"/>
    <cellStyle name="Normal 38 2" xfId="234"/>
    <cellStyle name="Normal 39" xfId="235"/>
    <cellStyle name="Normal 39 2" xfId="18946"/>
    <cellStyle name="Normal 39 3" xfId="18947"/>
    <cellStyle name="Normal 4" xfId="236"/>
    <cellStyle name="Normal 4 10" xfId="237"/>
    <cellStyle name="Normal 4 10 2" xfId="18948"/>
    <cellStyle name="Normal 4 10 2 2" xfId="18949"/>
    <cellStyle name="Normal 4 10 2 2 2" xfId="18950"/>
    <cellStyle name="Normal 4 10 2 2 2 2" xfId="18951"/>
    <cellStyle name="Normal 4 10 2 2 3" xfId="18952"/>
    <cellStyle name="Normal 4 10 2 3" xfId="18953"/>
    <cellStyle name="Normal 4 10 2 3 2" xfId="18954"/>
    <cellStyle name="Normal 4 10 2 4" xfId="18955"/>
    <cellStyle name="Normal 4 10 3" xfId="18956"/>
    <cellStyle name="Normal 4 10 3 2" xfId="18957"/>
    <cellStyle name="Normal 4 10 3 2 2" xfId="18958"/>
    <cellStyle name="Normal 4 10 3 3" xfId="18959"/>
    <cellStyle name="Normal 4 10 4" xfId="18960"/>
    <cellStyle name="Normal 4 10 4 2" xfId="18961"/>
    <cellStyle name="Normal 4 10 5" xfId="18962"/>
    <cellStyle name="Normal 4 10 6" xfId="18963"/>
    <cellStyle name="Normal 4 11" xfId="238"/>
    <cellStyle name="Normal 4 11 2" xfId="18964"/>
    <cellStyle name="Normal 4 11 2 2" xfId="18965"/>
    <cellStyle name="Normal 4 11 2 2 2" xfId="18966"/>
    <cellStyle name="Normal 4 11 2 3" xfId="18967"/>
    <cellStyle name="Normal 4 11 3" xfId="18968"/>
    <cellStyle name="Normal 4 11 3 2" xfId="18969"/>
    <cellStyle name="Normal 4 11 4" xfId="18970"/>
    <cellStyle name="Normal 4 11 5" xfId="18971"/>
    <cellStyle name="Normal 4 12" xfId="239"/>
    <cellStyle name="Normal 4 12 2" xfId="18972"/>
    <cellStyle name="Normal 4 12 2 2" xfId="18973"/>
    <cellStyle name="Normal 4 12 3" xfId="18974"/>
    <cellStyle name="Normal 4 12 4" xfId="18975"/>
    <cellStyle name="Normal 4 13" xfId="240"/>
    <cellStyle name="Normal 4 13 2" xfId="18976"/>
    <cellStyle name="Normal 4 13 3" xfId="18977"/>
    <cellStyle name="Normal 4 14" xfId="241"/>
    <cellStyle name="Normal 4 14 2" xfId="18978"/>
    <cellStyle name="Normal 4 15" xfId="242"/>
    <cellStyle name="Normal 4 16" xfId="243"/>
    <cellStyle name="Normal 4 17" xfId="244"/>
    <cellStyle name="Normal 4 18" xfId="245"/>
    <cellStyle name="Normal 4 19" xfId="246"/>
    <cellStyle name="Normal 4 2" xfId="247"/>
    <cellStyle name="Normal 4 2 10" xfId="18979"/>
    <cellStyle name="Normal 4 2 10 2" xfId="18980"/>
    <cellStyle name="Normal 4 2 10 2 2" xfId="18981"/>
    <cellStyle name="Normal 4 2 10 2 2 2" xfId="18982"/>
    <cellStyle name="Normal 4 2 10 2 3" xfId="18983"/>
    <cellStyle name="Normal 4 2 10 3" xfId="18984"/>
    <cellStyle name="Normal 4 2 10 3 2" xfId="18985"/>
    <cellStyle name="Normal 4 2 10 4" xfId="18986"/>
    <cellStyle name="Normal 4 2 11" xfId="18987"/>
    <cellStyle name="Normal 4 2 11 2" xfId="18988"/>
    <cellStyle name="Normal 4 2 11 2 2" xfId="18989"/>
    <cellStyle name="Normal 4 2 11 3" xfId="18990"/>
    <cellStyle name="Normal 4 2 12" xfId="18991"/>
    <cellStyle name="Normal 4 2 12 2" xfId="18992"/>
    <cellStyle name="Normal 4 2 13" xfId="18993"/>
    <cellStyle name="Normal 4 2 14" xfId="18994"/>
    <cellStyle name="Normal 4 2 2" xfId="18995"/>
    <cellStyle name="Normal 4 2 2 10" xfId="18996"/>
    <cellStyle name="Normal 4 2 2 10 2" xfId="18997"/>
    <cellStyle name="Normal 4 2 2 10 2 2" xfId="18998"/>
    <cellStyle name="Normal 4 2 2 10 3" xfId="18999"/>
    <cellStyle name="Normal 4 2 2 11" xfId="19000"/>
    <cellStyle name="Normal 4 2 2 11 2" xfId="19001"/>
    <cellStyle name="Normal 4 2 2 12" xfId="19002"/>
    <cellStyle name="Normal 4 2 2 2" xfId="19003"/>
    <cellStyle name="Normal 4 2 2 2 10" xfId="19004"/>
    <cellStyle name="Normal 4 2 2 2 10 2" xfId="19005"/>
    <cellStyle name="Normal 4 2 2 2 11" xfId="19006"/>
    <cellStyle name="Normal 4 2 2 2 2" xfId="19007"/>
    <cellStyle name="Normal 4 2 2 2 2 10" xfId="19008"/>
    <cellStyle name="Normal 4 2 2 2 2 2" xfId="19009"/>
    <cellStyle name="Normal 4 2 2 2 2 2 2" xfId="19010"/>
    <cellStyle name="Normal 4 2 2 2 2 2 2 2" xfId="19011"/>
    <cellStyle name="Normal 4 2 2 2 2 2 2 2 2" xfId="19012"/>
    <cellStyle name="Normal 4 2 2 2 2 2 2 2 2 2" xfId="19013"/>
    <cellStyle name="Normal 4 2 2 2 2 2 2 2 2 2 2" xfId="19014"/>
    <cellStyle name="Normal 4 2 2 2 2 2 2 2 2 2 2 2" xfId="19015"/>
    <cellStyle name="Normal 4 2 2 2 2 2 2 2 2 2 2 2 2" xfId="19016"/>
    <cellStyle name="Normal 4 2 2 2 2 2 2 2 2 2 2 2 2 2" xfId="19017"/>
    <cellStyle name="Normal 4 2 2 2 2 2 2 2 2 2 2 2 3" xfId="19018"/>
    <cellStyle name="Normal 4 2 2 2 2 2 2 2 2 2 2 3" xfId="19019"/>
    <cellStyle name="Normal 4 2 2 2 2 2 2 2 2 2 2 3 2" xfId="19020"/>
    <cellStyle name="Normal 4 2 2 2 2 2 2 2 2 2 2 4" xfId="19021"/>
    <cellStyle name="Normal 4 2 2 2 2 2 2 2 2 2 3" xfId="19022"/>
    <cellStyle name="Normal 4 2 2 2 2 2 2 2 2 2 3 2" xfId="19023"/>
    <cellStyle name="Normal 4 2 2 2 2 2 2 2 2 2 3 2 2" xfId="19024"/>
    <cellStyle name="Normal 4 2 2 2 2 2 2 2 2 2 3 3" xfId="19025"/>
    <cellStyle name="Normal 4 2 2 2 2 2 2 2 2 2 4" xfId="19026"/>
    <cellStyle name="Normal 4 2 2 2 2 2 2 2 2 2 4 2" xfId="19027"/>
    <cellStyle name="Normal 4 2 2 2 2 2 2 2 2 2 5" xfId="19028"/>
    <cellStyle name="Normal 4 2 2 2 2 2 2 2 2 3" xfId="19029"/>
    <cellStyle name="Normal 4 2 2 2 2 2 2 2 2 3 2" xfId="19030"/>
    <cellStyle name="Normal 4 2 2 2 2 2 2 2 2 3 2 2" xfId="19031"/>
    <cellStyle name="Normal 4 2 2 2 2 2 2 2 2 3 2 2 2" xfId="19032"/>
    <cellStyle name="Normal 4 2 2 2 2 2 2 2 2 3 2 3" xfId="19033"/>
    <cellStyle name="Normal 4 2 2 2 2 2 2 2 2 3 3" xfId="19034"/>
    <cellStyle name="Normal 4 2 2 2 2 2 2 2 2 3 3 2" xfId="19035"/>
    <cellStyle name="Normal 4 2 2 2 2 2 2 2 2 3 4" xfId="19036"/>
    <cellStyle name="Normal 4 2 2 2 2 2 2 2 2 4" xfId="19037"/>
    <cellStyle name="Normal 4 2 2 2 2 2 2 2 2 4 2" xfId="19038"/>
    <cellStyle name="Normal 4 2 2 2 2 2 2 2 2 4 2 2" xfId="19039"/>
    <cellStyle name="Normal 4 2 2 2 2 2 2 2 2 4 3" xfId="19040"/>
    <cellStyle name="Normal 4 2 2 2 2 2 2 2 2 5" xfId="19041"/>
    <cellStyle name="Normal 4 2 2 2 2 2 2 2 2 5 2" xfId="19042"/>
    <cellStyle name="Normal 4 2 2 2 2 2 2 2 2 6" xfId="19043"/>
    <cellStyle name="Normal 4 2 2 2 2 2 2 2 3" xfId="19044"/>
    <cellStyle name="Normal 4 2 2 2 2 2 2 2 3 2" xfId="19045"/>
    <cellStyle name="Normal 4 2 2 2 2 2 2 2 3 2 2" xfId="19046"/>
    <cellStyle name="Normal 4 2 2 2 2 2 2 2 3 2 2 2" xfId="19047"/>
    <cellStyle name="Normal 4 2 2 2 2 2 2 2 3 2 2 2 2" xfId="19048"/>
    <cellStyle name="Normal 4 2 2 2 2 2 2 2 3 2 2 3" xfId="19049"/>
    <cellStyle name="Normal 4 2 2 2 2 2 2 2 3 2 3" xfId="19050"/>
    <cellStyle name="Normal 4 2 2 2 2 2 2 2 3 2 3 2" xfId="19051"/>
    <cellStyle name="Normal 4 2 2 2 2 2 2 2 3 2 4" xfId="19052"/>
    <cellStyle name="Normal 4 2 2 2 2 2 2 2 3 3" xfId="19053"/>
    <cellStyle name="Normal 4 2 2 2 2 2 2 2 3 3 2" xfId="19054"/>
    <cellStyle name="Normal 4 2 2 2 2 2 2 2 3 3 2 2" xfId="19055"/>
    <cellStyle name="Normal 4 2 2 2 2 2 2 2 3 3 3" xfId="19056"/>
    <cellStyle name="Normal 4 2 2 2 2 2 2 2 3 4" xfId="19057"/>
    <cellStyle name="Normal 4 2 2 2 2 2 2 2 3 4 2" xfId="19058"/>
    <cellStyle name="Normal 4 2 2 2 2 2 2 2 3 5" xfId="19059"/>
    <cellStyle name="Normal 4 2 2 2 2 2 2 2 4" xfId="19060"/>
    <cellStyle name="Normal 4 2 2 2 2 2 2 2 4 2" xfId="19061"/>
    <cellStyle name="Normal 4 2 2 2 2 2 2 2 4 2 2" xfId="19062"/>
    <cellStyle name="Normal 4 2 2 2 2 2 2 2 4 2 2 2" xfId="19063"/>
    <cellStyle name="Normal 4 2 2 2 2 2 2 2 4 2 3" xfId="19064"/>
    <cellStyle name="Normal 4 2 2 2 2 2 2 2 4 3" xfId="19065"/>
    <cellStyle name="Normal 4 2 2 2 2 2 2 2 4 3 2" xfId="19066"/>
    <cellStyle name="Normal 4 2 2 2 2 2 2 2 4 4" xfId="19067"/>
    <cellStyle name="Normal 4 2 2 2 2 2 2 2 5" xfId="19068"/>
    <cellStyle name="Normal 4 2 2 2 2 2 2 2 5 2" xfId="19069"/>
    <cellStyle name="Normal 4 2 2 2 2 2 2 2 5 2 2" xfId="19070"/>
    <cellStyle name="Normal 4 2 2 2 2 2 2 2 5 3" xfId="19071"/>
    <cellStyle name="Normal 4 2 2 2 2 2 2 2 6" xfId="19072"/>
    <cellStyle name="Normal 4 2 2 2 2 2 2 2 6 2" xfId="19073"/>
    <cellStyle name="Normal 4 2 2 2 2 2 2 2 7" xfId="19074"/>
    <cellStyle name="Normal 4 2 2 2 2 2 2 3" xfId="19075"/>
    <cellStyle name="Normal 4 2 2 2 2 2 2 3 2" xfId="19076"/>
    <cellStyle name="Normal 4 2 2 2 2 2 2 3 2 2" xfId="19077"/>
    <cellStyle name="Normal 4 2 2 2 2 2 2 3 2 2 2" xfId="19078"/>
    <cellStyle name="Normal 4 2 2 2 2 2 2 3 2 2 2 2" xfId="19079"/>
    <cellStyle name="Normal 4 2 2 2 2 2 2 3 2 2 2 2 2" xfId="19080"/>
    <cellStyle name="Normal 4 2 2 2 2 2 2 3 2 2 2 3" xfId="19081"/>
    <cellStyle name="Normal 4 2 2 2 2 2 2 3 2 2 3" xfId="19082"/>
    <cellStyle name="Normal 4 2 2 2 2 2 2 3 2 2 3 2" xfId="19083"/>
    <cellStyle name="Normal 4 2 2 2 2 2 2 3 2 2 4" xfId="19084"/>
    <cellStyle name="Normal 4 2 2 2 2 2 2 3 2 3" xfId="19085"/>
    <cellStyle name="Normal 4 2 2 2 2 2 2 3 2 3 2" xfId="19086"/>
    <cellStyle name="Normal 4 2 2 2 2 2 2 3 2 3 2 2" xfId="19087"/>
    <cellStyle name="Normal 4 2 2 2 2 2 2 3 2 3 3" xfId="19088"/>
    <cellStyle name="Normal 4 2 2 2 2 2 2 3 2 4" xfId="19089"/>
    <cellStyle name="Normal 4 2 2 2 2 2 2 3 2 4 2" xfId="19090"/>
    <cellStyle name="Normal 4 2 2 2 2 2 2 3 2 5" xfId="19091"/>
    <cellStyle name="Normal 4 2 2 2 2 2 2 3 3" xfId="19092"/>
    <cellStyle name="Normal 4 2 2 2 2 2 2 3 3 2" xfId="19093"/>
    <cellStyle name="Normal 4 2 2 2 2 2 2 3 3 2 2" xfId="19094"/>
    <cellStyle name="Normal 4 2 2 2 2 2 2 3 3 2 2 2" xfId="19095"/>
    <cellStyle name="Normal 4 2 2 2 2 2 2 3 3 2 3" xfId="19096"/>
    <cellStyle name="Normal 4 2 2 2 2 2 2 3 3 3" xfId="19097"/>
    <cellStyle name="Normal 4 2 2 2 2 2 2 3 3 3 2" xfId="19098"/>
    <cellStyle name="Normal 4 2 2 2 2 2 2 3 3 4" xfId="19099"/>
    <cellStyle name="Normal 4 2 2 2 2 2 2 3 4" xfId="19100"/>
    <cellStyle name="Normal 4 2 2 2 2 2 2 3 4 2" xfId="19101"/>
    <cellStyle name="Normal 4 2 2 2 2 2 2 3 4 2 2" xfId="19102"/>
    <cellStyle name="Normal 4 2 2 2 2 2 2 3 4 3" xfId="19103"/>
    <cellStyle name="Normal 4 2 2 2 2 2 2 3 5" xfId="19104"/>
    <cellStyle name="Normal 4 2 2 2 2 2 2 3 5 2" xfId="19105"/>
    <cellStyle name="Normal 4 2 2 2 2 2 2 3 6" xfId="19106"/>
    <cellStyle name="Normal 4 2 2 2 2 2 2 4" xfId="19107"/>
    <cellStyle name="Normal 4 2 2 2 2 2 2 4 2" xfId="19108"/>
    <cellStyle name="Normal 4 2 2 2 2 2 2 4 2 2" xfId="19109"/>
    <cellStyle name="Normal 4 2 2 2 2 2 2 4 2 2 2" xfId="19110"/>
    <cellStyle name="Normal 4 2 2 2 2 2 2 4 2 2 2 2" xfId="19111"/>
    <cellStyle name="Normal 4 2 2 2 2 2 2 4 2 2 3" xfId="19112"/>
    <cellStyle name="Normal 4 2 2 2 2 2 2 4 2 3" xfId="19113"/>
    <cellStyle name="Normal 4 2 2 2 2 2 2 4 2 3 2" xfId="19114"/>
    <cellStyle name="Normal 4 2 2 2 2 2 2 4 2 4" xfId="19115"/>
    <cellStyle name="Normal 4 2 2 2 2 2 2 4 3" xfId="19116"/>
    <cellStyle name="Normal 4 2 2 2 2 2 2 4 3 2" xfId="19117"/>
    <cellStyle name="Normal 4 2 2 2 2 2 2 4 3 2 2" xfId="19118"/>
    <cellStyle name="Normal 4 2 2 2 2 2 2 4 3 3" xfId="19119"/>
    <cellStyle name="Normal 4 2 2 2 2 2 2 4 4" xfId="19120"/>
    <cellStyle name="Normal 4 2 2 2 2 2 2 4 4 2" xfId="19121"/>
    <cellStyle name="Normal 4 2 2 2 2 2 2 4 5" xfId="19122"/>
    <cellStyle name="Normal 4 2 2 2 2 2 2 5" xfId="19123"/>
    <cellStyle name="Normal 4 2 2 2 2 2 2 5 2" xfId="19124"/>
    <cellStyle name="Normal 4 2 2 2 2 2 2 5 2 2" xfId="19125"/>
    <cellStyle name="Normal 4 2 2 2 2 2 2 5 2 2 2" xfId="19126"/>
    <cellStyle name="Normal 4 2 2 2 2 2 2 5 2 3" xfId="19127"/>
    <cellStyle name="Normal 4 2 2 2 2 2 2 5 3" xfId="19128"/>
    <cellStyle name="Normal 4 2 2 2 2 2 2 5 3 2" xfId="19129"/>
    <cellStyle name="Normal 4 2 2 2 2 2 2 5 4" xfId="19130"/>
    <cellStyle name="Normal 4 2 2 2 2 2 2 6" xfId="19131"/>
    <cellStyle name="Normal 4 2 2 2 2 2 2 6 2" xfId="19132"/>
    <cellStyle name="Normal 4 2 2 2 2 2 2 6 2 2" xfId="19133"/>
    <cellStyle name="Normal 4 2 2 2 2 2 2 6 3" xfId="19134"/>
    <cellStyle name="Normal 4 2 2 2 2 2 2 7" xfId="19135"/>
    <cellStyle name="Normal 4 2 2 2 2 2 2 7 2" xfId="19136"/>
    <cellStyle name="Normal 4 2 2 2 2 2 2 8" xfId="19137"/>
    <cellStyle name="Normal 4 2 2 2 2 2 3" xfId="19138"/>
    <cellStyle name="Normal 4 2 2 2 2 2 3 2" xfId="19139"/>
    <cellStyle name="Normal 4 2 2 2 2 2 3 2 2" xfId="19140"/>
    <cellStyle name="Normal 4 2 2 2 2 2 3 2 2 2" xfId="19141"/>
    <cellStyle name="Normal 4 2 2 2 2 2 3 2 2 2 2" xfId="19142"/>
    <cellStyle name="Normal 4 2 2 2 2 2 3 2 2 2 2 2" xfId="19143"/>
    <cellStyle name="Normal 4 2 2 2 2 2 3 2 2 2 2 2 2" xfId="19144"/>
    <cellStyle name="Normal 4 2 2 2 2 2 3 2 2 2 2 3" xfId="19145"/>
    <cellStyle name="Normal 4 2 2 2 2 2 3 2 2 2 3" xfId="19146"/>
    <cellStyle name="Normal 4 2 2 2 2 2 3 2 2 2 3 2" xfId="19147"/>
    <cellStyle name="Normal 4 2 2 2 2 2 3 2 2 2 4" xfId="19148"/>
    <cellStyle name="Normal 4 2 2 2 2 2 3 2 2 3" xfId="19149"/>
    <cellStyle name="Normal 4 2 2 2 2 2 3 2 2 3 2" xfId="19150"/>
    <cellStyle name="Normal 4 2 2 2 2 2 3 2 2 3 2 2" xfId="19151"/>
    <cellStyle name="Normal 4 2 2 2 2 2 3 2 2 3 3" xfId="19152"/>
    <cellStyle name="Normal 4 2 2 2 2 2 3 2 2 4" xfId="19153"/>
    <cellStyle name="Normal 4 2 2 2 2 2 3 2 2 4 2" xfId="19154"/>
    <cellStyle name="Normal 4 2 2 2 2 2 3 2 2 5" xfId="19155"/>
    <cellStyle name="Normal 4 2 2 2 2 2 3 2 3" xfId="19156"/>
    <cellStyle name="Normal 4 2 2 2 2 2 3 2 3 2" xfId="19157"/>
    <cellStyle name="Normal 4 2 2 2 2 2 3 2 3 2 2" xfId="19158"/>
    <cellStyle name="Normal 4 2 2 2 2 2 3 2 3 2 2 2" xfId="19159"/>
    <cellStyle name="Normal 4 2 2 2 2 2 3 2 3 2 3" xfId="19160"/>
    <cellStyle name="Normal 4 2 2 2 2 2 3 2 3 3" xfId="19161"/>
    <cellStyle name="Normal 4 2 2 2 2 2 3 2 3 3 2" xfId="19162"/>
    <cellStyle name="Normal 4 2 2 2 2 2 3 2 3 4" xfId="19163"/>
    <cellStyle name="Normal 4 2 2 2 2 2 3 2 4" xfId="19164"/>
    <cellStyle name="Normal 4 2 2 2 2 2 3 2 4 2" xfId="19165"/>
    <cellStyle name="Normal 4 2 2 2 2 2 3 2 4 2 2" xfId="19166"/>
    <cellStyle name="Normal 4 2 2 2 2 2 3 2 4 3" xfId="19167"/>
    <cellStyle name="Normal 4 2 2 2 2 2 3 2 5" xfId="19168"/>
    <cellStyle name="Normal 4 2 2 2 2 2 3 2 5 2" xfId="19169"/>
    <cellStyle name="Normal 4 2 2 2 2 2 3 2 6" xfId="19170"/>
    <cellStyle name="Normal 4 2 2 2 2 2 3 3" xfId="19171"/>
    <cellStyle name="Normal 4 2 2 2 2 2 3 3 2" xfId="19172"/>
    <cellStyle name="Normal 4 2 2 2 2 2 3 3 2 2" xfId="19173"/>
    <cellStyle name="Normal 4 2 2 2 2 2 3 3 2 2 2" xfId="19174"/>
    <cellStyle name="Normal 4 2 2 2 2 2 3 3 2 2 2 2" xfId="19175"/>
    <cellStyle name="Normal 4 2 2 2 2 2 3 3 2 2 3" xfId="19176"/>
    <cellStyle name="Normal 4 2 2 2 2 2 3 3 2 3" xfId="19177"/>
    <cellStyle name="Normal 4 2 2 2 2 2 3 3 2 3 2" xfId="19178"/>
    <cellStyle name="Normal 4 2 2 2 2 2 3 3 2 4" xfId="19179"/>
    <cellStyle name="Normal 4 2 2 2 2 2 3 3 3" xfId="19180"/>
    <cellStyle name="Normal 4 2 2 2 2 2 3 3 3 2" xfId="19181"/>
    <cellStyle name="Normal 4 2 2 2 2 2 3 3 3 2 2" xfId="19182"/>
    <cellStyle name="Normal 4 2 2 2 2 2 3 3 3 3" xfId="19183"/>
    <cellStyle name="Normal 4 2 2 2 2 2 3 3 4" xfId="19184"/>
    <cellStyle name="Normal 4 2 2 2 2 2 3 3 4 2" xfId="19185"/>
    <cellStyle name="Normal 4 2 2 2 2 2 3 3 5" xfId="19186"/>
    <cellStyle name="Normal 4 2 2 2 2 2 3 4" xfId="19187"/>
    <cellStyle name="Normal 4 2 2 2 2 2 3 4 2" xfId="19188"/>
    <cellStyle name="Normal 4 2 2 2 2 2 3 4 2 2" xfId="19189"/>
    <cellStyle name="Normal 4 2 2 2 2 2 3 4 2 2 2" xfId="19190"/>
    <cellStyle name="Normal 4 2 2 2 2 2 3 4 2 3" xfId="19191"/>
    <cellStyle name="Normal 4 2 2 2 2 2 3 4 3" xfId="19192"/>
    <cellStyle name="Normal 4 2 2 2 2 2 3 4 3 2" xfId="19193"/>
    <cellStyle name="Normal 4 2 2 2 2 2 3 4 4" xfId="19194"/>
    <cellStyle name="Normal 4 2 2 2 2 2 3 5" xfId="19195"/>
    <cellStyle name="Normal 4 2 2 2 2 2 3 5 2" xfId="19196"/>
    <cellStyle name="Normal 4 2 2 2 2 2 3 5 2 2" xfId="19197"/>
    <cellStyle name="Normal 4 2 2 2 2 2 3 5 3" xfId="19198"/>
    <cellStyle name="Normal 4 2 2 2 2 2 3 6" xfId="19199"/>
    <cellStyle name="Normal 4 2 2 2 2 2 3 6 2" xfId="19200"/>
    <cellStyle name="Normal 4 2 2 2 2 2 3 7" xfId="19201"/>
    <cellStyle name="Normal 4 2 2 2 2 2 4" xfId="19202"/>
    <cellStyle name="Normal 4 2 2 2 2 2 4 2" xfId="19203"/>
    <cellStyle name="Normal 4 2 2 2 2 2 4 2 2" xfId="19204"/>
    <cellStyle name="Normal 4 2 2 2 2 2 4 2 2 2" xfId="19205"/>
    <cellStyle name="Normal 4 2 2 2 2 2 4 2 2 2 2" xfId="19206"/>
    <cellStyle name="Normal 4 2 2 2 2 2 4 2 2 2 2 2" xfId="19207"/>
    <cellStyle name="Normal 4 2 2 2 2 2 4 2 2 2 3" xfId="19208"/>
    <cellStyle name="Normal 4 2 2 2 2 2 4 2 2 3" xfId="19209"/>
    <cellStyle name="Normal 4 2 2 2 2 2 4 2 2 3 2" xfId="19210"/>
    <cellStyle name="Normal 4 2 2 2 2 2 4 2 2 4" xfId="19211"/>
    <cellStyle name="Normal 4 2 2 2 2 2 4 2 3" xfId="19212"/>
    <cellStyle name="Normal 4 2 2 2 2 2 4 2 3 2" xfId="19213"/>
    <cellStyle name="Normal 4 2 2 2 2 2 4 2 3 2 2" xfId="19214"/>
    <cellStyle name="Normal 4 2 2 2 2 2 4 2 3 3" xfId="19215"/>
    <cellStyle name="Normal 4 2 2 2 2 2 4 2 4" xfId="19216"/>
    <cellStyle name="Normal 4 2 2 2 2 2 4 2 4 2" xfId="19217"/>
    <cellStyle name="Normal 4 2 2 2 2 2 4 2 5" xfId="19218"/>
    <cellStyle name="Normal 4 2 2 2 2 2 4 3" xfId="19219"/>
    <cellStyle name="Normal 4 2 2 2 2 2 4 3 2" xfId="19220"/>
    <cellStyle name="Normal 4 2 2 2 2 2 4 3 2 2" xfId="19221"/>
    <cellStyle name="Normal 4 2 2 2 2 2 4 3 2 2 2" xfId="19222"/>
    <cellStyle name="Normal 4 2 2 2 2 2 4 3 2 3" xfId="19223"/>
    <cellStyle name="Normal 4 2 2 2 2 2 4 3 3" xfId="19224"/>
    <cellStyle name="Normal 4 2 2 2 2 2 4 3 3 2" xfId="19225"/>
    <cellStyle name="Normal 4 2 2 2 2 2 4 3 4" xfId="19226"/>
    <cellStyle name="Normal 4 2 2 2 2 2 4 4" xfId="19227"/>
    <cellStyle name="Normal 4 2 2 2 2 2 4 4 2" xfId="19228"/>
    <cellStyle name="Normal 4 2 2 2 2 2 4 4 2 2" xfId="19229"/>
    <cellStyle name="Normal 4 2 2 2 2 2 4 4 3" xfId="19230"/>
    <cellStyle name="Normal 4 2 2 2 2 2 4 5" xfId="19231"/>
    <cellStyle name="Normal 4 2 2 2 2 2 4 5 2" xfId="19232"/>
    <cellStyle name="Normal 4 2 2 2 2 2 4 6" xfId="19233"/>
    <cellStyle name="Normal 4 2 2 2 2 2 5" xfId="19234"/>
    <cellStyle name="Normal 4 2 2 2 2 2 5 2" xfId="19235"/>
    <cellStyle name="Normal 4 2 2 2 2 2 5 2 2" xfId="19236"/>
    <cellStyle name="Normal 4 2 2 2 2 2 5 2 2 2" xfId="19237"/>
    <cellStyle name="Normal 4 2 2 2 2 2 5 2 2 2 2" xfId="19238"/>
    <cellStyle name="Normal 4 2 2 2 2 2 5 2 2 3" xfId="19239"/>
    <cellStyle name="Normal 4 2 2 2 2 2 5 2 3" xfId="19240"/>
    <cellStyle name="Normal 4 2 2 2 2 2 5 2 3 2" xfId="19241"/>
    <cellStyle name="Normal 4 2 2 2 2 2 5 2 4" xfId="19242"/>
    <cellStyle name="Normal 4 2 2 2 2 2 5 3" xfId="19243"/>
    <cellStyle name="Normal 4 2 2 2 2 2 5 3 2" xfId="19244"/>
    <cellStyle name="Normal 4 2 2 2 2 2 5 3 2 2" xfId="19245"/>
    <cellStyle name="Normal 4 2 2 2 2 2 5 3 3" xfId="19246"/>
    <cellStyle name="Normal 4 2 2 2 2 2 5 4" xfId="19247"/>
    <cellStyle name="Normal 4 2 2 2 2 2 5 4 2" xfId="19248"/>
    <cellStyle name="Normal 4 2 2 2 2 2 5 5" xfId="19249"/>
    <cellStyle name="Normal 4 2 2 2 2 2 6" xfId="19250"/>
    <cellStyle name="Normal 4 2 2 2 2 2 6 2" xfId="19251"/>
    <cellStyle name="Normal 4 2 2 2 2 2 6 2 2" xfId="19252"/>
    <cellStyle name="Normal 4 2 2 2 2 2 6 2 2 2" xfId="19253"/>
    <cellStyle name="Normal 4 2 2 2 2 2 6 2 3" xfId="19254"/>
    <cellStyle name="Normal 4 2 2 2 2 2 6 3" xfId="19255"/>
    <cellStyle name="Normal 4 2 2 2 2 2 6 3 2" xfId="19256"/>
    <cellStyle name="Normal 4 2 2 2 2 2 6 4" xfId="19257"/>
    <cellStyle name="Normal 4 2 2 2 2 2 7" xfId="19258"/>
    <cellStyle name="Normal 4 2 2 2 2 2 7 2" xfId="19259"/>
    <cellStyle name="Normal 4 2 2 2 2 2 7 2 2" xfId="19260"/>
    <cellStyle name="Normal 4 2 2 2 2 2 7 3" xfId="19261"/>
    <cellStyle name="Normal 4 2 2 2 2 2 8" xfId="19262"/>
    <cellStyle name="Normal 4 2 2 2 2 2 8 2" xfId="19263"/>
    <cellStyle name="Normal 4 2 2 2 2 2 9" xfId="19264"/>
    <cellStyle name="Normal 4 2 2 2 2 3" xfId="19265"/>
    <cellStyle name="Normal 4 2 2 2 2 3 2" xfId="19266"/>
    <cellStyle name="Normal 4 2 2 2 2 3 2 2" xfId="19267"/>
    <cellStyle name="Normal 4 2 2 2 2 3 2 2 2" xfId="19268"/>
    <cellStyle name="Normal 4 2 2 2 2 3 2 2 2 2" xfId="19269"/>
    <cellStyle name="Normal 4 2 2 2 2 3 2 2 2 2 2" xfId="19270"/>
    <cellStyle name="Normal 4 2 2 2 2 3 2 2 2 2 2 2" xfId="19271"/>
    <cellStyle name="Normal 4 2 2 2 2 3 2 2 2 2 2 2 2" xfId="19272"/>
    <cellStyle name="Normal 4 2 2 2 2 3 2 2 2 2 2 3" xfId="19273"/>
    <cellStyle name="Normal 4 2 2 2 2 3 2 2 2 2 3" xfId="19274"/>
    <cellStyle name="Normal 4 2 2 2 2 3 2 2 2 2 3 2" xfId="19275"/>
    <cellStyle name="Normal 4 2 2 2 2 3 2 2 2 2 4" xfId="19276"/>
    <cellStyle name="Normal 4 2 2 2 2 3 2 2 2 3" xfId="19277"/>
    <cellStyle name="Normal 4 2 2 2 2 3 2 2 2 3 2" xfId="19278"/>
    <cellStyle name="Normal 4 2 2 2 2 3 2 2 2 3 2 2" xfId="19279"/>
    <cellStyle name="Normal 4 2 2 2 2 3 2 2 2 3 3" xfId="19280"/>
    <cellStyle name="Normal 4 2 2 2 2 3 2 2 2 4" xfId="19281"/>
    <cellStyle name="Normal 4 2 2 2 2 3 2 2 2 4 2" xfId="19282"/>
    <cellStyle name="Normal 4 2 2 2 2 3 2 2 2 5" xfId="19283"/>
    <cellStyle name="Normal 4 2 2 2 2 3 2 2 3" xfId="19284"/>
    <cellStyle name="Normal 4 2 2 2 2 3 2 2 3 2" xfId="19285"/>
    <cellStyle name="Normal 4 2 2 2 2 3 2 2 3 2 2" xfId="19286"/>
    <cellStyle name="Normal 4 2 2 2 2 3 2 2 3 2 2 2" xfId="19287"/>
    <cellStyle name="Normal 4 2 2 2 2 3 2 2 3 2 3" xfId="19288"/>
    <cellStyle name="Normal 4 2 2 2 2 3 2 2 3 3" xfId="19289"/>
    <cellStyle name="Normal 4 2 2 2 2 3 2 2 3 3 2" xfId="19290"/>
    <cellStyle name="Normal 4 2 2 2 2 3 2 2 3 4" xfId="19291"/>
    <cellStyle name="Normal 4 2 2 2 2 3 2 2 4" xfId="19292"/>
    <cellStyle name="Normal 4 2 2 2 2 3 2 2 4 2" xfId="19293"/>
    <cellStyle name="Normal 4 2 2 2 2 3 2 2 4 2 2" xfId="19294"/>
    <cellStyle name="Normal 4 2 2 2 2 3 2 2 4 3" xfId="19295"/>
    <cellStyle name="Normal 4 2 2 2 2 3 2 2 5" xfId="19296"/>
    <cellStyle name="Normal 4 2 2 2 2 3 2 2 5 2" xfId="19297"/>
    <cellStyle name="Normal 4 2 2 2 2 3 2 2 6" xfId="19298"/>
    <cellStyle name="Normal 4 2 2 2 2 3 2 3" xfId="19299"/>
    <cellStyle name="Normal 4 2 2 2 2 3 2 3 2" xfId="19300"/>
    <cellStyle name="Normal 4 2 2 2 2 3 2 3 2 2" xfId="19301"/>
    <cellStyle name="Normal 4 2 2 2 2 3 2 3 2 2 2" xfId="19302"/>
    <cellStyle name="Normal 4 2 2 2 2 3 2 3 2 2 2 2" xfId="19303"/>
    <cellStyle name="Normal 4 2 2 2 2 3 2 3 2 2 3" xfId="19304"/>
    <cellStyle name="Normal 4 2 2 2 2 3 2 3 2 3" xfId="19305"/>
    <cellStyle name="Normal 4 2 2 2 2 3 2 3 2 3 2" xfId="19306"/>
    <cellStyle name="Normal 4 2 2 2 2 3 2 3 2 4" xfId="19307"/>
    <cellStyle name="Normal 4 2 2 2 2 3 2 3 3" xfId="19308"/>
    <cellStyle name="Normal 4 2 2 2 2 3 2 3 3 2" xfId="19309"/>
    <cellStyle name="Normal 4 2 2 2 2 3 2 3 3 2 2" xfId="19310"/>
    <cellStyle name="Normal 4 2 2 2 2 3 2 3 3 3" xfId="19311"/>
    <cellStyle name="Normal 4 2 2 2 2 3 2 3 4" xfId="19312"/>
    <cellStyle name="Normal 4 2 2 2 2 3 2 3 4 2" xfId="19313"/>
    <cellStyle name="Normal 4 2 2 2 2 3 2 3 5" xfId="19314"/>
    <cellStyle name="Normal 4 2 2 2 2 3 2 4" xfId="19315"/>
    <cellStyle name="Normal 4 2 2 2 2 3 2 4 2" xfId="19316"/>
    <cellStyle name="Normal 4 2 2 2 2 3 2 4 2 2" xfId="19317"/>
    <cellStyle name="Normal 4 2 2 2 2 3 2 4 2 2 2" xfId="19318"/>
    <cellStyle name="Normal 4 2 2 2 2 3 2 4 2 3" xfId="19319"/>
    <cellStyle name="Normal 4 2 2 2 2 3 2 4 3" xfId="19320"/>
    <cellStyle name="Normal 4 2 2 2 2 3 2 4 3 2" xfId="19321"/>
    <cellStyle name="Normal 4 2 2 2 2 3 2 4 4" xfId="19322"/>
    <cellStyle name="Normal 4 2 2 2 2 3 2 5" xfId="19323"/>
    <cellStyle name="Normal 4 2 2 2 2 3 2 5 2" xfId="19324"/>
    <cellStyle name="Normal 4 2 2 2 2 3 2 5 2 2" xfId="19325"/>
    <cellStyle name="Normal 4 2 2 2 2 3 2 5 3" xfId="19326"/>
    <cellStyle name="Normal 4 2 2 2 2 3 2 6" xfId="19327"/>
    <cellStyle name="Normal 4 2 2 2 2 3 2 6 2" xfId="19328"/>
    <cellStyle name="Normal 4 2 2 2 2 3 2 7" xfId="19329"/>
    <cellStyle name="Normal 4 2 2 2 2 3 3" xfId="19330"/>
    <cellStyle name="Normal 4 2 2 2 2 3 3 2" xfId="19331"/>
    <cellStyle name="Normal 4 2 2 2 2 3 3 2 2" xfId="19332"/>
    <cellStyle name="Normal 4 2 2 2 2 3 3 2 2 2" xfId="19333"/>
    <cellStyle name="Normal 4 2 2 2 2 3 3 2 2 2 2" xfId="19334"/>
    <cellStyle name="Normal 4 2 2 2 2 3 3 2 2 2 2 2" xfId="19335"/>
    <cellStyle name="Normal 4 2 2 2 2 3 3 2 2 2 3" xfId="19336"/>
    <cellStyle name="Normal 4 2 2 2 2 3 3 2 2 3" xfId="19337"/>
    <cellStyle name="Normal 4 2 2 2 2 3 3 2 2 3 2" xfId="19338"/>
    <cellStyle name="Normal 4 2 2 2 2 3 3 2 2 4" xfId="19339"/>
    <cellStyle name="Normal 4 2 2 2 2 3 3 2 3" xfId="19340"/>
    <cellStyle name="Normal 4 2 2 2 2 3 3 2 3 2" xfId="19341"/>
    <cellStyle name="Normal 4 2 2 2 2 3 3 2 3 2 2" xfId="19342"/>
    <cellStyle name="Normal 4 2 2 2 2 3 3 2 3 3" xfId="19343"/>
    <cellStyle name="Normal 4 2 2 2 2 3 3 2 4" xfId="19344"/>
    <cellStyle name="Normal 4 2 2 2 2 3 3 2 4 2" xfId="19345"/>
    <cellStyle name="Normal 4 2 2 2 2 3 3 2 5" xfId="19346"/>
    <cellStyle name="Normal 4 2 2 2 2 3 3 3" xfId="19347"/>
    <cellStyle name="Normal 4 2 2 2 2 3 3 3 2" xfId="19348"/>
    <cellStyle name="Normal 4 2 2 2 2 3 3 3 2 2" xfId="19349"/>
    <cellStyle name="Normal 4 2 2 2 2 3 3 3 2 2 2" xfId="19350"/>
    <cellStyle name="Normal 4 2 2 2 2 3 3 3 2 3" xfId="19351"/>
    <cellStyle name="Normal 4 2 2 2 2 3 3 3 3" xfId="19352"/>
    <cellStyle name="Normal 4 2 2 2 2 3 3 3 3 2" xfId="19353"/>
    <cellStyle name="Normal 4 2 2 2 2 3 3 3 4" xfId="19354"/>
    <cellStyle name="Normal 4 2 2 2 2 3 3 4" xfId="19355"/>
    <cellStyle name="Normal 4 2 2 2 2 3 3 4 2" xfId="19356"/>
    <cellStyle name="Normal 4 2 2 2 2 3 3 4 2 2" xfId="19357"/>
    <cellStyle name="Normal 4 2 2 2 2 3 3 4 3" xfId="19358"/>
    <cellStyle name="Normal 4 2 2 2 2 3 3 5" xfId="19359"/>
    <cellStyle name="Normal 4 2 2 2 2 3 3 5 2" xfId="19360"/>
    <cellStyle name="Normal 4 2 2 2 2 3 3 6" xfId="19361"/>
    <cellStyle name="Normal 4 2 2 2 2 3 4" xfId="19362"/>
    <cellStyle name="Normal 4 2 2 2 2 3 4 2" xfId="19363"/>
    <cellStyle name="Normal 4 2 2 2 2 3 4 2 2" xfId="19364"/>
    <cellStyle name="Normal 4 2 2 2 2 3 4 2 2 2" xfId="19365"/>
    <cellStyle name="Normal 4 2 2 2 2 3 4 2 2 2 2" xfId="19366"/>
    <cellStyle name="Normal 4 2 2 2 2 3 4 2 2 3" xfId="19367"/>
    <cellStyle name="Normal 4 2 2 2 2 3 4 2 3" xfId="19368"/>
    <cellStyle name="Normal 4 2 2 2 2 3 4 2 3 2" xfId="19369"/>
    <cellStyle name="Normal 4 2 2 2 2 3 4 2 4" xfId="19370"/>
    <cellStyle name="Normal 4 2 2 2 2 3 4 3" xfId="19371"/>
    <cellStyle name="Normal 4 2 2 2 2 3 4 3 2" xfId="19372"/>
    <cellStyle name="Normal 4 2 2 2 2 3 4 3 2 2" xfId="19373"/>
    <cellStyle name="Normal 4 2 2 2 2 3 4 3 3" xfId="19374"/>
    <cellStyle name="Normal 4 2 2 2 2 3 4 4" xfId="19375"/>
    <cellStyle name="Normal 4 2 2 2 2 3 4 4 2" xfId="19376"/>
    <cellStyle name="Normal 4 2 2 2 2 3 4 5" xfId="19377"/>
    <cellStyle name="Normal 4 2 2 2 2 3 5" xfId="19378"/>
    <cellStyle name="Normal 4 2 2 2 2 3 5 2" xfId="19379"/>
    <cellStyle name="Normal 4 2 2 2 2 3 5 2 2" xfId="19380"/>
    <cellStyle name="Normal 4 2 2 2 2 3 5 2 2 2" xfId="19381"/>
    <cellStyle name="Normal 4 2 2 2 2 3 5 2 3" xfId="19382"/>
    <cellStyle name="Normal 4 2 2 2 2 3 5 3" xfId="19383"/>
    <cellStyle name="Normal 4 2 2 2 2 3 5 3 2" xfId="19384"/>
    <cellStyle name="Normal 4 2 2 2 2 3 5 4" xfId="19385"/>
    <cellStyle name="Normal 4 2 2 2 2 3 6" xfId="19386"/>
    <cellStyle name="Normal 4 2 2 2 2 3 6 2" xfId="19387"/>
    <cellStyle name="Normal 4 2 2 2 2 3 6 2 2" xfId="19388"/>
    <cellStyle name="Normal 4 2 2 2 2 3 6 3" xfId="19389"/>
    <cellStyle name="Normal 4 2 2 2 2 3 7" xfId="19390"/>
    <cellStyle name="Normal 4 2 2 2 2 3 7 2" xfId="19391"/>
    <cellStyle name="Normal 4 2 2 2 2 3 8" xfId="19392"/>
    <cellStyle name="Normal 4 2 2 2 2 4" xfId="19393"/>
    <cellStyle name="Normal 4 2 2 2 2 4 2" xfId="19394"/>
    <cellStyle name="Normal 4 2 2 2 2 4 2 2" xfId="19395"/>
    <cellStyle name="Normal 4 2 2 2 2 4 2 2 2" xfId="19396"/>
    <cellStyle name="Normal 4 2 2 2 2 4 2 2 2 2" xfId="19397"/>
    <cellStyle name="Normal 4 2 2 2 2 4 2 2 2 2 2" xfId="19398"/>
    <cellStyle name="Normal 4 2 2 2 2 4 2 2 2 2 2 2" xfId="19399"/>
    <cellStyle name="Normal 4 2 2 2 2 4 2 2 2 2 3" xfId="19400"/>
    <cellStyle name="Normal 4 2 2 2 2 4 2 2 2 3" xfId="19401"/>
    <cellStyle name="Normal 4 2 2 2 2 4 2 2 2 3 2" xfId="19402"/>
    <cellStyle name="Normal 4 2 2 2 2 4 2 2 2 4" xfId="19403"/>
    <cellStyle name="Normal 4 2 2 2 2 4 2 2 3" xfId="19404"/>
    <cellStyle name="Normal 4 2 2 2 2 4 2 2 3 2" xfId="19405"/>
    <cellStyle name="Normal 4 2 2 2 2 4 2 2 3 2 2" xfId="19406"/>
    <cellStyle name="Normal 4 2 2 2 2 4 2 2 3 3" xfId="19407"/>
    <cellStyle name="Normal 4 2 2 2 2 4 2 2 4" xfId="19408"/>
    <cellStyle name="Normal 4 2 2 2 2 4 2 2 4 2" xfId="19409"/>
    <cellStyle name="Normal 4 2 2 2 2 4 2 2 5" xfId="19410"/>
    <cellStyle name="Normal 4 2 2 2 2 4 2 3" xfId="19411"/>
    <cellStyle name="Normal 4 2 2 2 2 4 2 3 2" xfId="19412"/>
    <cellStyle name="Normal 4 2 2 2 2 4 2 3 2 2" xfId="19413"/>
    <cellStyle name="Normal 4 2 2 2 2 4 2 3 2 2 2" xfId="19414"/>
    <cellStyle name="Normal 4 2 2 2 2 4 2 3 2 3" xfId="19415"/>
    <cellStyle name="Normal 4 2 2 2 2 4 2 3 3" xfId="19416"/>
    <cellStyle name="Normal 4 2 2 2 2 4 2 3 3 2" xfId="19417"/>
    <cellStyle name="Normal 4 2 2 2 2 4 2 3 4" xfId="19418"/>
    <cellStyle name="Normal 4 2 2 2 2 4 2 4" xfId="19419"/>
    <cellStyle name="Normal 4 2 2 2 2 4 2 4 2" xfId="19420"/>
    <cellStyle name="Normal 4 2 2 2 2 4 2 4 2 2" xfId="19421"/>
    <cellStyle name="Normal 4 2 2 2 2 4 2 4 3" xfId="19422"/>
    <cellStyle name="Normal 4 2 2 2 2 4 2 5" xfId="19423"/>
    <cellStyle name="Normal 4 2 2 2 2 4 2 5 2" xfId="19424"/>
    <cellStyle name="Normal 4 2 2 2 2 4 2 6" xfId="19425"/>
    <cellStyle name="Normal 4 2 2 2 2 4 3" xfId="19426"/>
    <cellStyle name="Normal 4 2 2 2 2 4 3 2" xfId="19427"/>
    <cellStyle name="Normal 4 2 2 2 2 4 3 2 2" xfId="19428"/>
    <cellStyle name="Normal 4 2 2 2 2 4 3 2 2 2" xfId="19429"/>
    <cellStyle name="Normal 4 2 2 2 2 4 3 2 2 2 2" xfId="19430"/>
    <cellStyle name="Normal 4 2 2 2 2 4 3 2 2 3" xfId="19431"/>
    <cellStyle name="Normal 4 2 2 2 2 4 3 2 3" xfId="19432"/>
    <cellStyle name="Normal 4 2 2 2 2 4 3 2 3 2" xfId="19433"/>
    <cellStyle name="Normal 4 2 2 2 2 4 3 2 4" xfId="19434"/>
    <cellStyle name="Normal 4 2 2 2 2 4 3 3" xfId="19435"/>
    <cellStyle name="Normal 4 2 2 2 2 4 3 3 2" xfId="19436"/>
    <cellStyle name="Normal 4 2 2 2 2 4 3 3 2 2" xfId="19437"/>
    <cellStyle name="Normal 4 2 2 2 2 4 3 3 3" xfId="19438"/>
    <cellStyle name="Normal 4 2 2 2 2 4 3 4" xfId="19439"/>
    <cellStyle name="Normal 4 2 2 2 2 4 3 4 2" xfId="19440"/>
    <cellStyle name="Normal 4 2 2 2 2 4 3 5" xfId="19441"/>
    <cellStyle name="Normal 4 2 2 2 2 4 4" xfId="19442"/>
    <cellStyle name="Normal 4 2 2 2 2 4 4 2" xfId="19443"/>
    <cellStyle name="Normal 4 2 2 2 2 4 4 2 2" xfId="19444"/>
    <cellStyle name="Normal 4 2 2 2 2 4 4 2 2 2" xfId="19445"/>
    <cellStyle name="Normal 4 2 2 2 2 4 4 2 3" xfId="19446"/>
    <cellStyle name="Normal 4 2 2 2 2 4 4 3" xfId="19447"/>
    <cellStyle name="Normal 4 2 2 2 2 4 4 3 2" xfId="19448"/>
    <cellStyle name="Normal 4 2 2 2 2 4 4 4" xfId="19449"/>
    <cellStyle name="Normal 4 2 2 2 2 4 5" xfId="19450"/>
    <cellStyle name="Normal 4 2 2 2 2 4 5 2" xfId="19451"/>
    <cellStyle name="Normal 4 2 2 2 2 4 5 2 2" xfId="19452"/>
    <cellStyle name="Normal 4 2 2 2 2 4 5 3" xfId="19453"/>
    <cellStyle name="Normal 4 2 2 2 2 4 6" xfId="19454"/>
    <cellStyle name="Normal 4 2 2 2 2 4 6 2" xfId="19455"/>
    <cellStyle name="Normal 4 2 2 2 2 4 7" xfId="19456"/>
    <cellStyle name="Normal 4 2 2 2 2 5" xfId="19457"/>
    <cellStyle name="Normal 4 2 2 2 2 5 2" xfId="19458"/>
    <cellStyle name="Normal 4 2 2 2 2 5 2 2" xfId="19459"/>
    <cellStyle name="Normal 4 2 2 2 2 5 2 2 2" xfId="19460"/>
    <cellStyle name="Normal 4 2 2 2 2 5 2 2 2 2" xfId="19461"/>
    <cellStyle name="Normal 4 2 2 2 2 5 2 2 2 2 2" xfId="19462"/>
    <cellStyle name="Normal 4 2 2 2 2 5 2 2 2 3" xfId="19463"/>
    <cellStyle name="Normal 4 2 2 2 2 5 2 2 3" xfId="19464"/>
    <cellStyle name="Normal 4 2 2 2 2 5 2 2 3 2" xfId="19465"/>
    <cellStyle name="Normal 4 2 2 2 2 5 2 2 4" xfId="19466"/>
    <cellStyle name="Normal 4 2 2 2 2 5 2 3" xfId="19467"/>
    <cellStyle name="Normal 4 2 2 2 2 5 2 3 2" xfId="19468"/>
    <cellStyle name="Normal 4 2 2 2 2 5 2 3 2 2" xfId="19469"/>
    <cellStyle name="Normal 4 2 2 2 2 5 2 3 3" xfId="19470"/>
    <cellStyle name="Normal 4 2 2 2 2 5 2 4" xfId="19471"/>
    <cellStyle name="Normal 4 2 2 2 2 5 2 4 2" xfId="19472"/>
    <cellStyle name="Normal 4 2 2 2 2 5 2 5" xfId="19473"/>
    <cellStyle name="Normal 4 2 2 2 2 5 3" xfId="19474"/>
    <cellStyle name="Normal 4 2 2 2 2 5 3 2" xfId="19475"/>
    <cellStyle name="Normal 4 2 2 2 2 5 3 2 2" xfId="19476"/>
    <cellStyle name="Normal 4 2 2 2 2 5 3 2 2 2" xfId="19477"/>
    <cellStyle name="Normal 4 2 2 2 2 5 3 2 3" xfId="19478"/>
    <cellStyle name="Normal 4 2 2 2 2 5 3 3" xfId="19479"/>
    <cellStyle name="Normal 4 2 2 2 2 5 3 3 2" xfId="19480"/>
    <cellStyle name="Normal 4 2 2 2 2 5 3 4" xfId="19481"/>
    <cellStyle name="Normal 4 2 2 2 2 5 4" xfId="19482"/>
    <cellStyle name="Normal 4 2 2 2 2 5 4 2" xfId="19483"/>
    <cellStyle name="Normal 4 2 2 2 2 5 4 2 2" xfId="19484"/>
    <cellStyle name="Normal 4 2 2 2 2 5 4 3" xfId="19485"/>
    <cellStyle name="Normal 4 2 2 2 2 5 5" xfId="19486"/>
    <cellStyle name="Normal 4 2 2 2 2 5 5 2" xfId="19487"/>
    <cellStyle name="Normal 4 2 2 2 2 5 6" xfId="19488"/>
    <cellStyle name="Normal 4 2 2 2 2 6" xfId="19489"/>
    <cellStyle name="Normal 4 2 2 2 2 6 2" xfId="19490"/>
    <cellStyle name="Normal 4 2 2 2 2 6 2 2" xfId="19491"/>
    <cellStyle name="Normal 4 2 2 2 2 6 2 2 2" xfId="19492"/>
    <cellStyle name="Normal 4 2 2 2 2 6 2 2 2 2" xfId="19493"/>
    <cellStyle name="Normal 4 2 2 2 2 6 2 2 3" xfId="19494"/>
    <cellStyle name="Normal 4 2 2 2 2 6 2 3" xfId="19495"/>
    <cellStyle name="Normal 4 2 2 2 2 6 2 3 2" xfId="19496"/>
    <cellStyle name="Normal 4 2 2 2 2 6 2 4" xfId="19497"/>
    <cellStyle name="Normal 4 2 2 2 2 6 3" xfId="19498"/>
    <cellStyle name="Normal 4 2 2 2 2 6 3 2" xfId="19499"/>
    <cellStyle name="Normal 4 2 2 2 2 6 3 2 2" xfId="19500"/>
    <cellStyle name="Normal 4 2 2 2 2 6 3 3" xfId="19501"/>
    <cellStyle name="Normal 4 2 2 2 2 6 4" xfId="19502"/>
    <cellStyle name="Normal 4 2 2 2 2 6 4 2" xfId="19503"/>
    <cellStyle name="Normal 4 2 2 2 2 6 5" xfId="19504"/>
    <cellStyle name="Normal 4 2 2 2 2 7" xfId="19505"/>
    <cellStyle name="Normal 4 2 2 2 2 7 2" xfId="19506"/>
    <cellStyle name="Normal 4 2 2 2 2 7 2 2" xfId="19507"/>
    <cellStyle name="Normal 4 2 2 2 2 7 2 2 2" xfId="19508"/>
    <cellStyle name="Normal 4 2 2 2 2 7 2 3" xfId="19509"/>
    <cellStyle name="Normal 4 2 2 2 2 7 3" xfId="19510"/>
    <cellStyle name="Normal 4 2 2 2 2 7 3 2" xfId="19511"/>
    <cellStyle name="Normal 4 2 2 2 2 7 4" xfId="19512"/>
    <cellStyle name="Normal 4 2 2 2 2 8" xfId="19513"/>
    <cellStyle name="Normal 4 2 2 2 2 8 2" xfId="19514"/>
    <cellStyle name="Normal 4 2 2 2 2 8 2 2" xfId="19515"/>
    <cellStyle name="Normal 4 2 2 2 2 8 3" xfId="19516"/>
    <cellStyle name="Normal 4 2 2 2 2 9" xfId="19517"/>
    <cellStyle name="Normal 4 2 2 2 2 9 2" xfId="19518"/>
    <cellStyle name="Normal 4 2 2 2 3" xfId="19519"/>
    <cellStyle name="Normal 4 2 2 2 3 2" xfId="19520"/>
    <cellStyle name="Normal 4 2 2 2 3 2 2" xfId="19521"/>
    <cellStyle name="Normal 4 2 2 2 3 2 2 2" xfId="19522"/>
    <cellStyle name="Normal 4 2 2 2 3 2 2 2 2" xfId="19523"/>
    <cellStyle name="Normal 4 2 2 2 3 2 2 2 2 2" xfId="19524"/>
    <cellStyle name="Normal 4 2 2 2 3 2 2 2 2 2 2" xfId="19525"/>
    <cellStyle name="Normal 4 2 2 2 3 2 2 2 2 2 2 2" xfId="19526"/>
    <cellStyle name="Normal 4 2 2 2 3 2 2 2 2 2 2 2 2" xfId="19527"/>
    <cellStyle name="Normal 4 2 2 2 3 2 2 2 2 2 2 3" xfId="19528"/>
    <cellStyle name="Normal 4 2 2 2 3 2 2 2 2 2 3" xfId="19529"/>
    <cellStyle name="Normal 4 2 2 2 3 2 2 2 2 2 3 2" xfId="19530"/>
    <cellStyle name="Normal 4 2 2 2 3 2 2 2 2 2 4" xfId="19531"/>
    <cellStyle name="Normal 4 2 2 2 3 2 2 2 2 3" xfId="19532"/>
    <cellStyle name="Normal 4 2 2 2 3 2 2 2 2 3 2" xfId="19533"/>
    <cellStyle name="Normal 4 2 2 2 3 2 2 2 2 3 2 2" xfId="19534"/>
    <cellStyle name="Normal 4 2 2 2 3 2 2 2 2 3 3" xfId="19535"/>
    <cellStyle name="Normal 4 2 2 2 3 2 2 2 2 4" xfId="19536"/>
    <cellStyle name="Normal 4 2 2 2 3 2 2 2 2 4 2" xfId="19537"/>
    <cellStyle name="Normal 4 2 2 2 3 2 2 2 2 5" xfId="19538"/>
    <cellStyle name="Normal 4 2 2 2 3 2 2 2 3" xfId="19539"/>
    <cellStyle name="Normal 4 2 2 2 3 2 2 2 3 2" xfId="19540"/>
    <cellStyle name="Normal 4 2 2 2 3 2 2 2 3 2 2" xfId="19541"/>
    <cellStyle name="Normal 4 2 2 2 3 2 2 2 3 2 2 2" xfId="19542"/>
    <cellStyle name="Normal 4 2 2 2 3 2 2 2 3 2 3" xfId="19543"/>
    <cellStyle name="Normal 4 2 2 2 3 2 2 2 3 3" xfId="19544"/>
    <cellStyle name="Normal 4 2 2 2 3 2 2 2 3 3 2" xfId="19545"/>
    <cellStyle name="Normal 4 2 2 2 3 2 2 2 3 4" xfId="19546"/>
    <cellStyle name="Normal 4 2 2 2 3 2 2 2 4" xfId="19547"/>
    <cellStyle name="Normal 4 2 2 2 3 2 2 2 4 2" xfId="19548"/>
    <cellStyle name="Normal 4 2 2 2 3 2 2 2 4 2 2" xfId="19549"/>
    <cellStyle name="Normal 4 2 2 2 3 2 2 2 4 3" xfId="19550"/>
    <cellStyle name="Normal 4 2 2 2 3 2 2 2 5" xfId="19551"/>
    <cellStyle name="Normal 4 2 2 2 3 2 2 2 5 2" xfId="19552"/>
    <cellStyle name="Normal 4 2 2 2 3 2 2 2 6" xfId="19553"/>
    <cellStyle name="Normal 4 2 2 2 3 2 2 3" xfId="19554"/>
    <cellStyle name="Normal 4 2 2 2 3 2 2 3 2" xfId="19555"/>
    <cellStyle name="Normal 4 2 2 2 3 2 2 3 2 2" xfId="19556"/>
    <cellStyle name="Normal 4 2 2 2 3 2 2 3 2 2 2" xfId="19557"/>
    <cellStyle name="Normal 4 2 2 2 3 2 2 3 2 2 2 2" xfId="19558"/>
    <cellStyle name="Normal 4 2 2 2 3 2 2 3 2 2 3" xfId="19559"/>
    <cellStyle name="Normal 4 2 2 2 3 2 2 3 2 3" xfId="19560"/>
    <cellStyle name="Normal 4 2 2 2 3 2 2 3 2 3 2" xfId="19561"/>
    <cellStyle name="Normal 4 2 2 2 3 2 2 3 2 4" xfId="19562"/>
    <cellStyle name="Normal 4 2 2 2 3 2 2 3 3" xfId="19563"/>
    <cellStyle name="Normal 4 2 2 2 3 2 2 3 3 2" xfId="19564"/>
    <cellStyle name="Normal 4 2 2 2 3 2 2 3 3 2 2" xfId="19565"/>
    <cellStyle name="Normal 4 2 2 2 3 2 2 3 3 3" xfId="19566"/>
    <cellStyle name="Normal 4 2 2 2 3 2 2 3 4" xfId="19567"/>
    <cellStyle name="Normal 4 2 2 2 3 2 2 3 4 2" xfId="19568"/>
    <cellStyle name="Normal 4 2 2 2 3 2 2 3 5" xfId="19569"/>
    <cellStyle name="Normal 4 2 2 2 3 2 2 4" xfId="19570"/>
    <cellStyle name="Normal 4 2 2 2 3 2 2 4 2" xfId="19571"/>
    <cellStyle name="Normal 4 2 2 2 3 2 2 4 2 2" xfId="19572"/>
    <cellStyle name="Normal 4 2 2 2 3 2 2 4 2 2 2" xfId="19573"/>
    <cellStyle name="Normal 4 2 2 2 3 2 2 4 2 3" xfId="19574"/>
    <cellStyle name="Normal 4 2 2 2 3 2 2 4 3" xfId="19575"/>
    <cellStyle name="Normal 4 2 2 2 3 2 2 4 3 2" xfId="19576"/>
    <cellStyle name="Normal 4 2 2 2 3 2 2 4 4" xfId="19577"/>
    <cellStyle name="Normal 4 2 2 2 3 2 2 5" xfId="19578"/>
    <cellStyle name="Normal 4 2 2 2 3 2 2 5 2" xfId="19579"/>
    <cellStyle name="Normal 4 2 2 2 3 2 2 5 2 2" xfId="19580"/>
    <cellStyle name="Normal 4 2 2 2 3 2 2 5 3" xfId="19581"/>
    <cellStyle name="Normal 4 2 2 2 3 2 2 6" xfId="19582"/>
    <cellStyle name="Normal 4 2 2 2 3 2 2 6 2" xfId="19583"/>
    <cellStyle name="Normal 4 2 2 2 3 2 2 7" xfId="19584"/>
    <cellStyle name="Normal 4 2 2 2 3 2 3" xfId="19585"/>
    <cellStyle name="Normal 4 2 2 2 3 2 3 2" xfId="19586"/>
    <cellStyle name="Normal 4 2 2 2 3 2 3 2 2" xfId="19587"/>
    <cellStyle name="Normal 4 2 2 2 3 2 3 2 2 2" xfId="19588"/>
    <cellStyle name="Normal 4 2 2 2 3 2 3 2 2 2 2" xfId="19589"/>
    <cellStyle name="Normal 4 2 2 2 3 2 3 2 2 2 2 2" xfId="19590"/>
    <cellStyle name="Normal 4 2 2 2 3 2 3 2 2 2 3" xfId="19591"/>
    <cellStyle name="Normal 4 2 2 2 3 2 3 2 2 3" xfId="19592"/>
    <cellStyle name="Normal 4 2 2 2 3 2 3 2 2 3 2" xfId="19593"/>
    <cellStyle name="Normal 4 2 2 2 3 2 3 2 2 4" xfId="19594"/>
    <cellStyle name="Normal 4 2 2 2 3 2 3 2 3" xfId="19595"/>
    <cellStyle name="Normal 4 2 2 2 3 2 3 2 3 2" xfId="19596"/>
    <cellStyle name="Normal 4 2 2 2 3 2 3 2 3 2 2" xfId="19597"/>
    <cellStyle name="Normal 4 2 2 2 3 2 3 2 3 3" xfId="19598"/>
    <cellStyle name="Normal 4 2 2 2 3 2 3 2 4" xfId="19599"/>
    <cellStyle name="Normal 4 2 2 2 3 2 3 2 4 2" xfId="19600"/>
    <cellStyle name="Normal 4 2 2 2 3 2 3 2 5" xfId="19601"/>
    <cellStyle name="Normal 4 2 2 2 3 2 3 3" xfId="19602"/>
    <cellStyle name="Normal 4 2 2 2 3 2 3 3 2" xfId="19603"/>
    <cellStyle name="Normal 4 2 2 2 3 2 3 3 2 2" xfId="19604"/>
    <cellStyle name="Normal 4 2 2 2 3 2 3 3 2 2 2" xfId="19605"/>
    <cellStyle name="Normal 4 2 2 2 3 2 3 3 2 3" xfId="19606"/>
    <cellStyle name="Normal 4 2 2 2 3 2 3 3 3" xfId="19607"/>
    <cellStyle name="Normal 4 2 2 2 3 2 3 3 3 2" xfId="19608"/>
    <cellStyle name="Normal 4 2 2 2 3 2 3 3 4" xfId="19609"/>
    <cellStyle name="Normal 4 2 2 2 3 2 3 4" xfId="19610"/>
    <cellStyle name="Normal 4 2 2 2 3 2 3 4 2" xfId="19611"/>
    <cellStyle name="Normal 4 2 2 2 3 2 3 4 2 2" xfId="19612"/>
    <cellStyle name="Normal 4 2 2 2 3 2 3 4 3" xfId="19613"/>
    <cellStyle name="Normal 4 2 2 2 3 2 3 5" xfId="19614"/>
    <cellStyle name="Normal 4 2 2 2 3 2 3 5 2" xfId="19615"/>
    <cellStyle name="Normal 4 2 2 2 3 2 3 6" xfId="19616"/>
    <cellStyle name="Normal 4 2 2 2 3 2 4" xfId="19617"/>
    <cellStyle name="Normal 4 2 2 2 3 2 4 2" xfId="19618"/>
    <cellStyle name="Normal 4 2 2 2 3 2 4 2 2" xfId="19619"/>
    <cellStyle name="Normal 4 2 2 2 3 2 4 2 2 2" xfId="19620"/>
    <cellStyle name="Normal 4 2 2 2 3 2 4 2 2 2 2" xfId="19621"/>
    <cellStyle name="Normal 4 2 2 2 3 2 4 2 2 3" xfId="19622"/>
    <cellStyle name="Normal 4 2 2 2 3 2 4 2 3" xfId="19623"/>
    <cellStyle name="Normal 4 2 2 2 3 2 4 2 3 2" xfId="19624"/>
    <cellStyle name="Normal 4 2 2 2 3 2 4 2 4" xfId="19625"/>
    <cellStyle name="Normal 4 2 2 2 3 2 4 3" xfId="19626"/>
    <cellStyle name="Normal 4 2 2 2 3 2 4 3 2" xfId="19627"/>
    <cellStyle name="Normal 4 2 2 2 3 2 4 3 2 2" xfId="19628"/>
    <cellStyle name="Normal 4 2 2 2 3 2 4 3 3" xfId="19629"/>
    <cellStyle name="Normal 4 2 2 2 3 2 4 4" xfId="19630"/>
    <cellStyle name="Normal 4 2 2 2 3 2 4 4 2" xfId="19631"/>
    <cellStyle name="Normal 4 2 2 2 3 2 4 5" xfId="19632"/>
    <cellStyle name="Normal 4 2 2 2 3 2 5" xfId="19633"/>
    <cellStyle name="Normal 4 2 2 2 3 2 5 2" xfId="19634"/>
    <cellStyle name="Normal 4 2 2 2 3 2 5 2 2" xfId="19635"/>
    <cellStyle name="Normal 4 2 2 2 3 2 5 2 2 2" xfId="19636"/>
    <cellStyle name="Normal 4 2 2 2 3 2 5 2 3" xfId="19637"/>
    <cellStyle name="Normal 4 2 2 2 3 2 5 3" xfId="19638"/>
    <cellStyle name="Normal 4 2 2 2 3 2 5 3 2" xfId="19639"/>
    <cellStyle name="Normal 4 2 2 2 3 2 5 4" xfId="19640"/>
    <cellStyle name="Normal 4 2 2 2 3 2 6" xfId="19641"/>
    <cellStyle name="Normal 4 2 2 2 3 2 6 2" xfId="19642"/>
    <cellStyle name="Normal 4 2 2 2 3 2 6 2 2" xfId="19643"/>
    <cellStyle name="Normal 4 2 2 2 3 2 6 3" xfId="19644"/>
    <cellStyle name="Normal 4 2 2 2 3 2 7" xfId="19645"/>
    <cellStyle name="Normal 4 2 2 2 3 2 7 2" xfId="19646"/>
    <cellStyle name="Normal 4 2 2 2 3 2 8" xfId="19647"/>
    <cellStyle name="Normal 4 2 2 2 3 3" xfId="19648"/>
    <cellStyle name="Normal 4 2 2 2 3 3 2" xfId="19649"/>
    <cellStyle name="Normal 4 2 2 2 3 3 2 2" xfId="19650"/>
    <cellStyle name="Normal 4 2 2 2 3 3 2 2 2" xfId="19651"/>
    <cellStyle name="Normal 4 2 2 2 3 3 2 2 2 2" xfId="19652"/>
    <cellStyle name="Normal 4 2 2 2 3 3 2 2 2 2 2" xfId="19653"/>
    <cellStyle name="Normal 4 2 2 2 3 3 2 2 2 2 2 2" xfId="19654"/>
    <cellStyle name="Normal 4 2 2 2 3 3 2 2 2 2 3" xfId="19655"/>
    <cellStyle name="Normal 4 2 2 2 3 3 2 2 2 3" xfId="19656"/>
    <cellStyle name="Normal 4 2 2 2 3 3 2 2 2 3 2" xfId="19657"/>
    <cellStyle name="Normal 4 2 2 2 3 3 2 2 2 4" xfId="19658"/>
    <cellStyle name="Normal 4 2 2 2 3 3 2 2 3" xfId="19659"/>
    <cellStyle name="Normal 4 2 2 2 3 3 2 2 3 2" xfId="19660"/>
    <cellStyle name="Normal 4 2 2 2 3 3 2 2 3 2 2" xfId="19661"/>
    <cellStyle name="Normal 4 2 2 2 3 3 2 2 3 3" xfId="19662"/>
    <cellStyle name="Normal 4 2 2 2 3 3 2 2 4" xfId="19663"/>
    <cellStyle name="Normal 4 2 2 2 3 3 2 2 4 2" xfId="19664"/>
    <cellStyle name="Normal 4 2 2 2 3 3 2 2 5" xfId="19665"/>
    <cellStyle name="Normal 4 2 2 2 3 3 2 3" xfId="19666"/>
    <cellStyle name="Normal 4 2 2 2 3 3 2 3 2" xfId="19667"/>
    <cellStyle name="Normal 4 2 2 2 3 3 2 3 2 2" xfId="19668"/>
    <cellStyle name="Normal 4 2 2 2 3 3 2 3 2 2 2" xfId="19669"/>
    <cellStyle name="Normal 4 2 2 2 3 3 2 3 2 3" xfId="19670"/>
    <cellStyle name="Normal 4 2 2 2 3 3 2 3 3" xfId="19671"/>
    <cellStyle name="Normal 4 2 2 2 3 3 2 3 3 2" xfId="19672"/>
    <cellStyle name="Normal 4 2 2 2 3 3 2 3 4" xfId="19673"/>
    <cellStyle name="Normal 4 2 2 2 3 3 2 4" xfId="19674"/>
    <cellStyle name="Normal 4 2 2 2 3 3 2 4 2" xfId="19675"/>
    <cellStyle name="Normal 4 2 2 2 3 3 2 4 2 2" xfId="19676"/>
    <cellStyle name="Normal 4 2 2 2 3 3 2 4 3" xfId="19677"/>
    <cellStyle name="Normal 4 2 2 2 3 3 2 5" xfId="19678"/>
    <cellStyle name="Normal 4 2 2 2 3 3 2 5 2" xfId="19679"/>
    <cellStyle name="Normal 4 2 2 2 3 3 2 6" xfId="19680"/>
    <cellStyle name="Normal 4 2 2 2 3 3 3" xfId="19681"/>
    <cellStyle name="Normal 4 2 2 2 3 3 3 2" xfId="19682"/>
    <cellStyle name="Normal 4 2 2 2 3 3 3 2 2" xfId="19683"/>
    <cellStyle name="Normal 4 2 2 2 3 3 3 2 2 2" xfId="19684"/>
    <cellStyle name="Normal 4 2 2 2 3 3 3 2 2 2 2" xfId="19685"/>
    <cellStyle name="Normal 4 2 2 2 3 3 3 2 2 3" xfId="19686"/>
    <cellStyle name="Normal 4 2 2 2 3 3 3 2 3" xfId="19687"/>
    <cellStyle name="Normal 4 2 2 2 3 3 3 2 3 2" xfId="19688"/>
    <cellStyle name="Normal 4 2 2 2 3 3 3 2 4" xfId="19689"/>
    <cellStyle name="Normal 4 2 2 2 3 3 3 3" xfId="19690"/>
    <cellStyle name="Normal 4 2 2 2 3 3 3 3 2" xfId="19691"/>
    <cellStyle name="Normal 4 2 2 2 3 3 3 3 2 2" xfId="19692"/>
    <cellStyle name="Normal 4 2 2 2 3 3 3 3 3" xfId="19693"/>
    <cellStyle name="Normal 4 2 2 2 3 3 3 4" xfId="19694"/>
    <cellStyle name="Normal 4 2 2 2 3 3 3 4 2" xfId="19695"/>
    <cellStyle name="Normal 4 2 2 2 3 3 3 5" xfId="19696"/>
    <cellStyle name="Normal 4 2 2 2 3 3 4" xfId="19697"/>
    <cellStyle name="Normal 4 2 2 2 3 3 4 2" xfId="19698"/>
    <cellStyle name="Normal 4 2 2 2 3 3 4 2 2" xfId="19699"/>
    <cellStyle name="Normal 4 2 2 2 3 3 4 2 2 2" xfId="19700"/>
    <cellStyle name="Normal 4 2 2 2 3 3 4 2 3" xfId="19701"/>
    <cellStyle name="Normal 4 2 2 2 3 3 4 3" xfId="19702"/>
    <cellStyle name="Normal 4 2 2 2 3 3 4 3 2" xfId="19703"/>
    <cellStyle name="Normal 4 2 2 2 3 3 4 4" xfId="19704"/>
    <cellStyle name="Normal 4 2 2 2 3 3 5" xfId="19705"/>
    <cellStyle name="Normal 4 2 2 2 3 3 5 2" xfId="19706"/>
    <cellStyle name="Normal 4 2 2 2 3 3 5 2 2" xfId="19707"/>
    <cellStyle name="Normal 4 2 2 2 3 3 5 3" xfId="19708"/>
    <cellStyle name="Normal 4 2 2 2 3 3 6" xfId="19709"/>
    <cellStyle name="Normal 4 2 2 2 3 3 6 2" xfId="19710"/>
    <cellStyle name="Normal 4 2 2 2 3 3 7" xfId="19711"/>
    <cellStyle name="Normal 4 2 2 2 3 4" xfId="19712"/>
    <cellStyle name="Normal 4 2 2 2 3 4 2" xfId="19713"/>
    <cellStyle name="Normal 4 2 2 2 3 4 2 2" xfId="19714"/>
    <cellStyle name="Normal 4 2 2 2 3 4 2 2 2" xfId="19715"/>
    <cellStyle name="Normal 4 2 2 2 3 4 2 2 2 2" xfId="19716"/>
    <cellStyle name="Normal 4 2 2 2 3 4 2 2 2 2 2" xfId="19717"/>
    <cellStyle name="Normal 4 2 2 2 3 4 2 2 2 3" xfId="19718"/>
    <cellStyle name="Normal 4 2 2 2 3 4 2 2 3" xfId="19719"/>
    <cellStyle name="Normal 4 2 2 2 3 4 2 2 3 2" xfId="19720"/>
    <cellStyle name="Normal 4 2 2 2 3 4 2 2 4" xfId="19721"/>
    <cellStyle name="Normal 4 2 2 2 3 4 2 3" xfId="19722"/>
    <cellStyle name="Normal 4 2 2 2 3 4 2 3 2" xfId="19723"/>
    <cellStyle name="Normal 4 2 2 2 3 4 2 3 2 2" xfId="19724"/>
    <cellStyle name="Normal 4 2 2 2 3 4 2 3 3" xfId="19725"/>
    <cellStyle name="Normal 4 2 2 2 3 4 2 4" xfId="19726"/>
    <cellStyle name="Normal 4 2 2 2 3 4 2 4 2" xfId="19727"/>
    <cellStyle name="Normal 4 2 2 2 3 4 2 5" xfId="19728"/>
    <cellStyle name="Normal 4 2 2 2 3 4 3" xfId="19729"/>
    <cellStyle name="Normal 4 2 2 2 3 4 3 2" xfId="19730"/>
    <cellStyle name="Normal 4 2 2 2 3 4 3 2 2" xfId="19731"/>
    <cellStyle name="Normal 4 2 2 2 3 4 3 2 2 2" xfId="19732"/>
    <cellStyle name="Normal 4 2 2 2 3 4 3 2 3" xfId="19733"/>
    <cellStyle name="Normal 4 2 2 2 3 4 3 3" xfId="19734"/>
    <cellStyle name="Normal 4 2 2 2 3 4 3 3 2" xfId="19735"/>
    <cellStyle name="Normal 4 2 2 2 3 4 3 4" xfId="19736"/>
    <cellStyle name="Normal 4 2 2 2 3 4 4" xfId="19737"/>
    <cellStyle name="Normal 4 2 2 2 3 4 4 2" xfId="19738"/>
    <cellStyle name="Normal 4 2 2 2 3 4 4 2 2" xfId="19739"/>
    <cellStyle name="Normal 4 2 2 2 3 4 4 3" xfId="19740"/>
    <cellStyle name="Normal 4 2 2 2 3 4 5" xfId="19741"/>
    <cellStyle name="Normal 4 2 2 2 3 4 5 2" xfId="19742"/>
    <cellStyle name="Normal 4 2 2 2 3 4 6" xfId="19743"/>
    <cellStyle name="Normal 4 2 2 2 3 5" xfId="19744"/>
    <cellStyle name="Normal 4 2 2 2 3 5 2" xfId="19745"/>
    <cellStyle name="Normal 4 2 2 2 3 5 2 2" xfId="19746"/>
    <cellStyle name="Normal 4 2 2 2 3 5 2 2 2" xfId="19747"/>
    <cellStyle name="Normal 4 2 2 2 3 5 2 2 2 2" xfId="19748"/>
    <cellStyle name="Normal 4 2 2 2 3 5 2 2 3" xfId="19749"/>
    <cellStyle name="Normal 4 2 2 2 3 5 2 3" xfId="19750"/>
    <cellStyle name="Normal 4 2 2 2 3 5 2 3 2" xfId="19751"/>
    <cellStyle name="Normal 4 2 2 2 3 5 2 4" xfId="19752"/>
    <cellStyle name="Normal 4 2 2 2 3 5 3" xfId="19753"/>
    <cellStyle name="Normal 4 2 2 2 3 5 3 2" xfId="19754"/>
    <cellStyle name="Normal 4 2 2 2 3 5 3 2 2" xfId="19755"/>
    <cellStyle name="Normal 4 2 2 2 3 5 3 3" xfId="19756"/>
    <cellStyle name="Normal 4 2 2 2 3 5 4" xfId="19757"/>
    <cellStyle name="Normal 4 2 2 2 3 5 4 2" xfId="19758"/>
    <cellStyle name="Normal 4 2 2 2 3 5 5" xfId="19759"/>
    <cellStyle name="Normal 4 2 2 2 3 6" xfId="19760"/>
    <cellStyle name="Normal 4 2 2 2 3 6 2" xfId="19761"/>
    <cellStyle name="Normal 4 2 2 2 3 6 2 2" xfId="19762"/>
    <cellStyle name="Normal 4 2 2 2 3 6 2 2 2" xfId="19763"/>
    <cellStyle name="Normal 4 2 2 2 3 6 2 3" xfId="19764"/>
    <cellStyle name="Normal 4 2 2 2 3 6 3" xfId="19765"/>
    <cellStyle name="Normal 4 2 2 2 3 6 3 2" xfId="19766"/>
    <cellStyle name="Normal 4 2 2 2 3 6 4" xfId="19767"/>
    <cellStyle name="Normal 4 2 2 2 3 7" xfId="19768"/>
    <cellStyle name="Normal 4 2 2 2 3 7 2" xfId="19769"/>
    <cellStyle name="Normal 4 2 2 2 3 7 2 2" xfId="19770"/>
    <cellStyle name="Normal 4 2 2 2 3 7 3" xfId="19771"/>
    <cellStyle name="Normal 4 2 2 2 3 8" xfId="19772"/>
    <cellStyle name="Normal 4 2 2 2 3 8 2" xfId="19773"/>
    <cellStyle name="Normal 4 2 2 2 3 9" xfId="19774"/>
    <cellStyle name="Normal 4 2 2 2 4" xfId="19775"/>
    <cellStyle name="Normal 4 2 2 2 4 2" xfId="19776"/>
    <cellStyle name="Normal 4 2 2 2 4 2 2" xfId="19777"/>
    <cellStyle name="Normal 4 2 2 2 4 2 2 2" xfId="19778"/>
    <cellStyle name="Normal 4 2 2 2 4 2 2 2 2" xfId="19779"/>
    <cellStyle name="Normal 4 2 2 2 4 2 2 2 2 2" xfId="19780"/>
    <cellStyle name="Normal 4 2 2 2 4 2 2 2 2 2 2" xfId="19781"/>
    <cellStyle name="Normal 4 2 2 2 4 2 2 2 2 2 2 2" xfId="19782"/>
    <cellStyle name="Normal 4 2 2 2 4 2 2 2 2 2 3" xfId="19783"/>
    <cellStyle name="Normal 4 2 2 2 4 2 2 2 2 3" xfId="19784"/>
    <cellStyle name="Normal 4 2 2 2 4 2 2 2 2 3 2" xfId="19785"/>
    <cellStyle name="Normal 4 2 2 2 4 2 2 2 2 4" xfId="19786"/>
    <cellStyle name="Normal 4 2 2 2 4 2 2 2 3" xfId="19787"/>
    <cellStyle name="Normal 4 2 2 2 4 2 2 2 3 2" xfId="19788"/>
    <cellStyle name="Normal 4 2 2 2 4 2 2 2 3 2 2" xfId="19789"/>
    <cellStyle name="Normal 4 2 2 2 4 2 2 2 3 3" xfId="19790"/>
    <cellStyle name="Normal 4 2 2 2 4 2 2 2 4" xfId="19791"/>
    <cellStyle name="Normal 4 2 2 2 4 2 2 2 4 2" xfId="19792"/>
    <cellStyle name="Normal 4 2 2 2 4 2 2 2 5" xfId="19793"/>
    <cellStyle name="Normal 4 2 2 2 4 2 2 3" xfId="19794"/>
    <cellStyle name="Normal 4 2 2 2 4 2 2 3 2" xfId="19795"/>
    <cellStyle name="Normal 4 2 2 2 4 2 2 3 2 2" xfId="19796"/>
    <cellStyle name="Normal 4 2 2 2 4 2 2 3 2 2 2" xfId="19797"/>
    <cellStyle name="Normal 4 2 2 2 4 2 2 3 2 3" xfId="19798"/>
    <cellStyle name="Normal 4 2 2 2 4 2 2 3 3" xfId="19799"/>
    <cellStyle name="Normal 4 2 2 2 4 2 2 3 3 2" xfId="19800"/>
    <cellStyle name="Normal 4 2 2 2 4 2 2 3 4" xfId="19801"/>
    <cellStyle name="Normal 4 2 2 2 4 2 2 4" xfId="19802"/>
    <cellStyle name="Normal 4 2 2 2 4 2 2 4 2" xfId="19803"/>
    <cellStyle name="Normal 4 2 2 2 4 2 2 4 2 2" xfId="19804"/>
    <cellStyle name="Normal 4 2 2 2 4 2 2 4 3" xfId="19805"/>
    <cellStyle name="Normal 4 2 2 2 4 2 2 5" xfId="19806"/>
    <cellStyle name="Normal 4 2 2 2 4 2 2 5 2" xfId="19807"/>
    <cellStyle name="Normal 4 2 2 2 4 2 2 6" xfId="19808"/>
    <cellStyle name="Normal 4 2 2 2 4 2 3" xfId="19809"/>
    <cellStyle name="Normal 4 2 2 2 4 2 3 2" xfId="19810"/>
    <cellStyle name="Normal 4 2 2 2 4 2 3 2 2" xfId="19811"/>
    <cellStyle name="Normal 4 2 2 2 4 2 3 2 2 2" xfId="19812"/>
    <cellStyle name="Normal 4 2 2 2 4 2 3 2 2 2 2" xfId="19813"/>
    <cellStyle name="Normal 4 2 2 2 4 2 3 2 2 3" xfId="19814"/>
    <cellStyle name="Normal 4 2 2 2 4 2 3 2 3" xfId="19815"/>
    <cellStyle name="Normal 4 2 2 2 4 2 3 2 3 2" xfId="19816"/>
    <cellStyle name="Normal 4 2 2 2 4 2 3 2 4" xfId="19817"/>
    <cellStyle name="Normal 4 2 2 2 4 2 3 3" xfId="19818"/>
    <cellStyle name="Normal 4 2 2 2 4 2 3 3 2" xfId="19819"/>
    <cellStyle name="Normal 4 2 2 2 4 2 3 3 2 2" xfId="19820"/>
    <cellStyle name="Normal 4 2 2 2 4 2 3 3 3" xfId="19821"/>
    <cellStyle name="Normal 4 2 2 2 4 2 3 4" xfId="19822"/>
    <cellStyle name="Normal 4 2 2 2 4 2 3 4 2" xfId="19823"/>
    <cellStyle name="Normal 4 2 2 2 4 2 3 5" xfId="19824"/>
    <cellStyle name="Normal 4 2 2 2 4 2 4" xfId="19825"/>
    <cellStyle name="Normal 4 2 2 2 4 2 4 2" xfId="19826"/>
    <cellStyle name="Normal 4 2 2 2 4 2 4 2 2" xfId="19827"/>
    <cellStyle name="Normal 4 2 2 2 4 2 4 2 2 2" xfId="19828"/>
    <cellStyle name="Normal 4 2 2 2 4 2 4 2 3" xfId="19829"/>
    <cellStyle name="Normal 4 2 2 2 4 2 4 3" xfId="19830"/>
    <cellStyle name="Normal 4 2 2 2 4 2 4 3 2" xfId="19831"/>
    <cellStyle name="Normal 4 2 2 2 4 2 4 4" xfId="19832"/>
    <cellStyle name="Normal 4 2 2 2 4 2 5" xfId="19833"/>
    <cellStyle name="Normal 4 2 2 2 4 2 5 2" xfId="19834"/>
    <cellStyle name="Normal 4 2 2 2 4 2 5 2 2" xfId="19835"/>
    <cellStyle name="Normal 4 2 2 2 4 2 5 3" xfId="19836"/>
    <cellStyle name="Normal 4 2 2 2 4 2 6" xfId="19837"/>
    <cellStyle name="Normal 4 2 2 2 4 2 6 2" xfId="19838"/>
    <cellStyle name="Normal 4 2 2 2 4 2 7" xfId="19839"/>
    <cellStyle name="Normal 4 2 2 2 4 3" xfId="19840"/>
    <cellStyle name="Normal 4 2 2 2 4 3 2" xfId="19841"/>
    <cellStyle name="Normal 4 2 2 2 4 3 2 2" xfId="19842"/>
    <cellStyle name="Normal 4 2 2 2 4 3 2 2 2" xfId="19843"/>
    <cellStyle name="Normal 4 2 2 2 4 3 2 2 2 2" xfId="19844"/>
    <cellStyle name="Normal 4 2 2 2 4 3 2 2 2 2 2" xfId="19845"/>
    <cellStyle name="Normal 4 2 2 2 4 3 2 2 2 3" xfId="19846"/>
    <cellStyle name="Normal 4 2 2 2 4 3 2 2 3" xfId="19847"/>
    <cellStyle name="Normal 4 2 2 2 4 3 2 2 3 2" xfId="19848"/>
    <cellStyle name="Normal 4 2 2 2 4 3 2 2 4" xfId="19849"/>
    <cellStyle name="Normal 4 2 2 2 4 3 2 3" xfId="19850"/>
    <cellStyle name="Normal 4 2 2 2 4 3 2 3 2" xfId="19851"/>
    <cellStyle name="Normal 4 2 2 2 4 3 2 3 2 2" xfId="19852"/>
    <cellStyle name="Normal 4 2 2 2 4 3 2 3 3" xfId="19853"/>
    <cellStyle name="Normal 4 2 2 2 4 3 2 4" xfId="19854"/>
    <cellStyle name="Normal 4 2 2 2 4 3 2 4 2" xfId="19855"/>
    <cellStyle name="Normal 4 2 2 2 4 3 2 5" xfId="19856"/>
    <cellStyle name="Normal 4 2 2 2 4 3 3" xfId="19857"/>
    <cellStyle name="Normal 4 2 2 2 4 3 3 2" xfId="19858"/>
    <cellStyle name="Normal 4 2 2 2 4 3 3 2 2" xfId="19859"/>
    <cellStyle name="Normal 4 2 2 2 4 3 3 2 2 2" xfId="19860"/>
    <cellStyle name="Normal 4 2 2 2 4 3 3 2 3" xfId="19861"/>
    <cellStyle name="Normal 4 2 2 2 4 3 3 3" xfId="19862"/>
    <cellStyle name="Normal 4 2 2 2 4 3 3 3 2" xfId="19863"/>
    <cellStyle name="Normal 4 2 2 2 4 3 3 4" xfId="19864"/>
    <cellStyle name="Normal 4 2 2 2 4 3 4" xfId="19865"/>
    <cellStyle name="Normal 4 2 2 2 4 3 4 2" xfId="19866"/>
    <cellStyle name="Normal 4 2 2 2 4 3 4 2 2" xfId="19867"/>
    <cellStyle name="Normal 4 2 2 2 4 3 4 3" xfId="19868"/>
    <cellStyle name="Normal 4 2 2 2 4 3 5" xfId="19869"/>
    <cellStyle name="Normal 4 2 2 2 4 3 5 2" xfId="19870"/>
    <cellStyle name="Normal 4 2 2 2 4 3 6" xfId="19871"/>
    <cellStyle name="Normal 4 2 2 2 4 4" xfId="19872"/>
    <cellStyle name="Normal 4 2 2 2 4 4 2" xfId="19873"/>
    <cellStyle name="Normal 4 2 2 2 4 4 2 2" xfId="19874"/>
    <cellStyle name="Normal 4 2 2 2 4 4 2 2 2" xfId="19875"/>
    <cellStyle name="Normal 4 2 2 2 4 4 2 2 2 2" xfId="19876"/>
    <cellStyle name="Normal 4 2 2 2 4 4 2 2 3" xfId="19877"/>
    <cellStyle name="Normal 4 2 2 2 4 4 2 3" xfId="19878"/>
    <cellStyle name="Normal 4 2 2 2 4 4 2 3 2" xfId="19879"/>
    <cellStyle name="Normal 4 2 2 2 4 4 2 4" xfId="19880"/>
    <cellStyle name="Normal 4 2 2 2 4 4 3" xfId="19881"/>
    <cellStyle name="Normal 4 2 2 2 4 4 3 2" xfId="19882"/>
    <cellStyle name="Normal 4 2 2 2 4 4 3 2 2" xfId="19883"/>
    <cellStyle name="Normal 4 2 2 2 4 4 3 3" xfId="19884"/>
    <cellStyle name="Normal 4 2 2 2 4 4 4" xfId="19885"/>
    <cellStyle name="Normal 4 2 2 2 4 4 4 2" xfId="19886"/>
    <cellStyle name="Normal 4 2 2 2 4 4 5" xfId="19887"/>
    <cellStyle name="Normal 4 2 2 2 4 5" xfId="19888"/>
    <cellStyle name="Normal 4 2 2 2 4 5 2" xfId="19889"/>
    <cellStyle name="Normal 4 2 2 2 4 5 2 2" xfId="19890"/>
    <cellStyle name="Normal 4 2 2 2 4 5 2 2 2" xfId="19891"/>
    <cellStyle name="Normal 4 2 2 2 4 5 2 3" xfId="19892"/>
    <cellStyle name="Normal 4 2 2 2 4 5 3" xfId="19893"/>
    <cellStyle name="Normal 4 2 2 2 4 5 3 2" xfId="19894"/>
    <cellStyle name="Normal 4 2 2 2 4 5 4" xfId="19895"/>
    <cellStyle name="Normal 4 2 2 2 4 6" xfId="19896"/>
    <cellStyle name="Normal 4 2 2 2 4 6 2" xfId="19897"/>
    <cellStyle name="Normal 4 2 2 2 4 6 2 2" xfId="19898"/>
    <cellStyle name="Normal 4 2 2 2 4 6 3" xfId="19899"/>
    <cellStyle name="Normal 4 2 2 2 4 7" xfId="19900"/>
    <cellStyle name="Normal 4 2 2 2 4 7 2" xfId="19901"/>
    <cellStyle name="Normal 4 2 2 2 4 8" xfId="19902"/>
    <cellStyle name="Normal 4 2 2 2 5" xfId="19903"/>
    <cellStyle name="Normal 4 2 2 2 5 2" xfId="19904"/>
    <cellStyle name="Normal 4 2 2 2 5 2 2" xfId="19905"/>
    <cellStyle name="Normal 4 2 2 2 5 2 2 2" xfId="19906"/>
    <cellStyle name="Normal 4 2 2 2 5 2 2 2 2" xfId="19907"/>
    <cellStyle name="Normal 4 2 2 2 5 2 2 2 2 2" xfId="19908"/>
    <cellStyle name="Normal 4 2 2 2 5 2 2 2 2 2 2" xfId="19909"/>
    <cellStyle name="Normal 4 2 2 2 5 2 2 2 2 3" xfId="19910"/>
    <cellStyle name="Normal 4 2 2 2 5 2 2 2 3" xfId="19911"/>
    <cellStyle name="Normal 4 2 2 2 5 2 2 2 3 2" xfId="19912"/>
    <cellStyle name="Normal 4 2 2 2 5 2 2 2 4" xfId="19913"/>
    <cellStyle name="Normal 4 2 2 2 5 2 2 3" xfId="19914"/>
    <cellStyle name="Normal 4 2 2 2 5 2 2 3 2" xfId="19915"/>
    <cellStyle name="Normal 4 2 2 2 5 2 2 3 2 2" xfId="19916"/>
    <cellStyle name="Normal 4 2 2 2 5 2 2 3 3" xfId="19917"/>
    <cellStyle name="Normal 4 2 2 2 5 2 2 4" xfId="19918"/>
    <cellStyle name="Normal 4 2 2 2 5 2 2 4 2" xfId="19919"/>
    <cellStyle name="Normal 4 2 2 2 5 2 2 5" xfId="19920"/>
    <cellStyle name="Normal 4 2 2 2 5 2 3" xfId="19921"/>
    <cellStyle name="Normal 4 2 2 2 5 2 3 2" xfId="19922"/>
    <cellStyle name="Normal 4 2 2 2 5 2 3 2 2" xfId="19923"/>
    <cellStyle name="Normal 4 2 2 2 5 2 3 2 2 2" xfId="19924"/>
    <cellStyle name="Normal 4 2 2 2 5 2 3 2 3" xfId="19925"/>
    <cellStyle name="Normal 4 2 2 2 5 2 3 3" xfId="19926"/>
    <cellStyle name="Normal 4 2 2 2 5 2 3 3 2" xfId="19927"/>
    <cellStyle name="Normal 4 2 2 2 5 2 3 4" xfId="19928"/>
    <cellStyle name="Normal 4 2 2 2 5 2 4" xfId="19929"/>
    <cellStyle name="Normal 4 2 2 2 5 2 4 2" xfId="19930"/>
    <cellStyle name="Normal 4 2 2 2 5 2 4 2 2" xfId="19931"/>
    <cellStyle name="Normal 4 2 2 2 5 2 4 3" xfId="19932"/>
    <cellStyle name="Normal 4 2 2 2 5 2 5" xfId="19933"/>
    <cellStyle name="Normal 4 2 2 2 5 2 5 2" xfId="19934"/>
    <cellStyle name="Normal 4 2 2 2 5 2 6" xfId="19935"/>
    <cellStyle name="Normal 4 2 2 2 5 3" xfId="19936"/>
    <cellStyle name="Normal 4 2 2 2 5 3 2" xfId="19937"/>
    <cellStyle name="Normal 4 2 2 2 5 3 2 2" xfId="19938"/>
    <cellStyle name="Normal 4 2 2 2 5 3 2 2 2" xfId="19939"/>
    <cellStyle name="Normal 4 2 2 2 5 3 2 2 2 2" xfId="19940"/>
    <cellStyle name="Normal 4 2 2 2 5 3 2 2 3" xfId="19941"/>
    <cellStyle name="Normal 4 2 2 2 5 3 2 3" xfId="19942"/>
    <cellStyle name="Normal 4 2 2 2 5 3 2 3 2" xfId="19943"/>
    <cellStyle name="Normal 4 2 2 2 5 3 2 4" xfId="19944"/>
    <cellStyle name="Normal 4 2 2 2 5 3 3" xfId="19945"/>
    <cellStyle name="Normal 4 2 2 2 5 3 3 2" xfId="19946"/>
    <cellStyle name="Normal 4 2 2 2 5 3 3 2 2" xfId="19947"/>
    <cellStyle name="Normal 4 2 2 2 5 3 3 3" xfId="19948"/>
    <cellStyle name="Normal 4 2 2 2 5 3 4" xfId="19949"/>
    <cellStyle name="Normal 4 2 2 2 5 3 4 2" xfId="19950"/>
    <cellStyle name="Normal 4 2 2 2 5 3 5" xfId="19951"/>
    <cellStyle name="Normal 4 2 2 2 5 4" xfId="19952"/>
    <cellStyle name="Normal 4 2 2 2 5 4 2" xfId="19953"/>
    <cellStyle name="Normal 4 2 2 2 5 4 2 2" xfId="19954"/>
    <cellStyle name="Normal 4 2 2 2 5 4 2 2 2" xfId="19955"/>
    <cellStyle name="Normal 4 2 2 2 5 4 2 3" xfId="19956"/>
    <cellStyle name="Normal 4 2 2 2 5 4 3" xfId="19957"/>
    <cellStyle name="Normal 4 2 2 2 5 4 3 2" xfId="19958"/>
    <cellStyle name="Normal 4 2 2 2 5 4 4" xfId="19959"/>
    <cellStyle name="Normal 4 2 2 2 5 5" xfId="19960"/>
    <cellStyle name="Normal 4 2 2 2 5 5 2" xfId="19961"/>
    <cellStyle name="Normal 4 2 2 2 5 5 2 2" xfId="19962"/>
    <cellStyle name="Normal 4 2 2 2 5 5 3" xfId="19963"/>
    <cellStyle name="Normal 4 2 2 2 5 6" xfId="19964"/>
    <cellStyle name="Normal 4 2 2 2 5 6 2" xfId="19965"/>
    <cellStyle name="Normal 4 2 2 2 5 7" xfId="19966"/>
    <cellStyle name="Normal 4 2 2 2 6" xfId="19967"/>
    <cellStyle name="Normal 4 2 2 2 6 2" xfId="19968"/>
    <cellStyle name="Normal 4 2 2 2 6 2 2" xfId="19969"/>
    <cellStyle name="Normal 4 2 2 2 6 2 2 2" xfId="19970"/>
    <cellStyle name="Normal 4 2 2 2 6 2 2 2 2" xfId="19971"/>
    <cellStyle name="Normal 4 2 2 2 6 2 2 2 2 2" xfId="19972"/>
    <cellStyle name="Normal 4 2 2 2 6 2 2 2 3" xfId="19973"/>
    <cellStyle name="Normal 4 2 2 2 6 2 2 3" xfId="19974"/>
    <cellStyle name="Normal 4 2 2 2 6 2 2 3 2" xfId="19975"/>
    <cellStyle name="Normal 4 2 2 2 6 2 2 4" xfId="19976"/>
    <cellStyle name="Normal 4 2 2 2 6 2 3" xfId="19977"/>
    <cellStyle name="Normal 4 2 2 2 6 2 3 2" xfId="19978"/>
    <cellStyle name="Normal 4 2 2 2 6 2 3 2 2" xfId="19979"/>
    <cellStyle name="Normal 4 2 2 2 6 2 3 3" xfId="19980"/>
    <cellStyle name="Normal 4 2 2 2 6 2 4" xfId="19981"/>
    <cellStyle name="Normal 4 2 2 2 6 2 4 2" xfId="19982"/>
    <cellStyle name="Normal 4 2 2 2 6 2 5" xfId="19983"/>
    <cellStyle name="Normal 4 2 2 2 6 3" xfId="19984"/>
    <cellStyle name="Normal 4 2 2 2 6 3 2" xfId="19985"/>
    <cellStyle name="Normal 4 2 2 2 6 3 2 2" xfId="19986"/>
    <cellStyle name="Normal 4 2 2 2 6 3 2 2 2" xfId="19987"/>
    <cellStyle name="Normal 4 2 2 2 6 3 2 3" xfId="19988"/>
    <cellStyle name="Normal 4 2 2 2 6 3 3" xfId="19989"/>
    <cellStyle name="Normal 4 2 2 2 6 3 3 2" xfId="19990"/>
    <cellStyle name="Normal 4 2 2 2 6 3 4" xfId="19991"/>
    <cellStyle name="Normal 4 2 2 2 6 4" xfId="19992"/>
    <cellStyle name="Normal 4 2 2 2 6 4 2" xfId="19993"/>
    <cellStyle name="Normal 4 2 2 2 6 4 2 2" xfId="19994"/>
    <cellStyle name="Normal 4 2 2 2 6 4 3" xfId="19995"/>
    <cellStyle name="Normal 4 2 2 2 6 5" xfId="19996"/>
    <cellStyle name="Normal 4 2 2 2 6 5 2" xfId="19997"/>
    <cellStyle name="Normal 4 2 2 2 6 6" xfId="19998"/>
    <cellStyle name="Normal 4 2 2 2 7" xfId="19999"/>
    <cellStyle name="Normal 4 2 2 2 7 2" xfId="20000"/>
    <cellStyle name="Normal 4 2 2 2 7 2 2" xfId="20001"/>
    <cellStyle name="Normal 4 2 2 2 7 2 2 2" xfId="20002"/>
    <cellStyle name="Normal 4 2 2 2 7 2 2 2 2" xfId="20003"/>
    <cellStyle name="Normal 4 2 2 2 7 2 2 3" xfId="20004"/>
    <cellStyle name="Normal 4 2 2 2 7 2 3" xfId="20005"/>
    <cellStyle name="Normal 4 2 2 2 7 2 3 2" xfId="20006"/>
    <cellStyle name="Normal 4 2 2 2 7 2 4" xfId="20007"/>
    <cellStyle name="Normal 4 2 2 2 7 3" xfId="20008"/>
    <cellStyle name="Normal 4 2 2 2 7 3 2" xfId="20009"/>
    <cellStyle name="Normal 4 2 2 2 7 3 2 2" xfId="20010"/>
    <cellStyle name="Normal 4 2 2 2 7 3 3" xfId="20011"/>
    <cellStyle name="Normal 4 2 2 2 7 4" xfId="20012"/>
    <cellStyle name="Normal 4 2 2 2 7 4 2" xfId="20013"/>
    <cellStyle name="Normal 4 2 2 2 7 5" xfId="20014"/>
    <cellStyle name="Normal 4 2 2 2 8" xfId="20015"/>
    <cellStyle name="Normal 4 2 2 2 8 2" xfId="20016"/>
    <cellStyle name="Normal 4 2 2 2 8 2 2" xfId="20017"/>
    <cellStyle name="Normal 4 2 2 2 8 2 2 2" xfId="20018"/>
    <cellStyle name="Normal 4 2 2 2 8 2 3" xfId="20019"/>
    <cellStyle name="Normal 4 2 2 2 8 3" xfId="20020"/>
    <cellStyle name="Normal 4 2 2 2 8 3 2" xfId="20021"/>
    <cellStyle name="Normal 4 2 2 2 8 4" xfId="20022"/>
    <cellStyle name="Normal 4 2 2 2 9" xfId="20023"/>
    <cellStyle name="Normal 4 2 2 2 9 2" xfId="20024"/>
    <cellStyle name="Normal 4 2 2 2 9 2 2" xfId="20025"/>
    <cellStyle name="Normal 4 2 2 2 9 3" xfId="20026"/>
    <cellStyle name="Normal 4 2 2 3" xfId="20027"/>
    <cellStyle name="Normal 4 2 2 3 10" xfId="20028"/>
    <cellStyle name="Normal 4 2 2 3 2" xfId="20029"/>
    <cellStyle name="Normal 4 2 2 3 2 2" xfId="20030"/>
    <cellStyle name="Normal 4 2 2 3 2 2 2" xfId="20031"/>
    <cellStyle name="Normal 4 2 2 3 2 2 2 2" xfId="20032"/>
    <cellStyle name="Normal 4 2 2 3 2 2 2 2 2" xfId="20033"/>
    <cellStyle name="Normal 4 2 2 3 2 2 2 2 2 2" xfId="20034"/>
    <cellStyle name="Normal 4 2 2 3 2 2 2 2 2 2 2" xfId="20035"/>
    <cellStyle name="Normal 4 2 2 3 2 2 2 2 2 2 2 2" xfId="20036"/>
    <cellStyle name="Normal 4 2 2 3 2 2 2 2 2 2 2 2 2" xfId="20037"/>
    <cellStyle name="Normal 4 2 2 3 2 2 2 2 2 2 2 3" xfId="20038"/>
    <cellStyle name="Normal 4 2 2 3 2 2 2 2 2 2 3" xfId="20039"/>
    <cellStyle name="Normal 4 2 2 3 2 2 2 2 2 2 3 2" xfId="20040"/>
    <cellStyle name="Normal 4 2 2 3 2 2 2 2 2 2 4" xfId="20041"/>
    <cellStyle name="Normal 4 2 2 3 2 2 2 2 2 3" xfId="20042"/>
    <cellStyle name="Normal 4 2 2 3 2 2 2 2 2 3 2" xfId="20043"/>
    <cellStyle name="Normal 4 2 2 3 2 2 2 2 2 3 2 2" xfId="20044"/>
    <cellStyle name="Normal 4 2 2 3 2 2 2 2 2 3 3" xfId="20045"/>
    <cellStyle name="Normal 4 2 2 3 2 2 2 2 2 4" xfId="20046"/>
    <cellStyle name="Normal 4 2 2 3 2 2 2 2 2 4 2" xfId="20047"/>
    <cellStyle name="Normal 4 2 2 3 2 2 2 2 2 5" xfId="20048"/>
    <cellStyle name="Normal 4 2 2 3 2 2 2 2 3" xfId="20049"/>
    <cellStyle name="Normal 4 2 2 3 2 2 2 2 3 2" xfId="20050"/>
    <cellStyle name="Normal 4 2 2 3 2 2 2 2 3 2 2" xfId="20051"/>
    <cellStyle name="Normal 4 2 2 3 2 2 2 2 3 2 2 2" xfId="20052"/>
    <cellStyle name="Normal 4 2 2 3 2 2 2 2 3 2 3" xfId="20053"/>
    <cellStyle name="Normal 4 2 2 3 2 2 2 2 3 3" xfId="20054"/>
    <cellStyle name="Normal 4 2 2 3 2 2 2 2 3 3 2" xfId="20055"/>
    <cellStyle name="Normal 4 2 2 3 2 2 2 2 3 4" xfId="20056"/>
    <cellStyle name="Normal 4 2 2 3 2 2 2 2 4" xfId="20057"/>
    <cellStyle name="Normal 4 2 2 3 2 2 2 2 4 2" xfId="20058"/>
    <cellStyle name="Normal 4 2 2 3 2 2 2 2 4 2 2" xfId="20059"/>
    <cellStyle name="Normal 4 2 2 3 2 2 2 2 4 3" xfId="20060"/>
    <cellStyle name="Normal 4 2 2 3 2 2 2 2 5" xfId="20061"/>
    <cellStyle name="Normal 4 2 2 3 2 2 2 2 5 2" xfId="20062"/>
    <cellStyle name="Normal 4 2 2 3 2 2 2 2 6" xfId="20063"/>
    <cellStyle name="Normal 4 2 2 3 2 2 2 3" xfId="20064"/>
    <cellStyle name="Normal 4 2 2 3 2 2 2 3 2" xfId="20065"/>
    <cellStyle name="Normal 4 2 2 3 2 2 2 3 2 2" xfId="20066"/>
    <cellStyle name="Normal 4 2 2 3 2 2 2 3 2 2 2" xfId="20067"/>
    <cellStyle name="Normal 4 2 2 3 2 2 2 3 2 2 2 2" xfId="20068"/>
    <cellStyle name="Normal 4 2 2 3 2 2 2 3 2 2 3" xfId="20069"/>
    <cellStyle name="Normal 4 2 2 3 2 2 2 3 2 3" xfId="20070"/>
    <cellStyle name="Normal 4 2 2 3 2 2 2 3 2 3 2" xfId="20071"/>
    <cellStyle name="Normal 4 2 2 3 2 2 2 3 2 4" xfId="20072"/>
    <cellStyle name="Normal 4 2 2 3 2 2 2 3 3" xfId="20073"/>
    <cellStyle name="Normal 4 2 2 3 2 2 2 3 3 2" xfId="20074"/>
    <cellStyle name="Normal 4 2 2 3 2 2 2 3 3 2 2" xfId="20075"/>
    <cellStyle name="Normal 4 2 2 3 2 2 2 3 3 3" xfId="20076"/>
    <cellStyle name="Normal 4 2 2 3 2 2 2 3 4" xfId="20077"/>
    <cellStyle name="Normal 4 2 2 3 2 2 2 3 4 2" xfId="20078"/>
    <cellStyle name="Normal 4 2 2 3 2 2 2 3 5" xfId="20079"/>
    <cellStyle name="Normal 4 2 2 3 2 2 2 4" xfId="20080"/>
    <cellStyle name="Normal 4 2 2 3 2 2 2 4 2" xfId="20081"/>
    <cellStyle name="Normal 4 2 2 3 2 2 2 4 2 2" xfId="20082"/>
    <cellStyle name="Normal 4 2 2 3 2 2 2 4 2 2 2" xfId="20083"/>
    <cellStyle name="Normal 4 2 2 3 2 2 2 4 2 3" xfId="20084"/>
    <cellStyle name="Normal 4 2 2 3 2 2 2 4 3" xfId="20085"/>
    <cellStyle name="Normal 4 2 2 3 2 2 2 4 3 2" xfId="20086"/>
    <cellStyle name="Normal 4 2 2 3 2 2 2 4 4" xfId="20087"/>
    <cellStyle name="Normal 4 2 2 3 2 2 2 5" xfId="20088"/>
    <cellStyle name="Normal 4 2 2 3 2 2 2 5 2" xfId="20089"/>
    <cellStyle name="Normal 4 2 2 3 2 2 2 5 2 2" xfId="20090"/>
    <cellStyle name="Normal 4 2 2 3 2 2 2 5 3" xfId="20091"/>
    <cellStyle name="Normal 4 2 2 3 2 2 2 6" xfId="20092"/>
    <cellStyle name="Normal 4 2 2 3 2 2 2 6 2" xfId="20093"/>
    <cellStyle name="Normal 4 2 2 3 2 2 2 7" xfId="20094"/>
    <cellStyle name="Normal 4 2 2 3 2 2 3" xfId="20095"/>
    <cellStyle name="Normal 4 2 2 3 2 2 3 2" xfId="20096"/>
    <cellStyle name="Normal 4 2 2 3 2 2 3 2 2" xfId="20097"/>
    <cellStyle name="Normal 4 2 2 3 2 2 3 2 2 2" xfId="20098"/>
    <cellStyle name="Normal 4 2 2 3 2 2 3 2 2 2 2" xfId="20099"/>
    <cellStyle name="Normal 4 2 2 3 2 2 3 2 2 2 2 2" xfId="20100"/>
    <cellStyle name="Normal 4 2 2 3 2 2 3 2 2 2 3" xfId="20101"/>
    <cellStyle name="Normal 4 2 2 3 2 2 3 2 2 3" xfId="20102"/>
    <cellStyle name="Normal 4 2 2 3 2 2 3 2 2 3 2" xfId="20103"/>
    <cellStyle name="Normal 4 2 2 3 2 2 3 2 2 4" xfId="20104"/>
    <cellStyle name="Normal 4 2 2 3 2 2 3 2 3" xfId="20105"/>
    <cellStyle name="Normal 4 2 2 3 2 2 3 2 3 2" xfId="20106"/>
    <cellStyle name="Normal 4 2 2 3 2 2 3 2 3 2 2" xfId="20107"/>
    <cellStyle name="Normal 4 2 2 3 2 2 3 2 3 3" xfId="20108"/>
    <cellStyle name="Normal 4 2 2 3 2 2 3 2 4" xfId="20109"/>
    <cellStyle name="Normal 4 2 2 3 2 2 3 2 4 2" xfId="20110"/>
    <cellStyle name="Normal 4 2 2 3 2 2 3 2 5" xfId="20111"/>
    <cellStyle name="Normal 4 2 2 3 2 2 3 3" xfId="20112"/>
    <cellStyle name="Normal 4 2 2 3 2 2 3 3 2" xfId="20113"/>
    <cellStyle name="Normal 4 2 2 3 2 2 3 3 2 2" xfId="20114"/>
    <cellStyle name="Normal 4 2 2 3 2 2 3 3 2 2 2" xfId="20115"/>
    <cellStyle name="Normal 4 2 2 3 2 2 3 3 2 3" xfId="20116"/>
    <cellStyle name="Normal 4 2 2 3 2 2 3 3 3" xfId="20117"/>
    <cellStyle name="Normal 4 2 2 3 2 2 3 3 3 2" xfId="20118"/>
    <cellStyle name="Normal 4 2 2 3 2 2 3 3 4" xfId="20119"/>
    <cellStyle name="Normal 4 2 2 3 2 2 3 4" xfId="20120"/>
    <cellStyle name="Normal 4 2 2 3 2 2 3 4 2" xfId="20121"/>
    <cellStyle name="Normal 4 2 2 3 2 2 3 4 2 2" xfId="20122"/>
    <cellStyle name="Normal 4 2 2 3 2 2 3 4 3" xfId="20123"/>
    <cellStyle name="Normal 4 2 2 3 2 2 3 5" xfId="20124"/>
    <cellStyle name="Normal 4 2 2 3 2 2 3 5 2" xfId="20125"/>
    <cellStyle name="Normal 4 2 2 3 2 2 3 6" xfId="20126"/>
    <cellStyle name="Normal 4 2 2 3 2 2 4" xfId="20127"/>
    <cellStyle name="Normal 4 2 2 3 2 2 4 2" xfId="20128"/>
    <cellStyle name="Normal 4 2 2 3 2 2 4 2 2" xfId="20129"/>
    <cellStyle name="Normal 4 2 2 3 2 2 4 2 2 2" xfId="20130"/>
    <cellStyle name="Normal 4 2 2 3 2 2 4 2 2 2 2" xfId="20131"/>
    <cellStyle name="Normal 4 2 2 3 2 2 4 2 2 3" xfId="20132"/>
    <cellStyle name="Normal 4 2 2 3 2 2 4 2 3" xfId="20133"/>
    <cellStyle name="Normal 4 2 2 3 2 2 4 2 3 2" xfId="20134"/>
    <cellStyle name="Normal 4 2 2 3 2 2 4 2 4" xfId="20135"/>
    <cellStyle name="Normal 4 2 2 3 2 2 4 3" xfId="20136"/>
    <cellStyle name="Normal 4 2 2 3 2 2 4 3 2" xfId="20137"/>
    <cellStyle name="Normal 4 2 2 3 2 2 4 3 2 2" xfId="20138"/>
    <cellStyle name="Normal 4 2 2 3 2 2 4 3 3" xfId="20139"/>
    <cellStyle name="Normal 4 2 2 3 2 2 4 4" xfId="20140"/>
    <cellStyle name="Normal 4 2 2 3 2 2 4 4 2" xfId="20141"/>
    <cellStyle name="Normal 4 2 2 3 2 2 4 5" xfId="20142"/>
    <cellStyle name="Normal 4 2 2 3 2 2 5" xfId="20143"/>
    <cellStyle name="Normal 4 2 2 3 2 2 5 2" xfId="20144"/>
    <cellStyle name="Normal 4 2 2 3 2 2 5 2 2" xfId="20145"/>
    <cellStyle name="Normal 4 2 2 3 2 2 5 2 2 2" xfId="20146"/>
    <cellStyle name="Normal 4 2 2 3 2 2 5 2 3" xfId="20147"/>
    <cellStyle name="Normal 4 2 2 3 2 2 5 3" xfId="20148"/>
    <cellStyle name="Normal 4 2 2 3 2 2 5 3 2" xfId="20149"/>
    <cellStyle name="Normal 4 2 2 3 2 2 5 4" xfId="20150"/>
    <cellStyle name="Normal 4 2 2 3 2 2 6" xfId="20151"/>
    <cellStyle name="Normal 4 2 2 3 2 2 6 2" xfId="20152"/>
    <cellStyle name="Normal 4 2 2 3 2 2 6 2 2" xfId="20153"/>
    <cellStyle name="Normal 4 2 2 3 2 2 6 3" xfId="20154"/>
    <cellStyle name="Normal 4 2 2 3 2 2 7" xfId="20155"/>
    <cellStyle name="Normal 4 2 2 3 2 2 7 2" xfId="20156"/>
    <cellStyle name="Normal 4 2 2 3 2 2 8" xfId="20157"/>
    <cellStyle name="Normal 4 2 2 3 2 3" xfId="20158"/>
    <cellStyle name="Normal 4 2 2 3 2 3 2" xfId="20159"/>
    <cellStyle name="Normal 4 2 2 3 2 3 2 2" xfId="20160"/>
    <cellStyle name="Normal 4 2 2 3 2 3 2 2 2" xfId="20161"/>
    <cellStyle name="Normal 4 2 2 3 2 3 2 2 2 2" xfId="20162"/>
    <cellStyle name="Normal 4 2 2 3 2 3 2 2 2 2 2" xfId="20163"/>
    <cellStyle name="Normal 4 2 2 3 2 3 2 2 2 2 2 2" xfId="20164"/>
    <cellStyle name="Normal 4 2 2 3 2 3 2 2 2 2 3" xfId="20165"/>
    <cellStyle name="Normal 4 2 2 3 2 3 2 2 2 3" xfId="20166"/>
    <cellStyle name="Normal 4 2 2 3 2 3 2 2 2 3 2" xfId="20167"/>
    <cellStyle name="Normal 4 2 2 3 2 3 2 2 2 4" xfId="20168"/>
    <cellStyle name="Normal 4 2 2 3 2 3 2 2 3" xfId="20169"/>
    <cellStyle name="Normal 4 2 2 3 2 3 2 2 3 2" xfId="20170"/>
    <cellStyle name="Normal 4 2 2 3 2 3 2 2 3 2 2" xfId="20171"/>
    <cellStyle name="Normal 4 2 2 3 2 3 2 2 3 3" xfId="20172"/>
    <cellStyle name="Normal 4 2 2 3 2 3 2 2 4" xfId="20173"/>
    <cellStyle name="Normal 4 2 2 3 2 3 2 2 4 2" xfId="20174"/>
    <cellStyle name="Normal 4 2 2 3 2 3 2 2 5" xfId="20175"/>
    <cellStyle name="Normal 4 2 2 3 2 3 2 3" xfId="20176"/>
    <cellStyle name="Normal 4 2 2 3 2 3 2 3 2" xfId="20177"/>
    <cellStyle name="Normal 4 2 2 3 2 3 2 3 2 2" xfId="20178"/>
    <cellStyle name="Normal 4 2 2 3 2 3 2 3 2 2 2" xfId="20179"/>
    <cellStyle name="Normal 4 2 2 3 2 3 2 3 2 3" xfId="20180"/>
    <cellStyle name="Normal 4 2 2 3 2 3 2 3 3" xfId="20181"/>
    <cellStyle name="Normal 4 2 2 3 2 3 2 3 3 2" xfId="20182"/>
    <cellStyle name="Normal 4 2 2 3 2 3 2 3 4" xfId="20183"/>
    <cellStyle name="Normal 4 2 2 3 2 3 2 4" xfId="20184"/>
    <cellStyle name="Normal 4 2 2 3 2 3 2 4 2" xfId="20185"/>
    <cellStyle name="Normal 4 2 2 3 2 3 2 4 2 2" xfId="20186"/>
    <cellStyle name="Normal 4 2 2 3 2 3 2 4 3" xfId="20187"/>
    <cellStyle name="Normal 4 2 2 3 2 3 2 5" xfId="20188"/>
    <cellStyle name="Normal 4 2 2 3 2 3 2 5 2" xfId="20189"/>
    <cellStyle name="Normal 4 2 2 3 2 3 2 6" xfId="20190"/>
    <cellStyle name="Normal 4 2 2 3 2 3 3" xfId="20191"/>
    <cellStyle name="Normal 4 2 2 3 2 3 3 2" xfId="20192"/>
    <cellStyle name="Normal 4 2 2 3 2 3 3 2 2" xfId="20193"/>
    <cellStyle name="Normal 4 2 2 3 2 3 3 2 2 2" xfId="20194"/>
    <cellStyle name="Normal 4 2 2 3 2 3 3 2 2 2 2" xfId="20195"/>
    <cellStyle name="Normal 4 2 2 3 2 3 3 2 2 3" xfId="20196"/>
    <cellStyle name="Normal 4 2 2 3 2 3 3 2 3" xfId="20197"/>
    <cellStyle name="Normal 4 2 2 3 2 3 3 2 3 2" xfId="20198"/>
    <cellStyle name="Normal 4 2 2 3 2 3 3 2 4" xfId="20199"/>
    <cellStyle name="Normal 4 2 2 3 2 3 3 3" xfId="20200"/>
    <cellStyle name="Normal 4 2 2 3 2 3 3 3 2" xfId="20201"/>
    <cellStyle name="Normal 4 2 2 3 2 3 3 3 2 2" xfId="20202"/>
    <cellStyle name="Normal 4 2 2 3 2 3 3 3 3" xfId="20203"/>
    <cellStyle name="Normal 4 2 2 3 2 3 3 4" xfId="20204"/>
    <cellStyle name="Normal 4 2 2 3 2 3 3 4 2" xfId="20205"/>
    <cellStyle name="Normal 4 2 2 3 2 3 3 5" xfId="20206"/>
    <cellStyle name="Normal 4 2 2 3 2 3 4" xfId="20207"/>
    <cellStyle name="Normal 4 2 2 3 2 3 4 2" xfId="20208"/>
    <cellStyle name="Normal 4 2 2 3 2 3 4 2 2" xfId="20209"/>
    <cellStyle name="Normal 4 2 2 3 2 3 4 2 2 2" xfId="20210"/>
    <cellStyle name="Normal 4 2 2 3 2 3 4 2 3" xfId="20211"/>
    <cellStyle name="Normal 4 2 2 3 2 3 4 3" xfId="20212"/>
    <cellStyle name="Normal 4 2 2 3 2 3 4 3 2" xfId="20213"/>
    <cellStyle name="Normal 4 2 2 3 2 3 4 4" xfId="20214"/>
    <cellStyle name="Normal 4 2 2 3 2 3 5" xfId="20215"/>
    <cellStyle name="Normal 4 2 2 3 2 3 5 2" xfId="20216"/>
    <cellStyle name="Normal 4 2 2 3 2 3 5 2 2" xfId="20217"/>
    <cellStyle name="Normal 4 2 2 3 2 3 5 3" xfId="20218"/>
    <cellStyle name="Normal 4 2 2 3 2 3 6" xfId="20219"/>
    <cellStyle name="Normal 4 2 2 3 2 3 6 2" xfId="20220"/>
    <cellStyle name="Normal 4 2 2 3 2 3 7" xfId="20221"/>
    <cellStyle name="Normal 4 2 2 3 2 4" xfId="20222"/>
    <cellStyle name="Normal 4 2 2 3 2 4 2" xfId="20223"/>
    <cellStyle name="Normal 4 2 2 3 2 4 2 2" xfId="20224"/>
    <cellStyle name="Normal 4 2 2 3 2 4 2 2 2" xfId="20225"/>
    <cellStyle name="Normal 4 2 2 3 2 4 2 2 2 2" xfId="20226"/>
    <cellStyle name="Normal 4 2 2 3 2 4 2 2 2 2 2" xfId="20227"/>
    <cellStyle name="Normal 4 2 2 3 2 4 2 2 2 3" xfId="20228"/>
    <cellStyle name="Normal 4 2 2 3 2 4 2 2 3" xfId="20229"/>
    <cellStyle name="Normal 4 2 2 3 2 4 2 2 3 2" xfId="20230"/>
    <cellStyle name="Normal 4 2 2 3 2 4 2 2 4" xfId="20231"/>
    <cellStyle name="Normal 4 2 2 3 2 4 2 3" xfId="20232"/>
    <cellStyle name="Normal 4 2 2 3 2 4 2 3 2" xfId="20233"/>
    <cellStyle name="Normal 4 2 2 3 2 4 2 3 2 2" xfId="20234"/>
    <cellStyle name="Normal 4 2 2 3 2 4 2 3 3" xfId="20235"/>
    <cellStyle name="Normal 4 2 2 3 2 4 2 4" xfId="20236"/>
    <cellStyle name="Normal 4 2 2 3 2 4 2 4 2" xfId="20237"/>
    <cellStyle name="Normal 4 2 2 3 2 4 2 5" xfId="20238"/>
    <cellStyle name="Normal 4 2 2 3 2 4 3" xfId="20239"/>
    <cellStyle name="Normal 4 2 2 3 2 4 3 2" xfId="20240"/>
    <cellStyle name="Normal 4 2 2 3 2 4 3 2 2" xfId="20241"/>
    <cellStyle name="Normal 4 2 2 3 2 4 3 2 2 2" xfId="20242"/>
    <cellStyle name="Normal 4 2 2 3 2 4 3 2 3" xfId="20243"/>
    <cellStyle name="Normal 4 2 2 3 2 4 3 3" xfId="20244"/>
    <cellStyle name="Normal 4 2 2 3 2 4 3 3 2" xfId="20245"/>
    <cellStyle name="Normal 4 2 2 3 2 4 3 4" xfId="20246"/>
    <cellStyle name="Normal 4 2 2 3 2 4 4" xfId="20247"/>
    <cellStyle name="Normal 4 2 2 3 2 4 4 2" xfId="20248"/>
    <cellStyle name="Normal 4 2 2 3 2 4 4 2 2" xfId="20249"/>
    <cellStyle name="Normal 4 2 2 3 2 4 4 3" xfId="20250"/>
    <cellStyle name="Normal 4 2 2 3 2 4 5" xfId="20251"/>
    <cellStyle name="Normal 4 2 2 3 2 4 5 2" xfId="20252"/>
    <cellStyle name="Normal 4 2 2 3 2 4 6" xfId="20253"/>
    <cellStyle name="Normal 4 2 2 3 2 5" xfId="20254"/>
    <cellStyle name="Normal 4 2 2 3 2 5 2" xfId="20255"/>
    <cellStyle name="Normal 4 2 2 3 2 5 2 2" xfId="20256"/>
    <cellStyle name="Normal 4 2 2 3 2 5 2 2 2" xfId="20257"/>
    <cellStyle name="Normal 4 2 2 3 2 5 2 2 2 2" xfId="20258"/>
    <cellStyle name="Normal 4 2 2 3 2 5 2 2 3" xfId="20259"/>
    <cellStyle name="Normal 4 2 2 3 2 5 2 3" xfId="20260"/>
    <cellStyle name="Normal 4 2 2 3 2 5 2 3 2" xfId="20261"/>
    <cellStyle name="Normal 4 2 2 3 2 5 2 4" xfId="20262"/>
    <cellStyle name="Normal 4 2 2 3 2 5 3" xfId="20263"/>
    <cellStyle name="Normal 4 2 2 3 2 5 3 2" xfId="20264"/>
    <cellStyle name="Normal 4 2 2 3 2 5 3 2 2" xfId="20265"/>
    <cellStyle name="Normal 4 2 2 3 2 5 3 3" xfId="20266"/>
    <cellStyle name="Normal 4 2 2 3 2 5 4" xfId="20267"/>
    <cellStyle name="Normal 4 2 2 3 2 5 4 2" xfId="20268"/>
    <cellStyle name="Normal 4 2 2 3 2 5 5" xfId="20269"/>
    <cellStyle name="Normal 4 2 2 3 2 6" xfId="20270"/>
    <cellStyle name="Normal 4 2 2 3 2 6 2" xfId="20271"/>
    <cellStyle name="Normal 4 2 2 3 2 6 2 2" xfId="20272"/>
    <cellStyle name="Normal 4 2 2 3 2 6 2 2 2" xfId="20273"/>
    <cellStyle name="Normal 4 2 2 3 2 6 2 3" xfId="20274"/>
    <cellStyle name="Normal 4 2 2 3 2 6 3" xfId="20275"/>
    <cellStyle name="Normal 4 2 2 3 2 6 3 2" xfId="20276"/>
    <cellStyle name="Normal 4 2 2 3 2 6 4" xfId="20277"/>
    <cellStyle name="Normal 4 2 2 3 2 7" xfId="20278"/>
    <cellStyle name="Normal 4 2 2 3 2 7 2" xfId="20279"/>
    <cellStyle name="Normal 4 2 2 3 2 7 2 2" xfId="20280"/>
    <cellStyle name="Normal 4 2 2 3 2 7 3" xfId="20281"/>
    <cellStyle name="Normal 4 2 2 3 2 8" xfId="20282"/>
    <cellStyle name="Normal 4 2 2 3 2 8 2" xfId="20283"/>
    <cellStyle name="Normal 4 2 2 3 2 9" xfId="20284"/>
    <cellStyle name="Normal 4 2 2 3 3" xfId="20285"/>
    <cellStyle name="Normal 4 2 2 3 3 2" xfId="20286"/>
    <cellStyle name="Normal 4 2 2 3 3 2 2" xfId="20287"/>
    <cellStyle name="Normal 4 2 2 3 3 2 2 2" xfId="20288"/>
    <cellStyle name="Normal 4 2 2 3 3 2 2 2 2" xfId="20289"/>
    <cellStyle name="Normal 4 2 2 3 3 2 2 2 2 2" xfId="20290"/>
    <cellStyle name="Normal 4 2 2 3 3 2 2 2 2 2 2" xfId="20291"/>
    <cellStyle name="Normal 4 2 2 3 3 2 2 2 2 2 2 2" xfId="20292"/>
    <cellStyle name="Normal 4 2 2 3 3 2 2 2 2 2 3" xfId="20293"/>
    <cellStyle name="Normal 4 2 2 3 3 2 2 2 2 3" xfId="20294"/>
    <cellStyle name="Normal 4 2 2 3 3 2 2 2 2 3 2" xfId="20295"/>
    <cellStyle name="Normal 4 2 2 3 3 2 2 2 2 4" xfId="20296"/>
    <cellStyle name="Normal 4 2 2 3 3 2 2 2 3" xfId="20297"/>
    <cellStyle name="Normal 4 2 2 3 3 2 2 2 3 2" xfId="20298"/>
    <cellStyle name="Normal 4 2 2 3 3 2 2 2 3 2 2" xfId="20299"/>
    <cellStyle name="Normal 4 2 2 3 3 2 2 2 3 3" xfId="20300"/>
    <cellStyle name="Normal 4 2 2 3 3 2 2 2 4" xfId="20301"/>
    <cellStyle name="Normal 4 2 2 3 3 2 2 2 4 2" xfId="20302"/>
    <cellStyle name="Normal 4 2 2 3 3 2 2 2 5" xfId="20303"/>
    <cellStyle name="Normal 4 2 2 3 3 2 2 3" xfId="20304"/>
    <cellStyle name="Normal 4 2 2 3 3 2 2 3 2" xfId="20305"/>
    <cellStyle name="Normal 4 2 2 3 3 2 2 3 2 2" xfId="20306"/>
    <cellStyle name="Normal 4 2 2 3 3 2 2 3 2 2 2" xfId="20307"/>
    <cellStyle name="Normal 4 2 2 3 3 2 2 3 2 3" xfId="20308"/>
    <cellStyle name="Normal 4 2 2 3 3 2 2 3 3" xfId="20309"/>
    <cellStyle name="Normal 4 2 2 3 3 2 2 3 3 2" xfId="20310"/>
    <cellStyle name="Normal 4 2 2 3 3 2 2 3 4" xfId="20311"/>
    <cellStyle name="Normal 4 2 2 3 3 2 2 4" xfId="20312"/>
    <cellStyle name="Normal 4 2 2 3 3 2 2 4 2" xfId="20313"/>
    <cellStyle name="Normal 4 2 2 3 3 2 2 4 2 2" xfId="20314"/>
    <cellStyle name="Normal 4 2 2 3 3 2 2 4 3" xfId="20315"/>
    <cellStyle name="Normal 4 2 2 3 3 2 2 5" xfId="20316"/>
    <cellStyle name="Normal 4 2 2 3 3 2 2 5 2" xfId="20317"/>
    <cellStyle name="Normal 4 2 2 3 3 2 2 6" xfId="20318"/>
    <cellStyle name="Normal 4 2 2 3 3 2 3" xfId="20319"/>
    <cellStyle name="Normal 4 2 2 3 3 2 3 2" xfId="20320"/>
    <cellStyle name="Normal 4 2 2 3 3 2 3 2 2" xfId="20321"/>
    <cellStyle name="Normal 4 2 2 3 3 2 3 2 2 2" xfId="20322"/>
    <cellStyle name="Normal 4 2 2 3 3 2 3 2 2 2 2" xfId="20323"/>
    <cellStyle name="Normal 4 2 2 3 3 2 3 2 2 3" xfId="20324"/>
    <cellStyle name="Normal 4 2 2 3 3 2 3 2 3" xfId="20325"/>
    <cellStyle name="Normal 4 2 2 3 3 2 3 2 3 2" xfId="20326"/>
    <cellStyle name="Normal 4 2 2 3 3 2 3 2 4" xfId="20327"/>
    <cellStyle name="Normal 4 2 2 3 3 2 3 3" xfId="20328"/>
    <cellStyle name="Normal 4 2 2 3 3 2 3 3 2" xfId="20329"/>
    <cellStyle name="Normal 4 2 2 3 3 2 3 3 2 2" xfId="20330"/>
    <cellStyle name="Normal 4 2 2 3 3 2 3 3 3" xfId="20331"/>
    <cellStyle name="Normal 4 2 2 3 3 2 3 4" xfId="20332"/>
    <cellStyle name="Normal 4 2 2 3 3 2 3 4 2" xfId="20333"/>
    <cellStyle name="Normal 4 2 2 3 3 2 3 5" xfId="20334"/>
    <cellStyle name="Normal 4 2 2 3 3 2 4" xfId="20335"/>
    <cellStyle name="Normal 4 2 2 3 3 2 4 2" xfId="20336"/>
    <cellStyle name="Normal 4 2 2 3 3 2 4 2 2" xfId="20337"/>
    <cellStyle name="Normal 4 2 2 3 3 2 4 2 2 2" xfId="20338"/>
    <cellStyle name="Normal 4 2 2 3 3 2 4 2 3" xfId="20339"/>
    <cellStyle name="Normal 4 2 2 3 3 2 4 3" xfId="20340"/>
    <cellStyle name="Normal 4 2 2 3 3 2 4 3 2" xfId="20341"/>
    <cellStyle name="Normal 4 2 2 3 3 2 4 4" xfId="20342"/>
    <cellStyle name="Normal 4 2 2 3 3 2 5" xfId="20343"/>
    <cellStyle name="Normal 4 2 2 3 3 2 5 2" xfId="20344"/>
    <cellStyle name="Normal 4 2 2 3 3 2 5 2 2" xfId="20345"/>
    <cellStyle name="Normal 4 2 2 3 3 2 5 3" xfId="20346"/>
    <cellStyle name="Normal 4 2 2 3 3 2 6" xfId="20347"/>
    <cellStyle name="Normal 4 2 2 3 3 2 6 2" xfId="20348"/>
    <cellStyle name="Normal 4 2 2 3 3 2 7" xfId="20349"/>
    <cellStyle name="Normal 4 2 2 3 3 3" xfId="20350"/>
    <cellStyle name="Normal 4 2 2 3 3 3 2" xfId="20351"/>
    <cellStyle name="Normal 4 2 2 3 3 3 2 2" xfId="20352"/>
    <cellStyle name="Normal 4 2 2 3 3 3 2 2 2" xfId="20353"/>
    <cellStyle name="Normal 4 2 2 3 3 3 2 2 2 2" xfId="20354"/>
    <cellStyle name="Normal 4 2 2 3 3 3 2 2 2 2 2" xfId="20355"/>
    <cellStyle name="Normal 4 2 2 3 3 3 2 2 2 3" xfId="20356"/>
    <cellStyle name="Normal 4 2 2 3 3 3 2 2 3" xfId="20357"/>
    <cellStyle name="Normal 4 2 2 3 3 3 2 2 3 2" xfId="20358"/>
    <cellStyle name="Normal 4 2 2 3 3 3 2 2 4" xfId="20359"/>
    <cellStyle name="Normal 4 2 2 3 3 3 2 3" xfId="20360"/>
    <cellStyle name="Normal 4 2 2 3 3 3 2 3 2" xfId="20361"/>
    <cellStyle name="Normal 4 2 2 3 3 3 2 3 2 2" xfId="20362"/>
    <cellStyle name="Normal 4 2 2 3 3 3 2 3 3" xfId="20363"/>
    <cellStyle name="Normal 4 2 2 3 3 3 2 4" xfId="20364"/>
    <cellStyle name="Normal 4 2 2 3 3 3 2 4 2" xfId="20365"/>
    <cellStyle name="Normal 4 2 2 3 3 3 2 5" xfId="20366"/>
    <cellStyle name="Normal 4 2 2 3 3 3 3" xfId="20367"/>
    <cellStyle name="Normal 4 2 2 3 3 3 3 2" xfId="20368"/>
    <cellStyle name="Normal 4 2 2 3 3 3 3 2 2" xfId="20369"/>
    <cellStyle name="Normal 4 2 2 3 3 3 3 2 2 2" xfId="20370"/>
    <cellStyle name="Normal 4 2 2 3 3 3 3 2 3" xfId="20371"/>
    <cellStyle name="Normal 4 2 2 3 3 3 3 3" xfId="20372"/>
    <cellStyle name="Normal 4 2 2 3 3 3 3 3 2" xfId="20373"/>
    <cellStyle name="Normal 4 2 2 3 3 3 3 4" xfId="20374"/>
    <cellStyle name="Normal 4 2 2 3 3 3 4" xfId="20375"/>
    <cellStyle name="Normal 4 2 2 3 3 3 4 2" xfId="20376"/>
    <cellStyle name="Normal 4 2 2 3 3 3 4 2 2" xfId="20377"/>
    <cellStyle name="Normal 4 2 2 3 3 3 4 3" xfId="20378"/>
    <cellStyle name="Normal 4 2 2 3 3 3 5" xfId="20379"/>
    <cellStyle name="Normal 4 2 2 3 3 3 5 2" xfId="20380"/>
    <cellStyle name="Normal 4 2 2 3 3 3 6" xfId="20381"/>
    <cellStyle name="Normal 4 2 2 3 3 4" xfId="20382"/>
    <cellStyle name="Normal 4 2 2 3 3 4 2" xfId="20383"/>
    <cellStyle name="Normal 4 2 2 3 3 4 2 2" xfId="20384"/>
    <cellStyle name="Normal 4 2 2 3 3 4 2 2 2" xfId="20385"/>
    <cellStyle name="Normal 4 2 2 3 3 4 2 2 2 2" xfId="20386"/>
    <cellStyle name="Normal 4 2 2 3 3 4 2 2 3" xfId="20387"/>
    <cellStyle name="Normal 4 2 2 3 3 4 2 3" xfId="20388"/>
    <cellStyle name="Normal 4 2 2 3 3 4 2 3 2" xfId="20389"/>
    <cellStyle name="Normal 4 2 2 3 3 4 2 4" xfId="20390"/>
    <cellStyle name="Normal 4 2 2 3 3 4 3" xfId="20391"/>
    <cellStyle name="Normal 4 2 2 3 3 4 3 2" xfId="20392"/>
    <cellStyle name="Normal 4 2 2 3 3 4 3 2 2" xfId="20393"/>
    <cellStyle name="Normal 4 2 2 3 3 4 3 3" xfId="20394"/>
    <cellStyle name="Normal 4 2 2 3 3 4 4" xfId="20395"/>
    <cellStyle name="Normal 4 2 2 3 3 4 4 2" xfId="20396"/>
    <cellStyle name="Normal 4 2 2 3 3 4 5" xfId="20397"/>
    <cellStyle name="Normal 4 2 2 3 3 5" xfId="20398"/>
    <cellStyle name="Normal 4 2 2 3 3 5 2" xfId="20399"/>
    <cellStyle name="Normal 4 2 2 3 3 5 2 2" xfId="20400"/>
    <cellStyle name="Normal 4 2 2 3 3 5 2 2 2" xfId="20401"/>
    <cellStyle name="Normal 4 2 2 3 3 5 2 3" xfId="20402"/>
    <cellStyle name="Normal 4 2 2 3 3 5 3" xfId="20403"/>
    <cellStyle name="Normal 4 2 2 3 3 5 3 2" xfId="20404"/>
    <cellStyle name="Normal 4 2 2 3 3 5 4" xfId="20405"/>
    <cellStyle name="Normal 4 2 2 3 3 6" xfId="20406"/>
    <cellStyle name="Normal 4 2 2 3 3 6 2" xfId="20407"/>
    <cellStyle name="Normal 4 2 2 3 3 6 2 2" xfId="20408"/>
    <cellStyle name="Normal 4 2 2 3 3 6 3" xfId="20409"/>
    <cellStyle name="Normal 4 2 2 3 3 7" xfId="20410"/>
    <cellStyle name="Normal 4 2 2 3 3 7 2" xfId="20411"/>
    <cellStyle name="Normal 4 2 2 3 3 8" xfId="20412"/>
    <cellStyle name="Normal 4 2 2 3 4" xfId="20413"/>
    <cellStyle name="Normal 4 2 2 3 4 2" xfId="20414"/>
    <cellStyle name="Normal 4 2 2 3 4 2 2" xfId="20415"/>
    <cellStyle name="Normal 4 2 2 3 4 2 2 2" xfId="20416"/>
    <cellStyle name="Normal 4 2 2 3 4 2 2 2 2" xfId="20417"/>
    <cellStyle name="Normal 4 2 2 3 4 2 2 2 2 2" xfId="20418"/>
    <cellStyle name="Normal 4 2 2 3 4 2 2 2 2 2 2" xfId="20419"/>
    <cellStyle name="Normal 4 2 2 3 4 2 2 2 2 3" xfId="20420"/>
    <cellStyle name="Normal 4 2 2 3 4 2 2 2 3" xfId="20421"/>
    <cellStyle name="Normal 4 2 2 3 4 2 2 2 3 2" xfId="20422"/>
    <cellStyle name="Normal 4 2 2 3 4 2 2 2 4" xfId="20423"/>
    <cellStyle name="Normal 4 2 2 3 4 2 2 3" xfId="20424"/>
    <cellStyle name="Normal 4 2 2 3 4 2 2 3 2" xfId="20425"/>
    <cellStyle name="Normal 4 2 2 3 4 2 2 3 2 2" xfId="20426"/>
    <cellStyle name="Normal 4 2 2 3 4 2 2 3 3" xfId="20427"/>
    <cellStyle name="Normal 4 2 2 3 4 2 2 4" xfId="20428"/>
    <cellStyle name="Normal 4 2 2 3 4 2 2 4 2" xfId="20429"/>
    <cellStyle name="Normal 4 2 2 3 4 2 2 5" xfId="20430"/>
    <cellStyle name="Normal 4 2 2 3 4 2 3" xfId="20431"/>
    <cellStyle name="Normal 4 2 2 3 4 2 3 2" xfId="20432"/>
    <cellStyle name="Normal 4 2 2 3 4 2 3 2 2" xfId="20433"/>
    <cellStyle name="Normal 4 2 2 3 4 2 3 2 2 2" xfId="20434"/>
    <cellStyle name="Normal 4 2 2 3 4 2 3 2 3" xfId="20435"/>
    <cellStyle name="Normal 4 2 2 3 4 2 3 3" xfId="20436"/>
    <cellStyle name="Normal 4 2 2 3 4 2 3 3 2" xfId="20437"/>
    <cellStyle name="Normal 4 2 2 3 4 2 3 4" xfId="20438"/>
    <cellStyle name="Normal 4 2 2 3 4 2 4" xfId="20439"/>
    <cellStyle name="Normal 4 2 2 3 4 2 4 2" xfId="20440"/>
    <cellStyle name="Normal 4 2 2 3 4 2 4 2 2" xfId="20441"/>
    <cellStyle name="Normal 4 2 2 3 4 2 4 3" xfId="20442"/>
    <cellStyle name="Normal 4 2 2 3 4 2 5" xfId="20443"/>
    <cellStyle name="Normal 4 2 2 3 4 2 5 2" xfId="20444"/>
    <cellStyle name="Normal 4 2 2 3 4 2 6" xfId="20445"/>
    <cellStyle name="Normal 4 2 2 3 4 3" xfId="20446"/>
    <cellStyle name="Normal 4 2 2 3 4 3 2" xfId="20447"/>
    <cellStyle name="Normal 4 2 2 3 4 3 2 2" xfId="20448"/>
    <cellStyle name="Normal 4 2 2 3 4 3 2 2 2" xfId="20449"/>
    <cellStyle name="Normal 4 2 2 3 4 3 2 2 2 2" xfId="20450"/>
    <cellStyle name="Normal 4 2 2 3 4 3 2 2 3" xfId="20451"/>
    <cellStyle name="Normal 4 2 2 3 4 3 2 3" xfId="20452"/>
    <cellStyle name="Normal 4 2 2 3 4 3 2 3 2" xfId="20453"/>
    <cellStyle name="Normal 4 2 2 3 4 3 2 4" xfId="20454"/>
    <cellStyle name="Normal 4 2 2 3 4 3 3" xfId="20455"/>
    <cellStyle name="Normal 4 2 2 3 4 3 3 2" xfId="20456"/>
    <cellStyle name="Normal 4 2 2 3 4 3 3 2 2" xfId="20457"/>
    <cellStyle name="Normal 4 2 2 3 4 3 3 3" xfId="20458"/>
    <cellStyle name="Normal 4 2 2 3 4 3 4" xfId="20459"/>
    <cellStyle name="Normal 4 2 2 3 4 3 4 2" xfId="20460"/>
    <cellStyle name="Normal 4 2 2 3 4 3 5" xfId="20461"/>
    <cellStyle name="Normal 4 2 2 3 4 4" xfId="20462"/>
    <cellStyle name="Normal 4 2 2 3 4 4 2" xfId="20463"/>
    <cellStyle name="Normal 4 2 2 3 4 4 2 2" xfId="20464"/>
    <cellStyle name="Normal 4 2 2 3 4 4 2 2 2" xfId="20465"/>
    <cellStyle name="Normal 4 2 2 3 4 4 2 3" xfId="20466"/>
    <cellStyle name="Normal 4 2 2 3 4 4 3" xfId="20467"/>
    <cellStyle name="Normal 4 2 2 3 4 4 3 2" xfId="20468"/>
    <cellStyle name="Normal 4 2 2 3 4 4 4" xfId="20469"/>
    <cellStyle name="Normal 4 2 2 3 4 5" xfId="20470"/>
    <cellStyle name="Normal 4 2 2 3 4 5 2" xfId="20471"/>
    <cellStyle name="Normal 4 2 2 3 4 5 2 2" xfId="20472"/>
    <cellStyle name="Normal 4 2 2 3 4 5 3" xfId="20473"/>
    <cellStyle name="Normal 4 2 2 3 4 6" xfId="20474"/>
    <cellStyle name="Normal 4 2 2 3 4 6 2" xfId="20475"/>
    <cellStyle name="Normal 4 2 2 3 4 7" xfId="20476"/>
    <cellStyle name="Normal 4 2 2 3 5" xfId="20477"/>
    <cellStyle name="Normal 4 2 2 3 5 2" xfId="20478"/>
    <cellStyle name="Normal 4 2 2 3 5 2 2" xfId="20479"/>
    <cellStyle name="Normal 4 2 2 3 5 2 2 2" xfId="20480"/>
    <cellStyle name="Normal 4 2 2 3 5 2 2 2 2" xfId="20481"/>
    <cellStyle name="Normal 4 2 2 3 5 2 2 2 2 2" xfId="20482"/>
    <cellStyle name="Normal 4 2 2 3 5 2 2 2 3" xfId="20483"/>
    <cellStyle name="Normal 4 2 2 3 5 2 2 3" xfId="20484"/>
    <cellStyle name="Normal 4 2 2 3 5 2 2 3 2" xfId="20485"/>
    <cellStyle name="Normal 4 2 2 3 5 2 2 4" xfId="20486"/>
    <cellStyle name="Normal 4 2 2 3 5 2 3" xfId="20487"/>
    <cellStyle name="Normal 4 2 2 3 5 2 3 2" xfId="20488"/>
    <cellStyle name="Normal 4 2 2 3 5 2 3 2 2" xfId="20489"/>
    <cellStyle name="Normal 4 2 2 3 5 2 3 3" xfId="20490"/>
    <cellStyle name="Normal 4 2 2 3 5 2 4" xfId="20491"/>
    <cellStyle name="Normal 4 2 2 3 5 2 4 2" xfId="20492"/>
    <cellStyle name="Normal 4 2 2 3 5 2 5" xfId="20493"/>
    <cellStyle name="Normal 4 2 2 3 5 3" xfId="20494"/>
    <cellStyle name="Normal 4 2 2 3 5 3 2" xfId="20495"/>
    <cellStyle name="Normal 4 2 2 3 5 3 2 2" xfId="20496"/>
    <cellStyle name="Normal 4 2 2 3 5 3 2 2 2" xfId="20497"/>
    <cellStyle name="Normal 4 2 2 3 5 3 2 3" xfId="20498"/>
    <cellStyle name="Normal 4 2 2 3 5 3 3" xfId="20499"/>
    <cellStyle name="Normal 4 2 2 3 5 3 3 2" xfId="20500"/>
    <cellStyle name="Normal 4 2 2 3 5 3 4" xfId="20501"/>
    <cellStyle name="Normal 4 2 2 3 5 4" xfId="20502"/>
    <cellStyle name="Normal 4 2 2 3 5 4 2" xfId="20503"/>
    <cellStyle name="Normal 4 2 2 3 5 4 2 2" xfId="20504"/>
    <cellStyle name="Normal 4 2 2 3 5 4 3" xfId="20505"/>
    <cellStyle name="Normal 4 2 2 3 5 5" xfId="20506"/>
    <cellStyle name="Normal 4 2 2 3 5 5 2" xfId="20507"/>
    <cellStyle name="Normal 4 2 2 3 5 6" xfId="20508"/>
    <cellStyle name="Normal 4 2 2 3 6" xfId="20509"/>
    <cellStyle name="Normal 4 2 2 3 6 2" xfId="20510"/>
    <cellStyle name="Normal 4 2 2 3 6 2 2" xfId="20511"/>
    <cellStyle name="Normal 4 2 2 3 6 2 2 2" xfId="20512"/>
    <cellStyle name="Normal 4 2 2 3 6 2 2 2 2" xfId="20513"/>
    <cellStyle name="Normal 4 2 2 3 6 2 2 3" xfId="20514"/>
    <cellStyle name="Normal 4 2 2 3 6 2 3" xfId="20515"/>
    <cellStyle name="Normal 4 2 2 3 6 2 3 2" xfId="20516"/>
    <cellStyle name="Normal 4 2 2 3 6 2 4" xfId="20517"/>
    <cellStyle name="Normal 4 2 2 3 6 3" xfId="20518"/>
    <cellStyle name="Normal 4 2 2 3 6 3 2" xfId="20519"/>
    <cellStyle name="Normal 4 2 2 3 6 3 2 2" xfId="20520"/>
    <cellStyle name="Normal 4 2 2 3 6 3 3" xfId="20521"/>
    <cellStyle name="Normal 4 2 2 3 6 4" xfId="20522"/>
    <cellStyle name="Normal 4 2 2 3 6 4 2" xfId="20523"/>
    <cellStyle name="Normal 4 2 2 3 6 5" xfId="20524"/>
    <cellStyle name="Normal 4 2 2 3 7" xfId="20525"/>
    <cellStyle name="Normal 4 2 2 3 7 2" xfId="20526"/>
    <cellStyle name="Normal 4 2 2 3 7 2 2" xfId="20527"/>
    <cellStyle name="Normal 4 2 2 3 7 2 2 2" xfId="20528"/>
    <cellStyle name="Normal 4 2 2 3 7 2 3" xfId="20529"/>
    <cellStyle name="Normal 4 2 2 3 7 3" xfId="20530"/>
    <cellStyle name="Normal 4 2 2 3 7 3 2" xfId="20531"/>
    <cellStyle name="Normal 4 2 2 3 7 4" xfId="20532"/>
    <cellStyle name="Normal 4 2 2 3 8" xfId="20533"/>
    <cellStyle name="Normal 4 2 2 3 8 2" xfId="20534"/>
    <cellStyle name="Normal 4 2 2 3 8 2 2" xfId="20535"/>
    <cellStyle name="Normal 4 2 2 3 8 3" xfId="20536"/>
    <cellStyle name="Normal 4 2 2 3 9" xfId="20537"/>
    <cellStyle name="Normal 4 2 2 3 9 2" xfId="20538"/>
    <cellStyle name="Normal 4 2 2 4" xfId="20539"/>
    <cellStyle name="Normal 4 2 2 4 2" xfId="20540"/>
    <cellStyle name="Normal 4 2 2 4 2 2" xfId="20541"/>
    <cellStyle name="Normal 4 2 2 4 2 2 2" xfId="20542"/>
    <cellStyle name="Normal 4 2 2 4 2 2 2 2" xfId="20543"/>
    <cellStyle name="Normal 4 2 2 4 2 2 2 2 2" xfId="20544"/>
    <cellStyle name="Normal 4 2 2 4 2 2 2 2 2 2" xfId="20545"/>
    <cellStyle name="Normal 4 2 2 4 2 2 2 2 2 2 2" xfId="20546"/>
    <cellStyle name="Normal 4 2 2 4 2 2 2 2 2 2 2 2" xfId="20547"/>
    <cellStyle name="Normal 4 2 2 4 2 2 2 2 2 2 3" xfId="20548"/>
    <cellStyle name="Normal 4 2 2 4 2 2 2 2 2 3" xfId="20549"/>
    <cellStyle name="Normal 4 2 2 4 2 2 2 2 2 3 2" xfId="20550"/>
    <cellStyle name="Normal 4 2 2 4 2 2 2 2 2 4" xfId="20551"/>
    <cellStyle name="Normal 4 2 2 4 2 2 2 2 3" xfId="20552"/>
    <cellStyle name="Normal 4 2 2 4 2 2 2 2 3 2" xfId="20553"/>
    <cellStyle name="Normal 4 2 2 4 2 2 2 2 3 2 2" xfId="20554"/>
    <cellStyle name="Normal 4 2 2 4 2 2 2 2 3 3" xfId="20555"/>
    <cellStyle name="Normal 4 2 2 4 2 2 2 2 4" xfId="20556"/>
    <cellStyle name="Normal 4 2 2 4 2 2 2 2 4 2" xfId="20557"/>
    <cellStyle name="Normal 4 2 2 4 2 2 2 2 5" xfId="20558"/>
    <cellStyle name="Normal 4 2 2 4 2 2 2 3" xfId="20559"/>
    <cellStyle name="Normal 4 2 2 4 2 2 2 3 2" xfId="20560"/>
    <cellStyle name="Normal 4 2 2 4 2 2 2 3 2 2" xfId="20561"/>
    <cellStyle name="Normal 4 2 2 4 2 2 2 3 2 2 2" xfId="20562"/>
    <cellStyle name="Normal 4 2 2 4 2 2 2 3 2 3" xfId="20563"/>
    <cellStyle name="Normal 4 2 2 4 2 2 2 3 3" xfId="20564"/>
    <cellStyle name="Normal 4 2 2 4 2 2 2 3 3 2" xfId="20565"/>
    <cellStyle name="Normal 4 2 2 4 2 2 2 3 4" xfId="20566"/>
    <cellStyle name="Normal 4 2 2 4 2 2 2 4" xfId="20567"/>
    <cellStyle name="Normal 4 2 2 4 2 2 2 4 2" xfId="20568"/>
    <cellStyle name="Normal 4 2 2 4 2 2 2 4 2 2" xfId="20569"/>
    <cellStyle name="Normal 4 2 2 4 2 2 2 4 3" xfId="20570"/>
    <cellStyle name="Normal 4 2 2 4 2 2 2 5" xfId="20571"/>
    <cellStyle name="Normal 4 2 2 4 2 2 2 5 2" xfId="20572"/>
    <cellStyle name="Normal 4 2 2 4 2 2 2 6" xfId="20573"/>
    <cellStyle name="Normal 4 2 2 4 2 2 3" xfId="20574"/>
    <cellStyle name="Normal 4 2 2 4 2 2 3 2" xfId="20575"/>
    <cellStyle name="Normal 4 2 2 4 2 2 3 2 2" xfId="20576"/>
    <cellStyle name="Normal 4 2 2 4 2 2 3 2 2 2" xfId="20577"/>
    <cellStyle name="Normal 4 2 2 4 2 2 3 2 2 2 2" xfId="20578"/>
    <cellStyle name="Normal 4 2 2 4 2 2 3 2 2 3" xfId="20579"/>
    <cellStyle name="Normal 4 2 2 4 2 2 3 2 3" xfId="20580"/>
    <cellStyle name="Normal 4 2 2 4 2 2 3 2 3 2" xfId="20581"/>
    <cellStyle name="Normal 4 2 2 4 2 2 3 2 4" xfId="20582"/>
    <cellStyle name="Normal 4 2 2 4 2 2 3 3" xfId="20583"/>
    <cellStyle name="Normal 4 2 2 4 2 2 3 3 2" xfId="20584"/>
    <cellStyle name="Normal 4 2 2 4 2 2 3 3 2 2" xfId="20585"/>
    <cellStyle name="Normal 4 2 2 4 2 2 3 3 3" xfId="20586"/>
    <cellStyle name="Normal 4 2 2 4 2 2 3 4" xfId="20587"/>
    <cellStyle name="Normal 4 2 2 4 2 2 3 4 2" xfId="20588"/>
    <cellStyle name="Normal 4 2 2 4 2 2 3 5" xfId="20589"/>
    <cellStyle name="Normal 4 2 2 4 2 2 4" xfId="20590"/>
    <cellStyle name="Normal 4 2 2 4 2 2 4 2" xfId="20591"/>
    <cellStyle name="Normal 4 2 2 4 2 2 4 2 2" xfId="20592"/>
    <cellStyle name="Normal 4 2 2 4 2 2 4 2 2 2" xfId="20593"/>
    <cellStyle name="Normal 4 2 2 4 2 2 4 2 3" xfId="20594"/>
    <cellStyle name="Normal 4 2 2 4 2 2 4 3" xfId="20595"/>
    <cellStyle name="Normal 4 2 2 4 2 2 4 3 2" xfId="20596"/>
    <cellStyle name="Normal 4 2 2 4 2 2 4 4" xfId="20597"/>
    <cellStyle name="Normal 4 2 2 4 2 2 5" xfId="20598"/>
    <cellStyle name="Normal 4 2 2 4 2 2 5 2" xfId="20599"/>
    <cellStyle name="Normal 4 2 2 4 2 2 5 2 2" xfId="20600"/>
    <cellStyle name="Normal 4 2 2 4 2 2 5 3" xfId="20601"/>
    <cellStyle name="Normal 4 2 2 4 2 2 6" xfId="20602"/>
    <cellStyle name="Normal 4 2 2 4 2 2 6 2" xfId="20603"/>
    <cellStyle name="Normal 4 2 2 4 2 2 7" xfId="20604"/>
    <cellStyle name="Normal 4 2 2 4 2 3" xfId="20605"/>
    <cellStyle name="Normal 4 2 2 4 2 3 2" xfId="20606"/>
    <cellStyle name="Normal 4 2 2 4 2 3 2 2" xfId="20607"/>
    <cellStyle name="Normal 4 2 2 4 2 3 2 2 2" xfId="20608"/>
    <cellStyle name="Normal 4 2 2 4 2 3 2 2 2 2" xfId="20609"/>
    <cellStyle name="Normal 4 2 2 4 2 3 2 2 2 2 2" xfId="20610"/>
    <cellStyle name="Normal 4 2 2 4 2 3 2 2 2 3" xfId="20611"/>
    <cellStyle name="Normal 4 2 2 4 2 3 2 2 3" xfId="20612"/>
    <cellStyle name="Normal 4 2 2 4 2 3 2 2 3 2" xfId="20613"/>
    <cellStyle name="Normal 4 2 2 4 2 3 2 2 4" xfId="20614"/>
    <cellStyle name="Normal 4 2 2 4 2 3 2 3" xfId="20615"/>
    <cellStyle name="Normal 4 2 2 4 2 3 2 3 2" xfId="20616"/>
    <cellStyle name="Normal 4 2 2 4 2 3 2 3 2 2" xfId="20617"/>
    <cellStyle name="Normal 4 2 2 4 2 3 2 3 3" xfId="20618"/>
    <cellStyle name="Normal 4 2 2 4 2 3 2 4" xfId="20619"/>
    <cellStyle name="Normal 4 2 2 4 2 3 2 4 2" xfId="20620"/>
    <cellStyle name="Normal 4 2 2 4 2 3 2 5" xfId="20621"/>
    <cellStyle name="Normal 4 2 2 4 2 3 3" xfId="20622"/>
    <cellStyle name="Normal 4 2 2 4 2 3 3 2" xfId="20623"/>
    <cellStyle name="Normal 4 2 2 4 2 3 3 2 2" xfId="20624"/>
    <cellStyle name="Normal 4 2 2 4 2 3 3 2 2 2" xfId="20625"/>
    <cellStyle name="Normal 4 2 2 4 2 3 3 2 3" xfId="20626"/>
    <cellStyle name="Normal 4 2 2 4 2 3 3 3" xfId="20627"/>
    <cellStyle name="Normal 4 2 2 4 2 3 3 3 2" xfId="20628"/>
    <cellStyle name="Normal 4 2 2 4 2 3 3 4" xfId="20629"/>
    <cellStyle name="Normal 4 2 2 4 2 3 4" xfId="20630"/>
    <cellStyle name="Normal 4 2 2 4 2 3 4 2" xfId="20631"/>
    <cellStyle name="Normal 4 2 2 4 2 3 4 2 2" xfId="20632"/>
    <cellStyle name="Normal 4 2 2 4 2 3 4 3" xfId="20633"/>
    <cellStyle name="Normal 4 2 2 4 2 3 5" xfId="20634"/>
    <cellStyle name="Normal 4 2 2 4 2 3 5 2" xfId="20635"/>
    <cellStyle name="Normal 4 2 2 4 2 3 6" xfId="20636"/>
    <cellStyle name="Normal 4 2 2 4 2 4" xfId="20637"/>
    <cellStyle name="Normal 4 2 2 4 2 4 2" xfId="20638"/>
    <cellStyle name="Normal 4 2 2 4 2 4 2 2" xfId="20639"/>
    <cellStyle name="Normal 4 2 2 4 2 4 2 2 2" xfId="20640"/>
    <cellStyle name="Normal 4 2 2 4 2 4 2 2 2 2" xfId="20641"/>
    <cellStyle name="Normal 4 2 2 4 2 4 2 2 3" xfId="20642"/>
    <cellStyle name="Normal 4 2 2 4 2 4 2 3" xfId="20643"/>
    <cellStyle name="Normal 4 2 2 4 2 4 2 3 2" xfId="20644"/>
    <cellStyle name="Normal 4 2 2 4 2 4 2 4" xfId="20645"/>
    <cellStyle name="Normal 4 2 2 4 2 4 3" xfId="20646"/>
    <cellStyle name="Normal 4 2 2 4 2 4 3 2" xfId="20647"/>
    <cellStyle name="Normal 4 2 2 4 2 4 3 2 2" xfId="20648"/>
    <cellStyle name="Normal 4 2 2 4 2 4 3 3" xfId="20649"/>
    <cellStyle name="Normal 4 2 2 4 2 4 4" xfId="20650"/>
    <cellStyle name="Normal 4 2 2 4 2 4 4 2" xfId="20651"/>
    <cellStyle name="Normal 4 2 2 4 2 4 5" xfId="20652"/>
    <cellStyle name="Normal 4 2 2 4 2 5" xfId="20653"/>
    <cellStyle name="Normal 4 2 2 4 2 5 2" xfId="20654"/>
    <cellStyle name="Normal 4 2 2 4 2 5 2 2" xfId="20655"/>
    <cellStyle name="Normal 4 2 2 4 2 5 2 2 2" xfId="20656"/>
    <cellStyle name="Normal 4 2 2 4 2 5 2 3" xfId="20657"/>
    <cellStyle name="Normal 4 2 2 4 2 5 3" xfId="20658"/>
    <cellStyle name="Normal 4 2 2 4 2 5 3 2" xfId="20659"/>
    <cellStyle name="Normal 4 2 2 4 2 5 4" xfId="20660"/>
    <cellStyle name="Normal 4 2 2 4 2 6" xfId="20661"/>
    <cellStyle name="Normal 4 2 2 4 2 6 2" xfId="20662"/>
    <cellStyle name="Normal 4 2 2 4 2 6 2 2" xfId="20663"/>
    <cellStyle name="Normal 4 2 2 4 2 6 3" xfId="20664"/>
    <cellStyle name="Normal 4 2 2 4 2 7" xfId="20665"/>
    <cellStyle name="Normal 4 2 2 4 2 7 2" xfId="20666"/>
    <cellStyle name="Normal 4 2 2 4 2 8" xfId="20667"/>
    <cellStyle name="Normal 4 2 2 4 3" xfId="20668"/>
    <cellStyle name="Normal 4 2 2 4 3 2" xfId="20669"/>
    <cellStyle name="Normal 4 2 2 4 3 2 2" xfId="20670"/>
    <cellStyle name="Normal 4 2 2 4 3 2 2 2" xfId="20671"/>
    <cellStyle name="Normal 4 2 2 4 3 2 2 2 2" xfId="20672"/>
    <cellStyle name="Normal 4 2 2 4 3 2 2 2 2 2" xfId="20673"/>
    <cellStyle name="Normal 4 2 2 4 3 2 2 2 2 2 2" xfId="20674"/>
    <cellStyle name="Normal 4 2 2 4 3 2 2 2 2 3" xfId="20675"/>
    <cellStyle name="Normal 4 2 2 4 3 2 2 2 3" xfId="20676"/>
    <cellStyle name="Normal 4 2 2 4 3 2 2 2 3 2" xfId="20677"/>
    <cellStyle name="Normal 4 2 2 4 3 2 2 2 4" xfId="20678"/>
    <cellStyle name="Normal 4 2 2 4 3 2 2 3" xfId="20679"/>
    <cellStyle name="Normal 4 2 2 4 3 2 2 3 2" xfId="20680"/>
    <cellStyle name="Normal 4 2 2 4 3 2 2 3 2 2" xfId="20681"/>
    <cellStyle name="Normal 4 2 2 4 3 2 2 3 3" xfId="20682"/>
    <cellStyle name="Normal 4 2 2 4 3 2 2 4" xfId="20683"/>
    <cellStyle name="Normal 4 2 2 4 3 2 2 4 2" xfId="20684"/>
    <cellStyle name="Normal 4 2 2 4 3 2 2 5" xfId="20685"/>
    <cellStyle name="Normal 4 2 2 4 3 2 3" xfId="20686"/>
    <cellStyle name="Normal 4 2 2 4 3 2 3 2" xfId="20687"/>
    <cellStyle name="Normal 4 2 2 4 3 2 3 2 2" xfId="20688"/>
    <cellStyle name="Normal 4 2 2 4 3 2 3 2 2 2" xfId="20689"/>
    <cellStyle name="Normal 4 2 2 4 3 2 3 2 3" xfId="20690"/>
    <cellStyle name="Normal 4 2 2 4 3 2 3 3" xfId="20691"/>
    <cellStyle name="Normal 4 2 2 4 3 2 3 3 2" xfId="20692"/>
    <cellStyle name="Normal 4 2 2 4 3 2 3 4" xfId="20693"/>
    <cellStyle name="Normal 4 2 2 4 3 2 4" xfId="20694"/>
    <cellStyle name="Normal 4 2 2 4 3 2 4 2" xfId="20695"/>
    <cellStyle name="Normal 4 2 2 4 3 2 4 2 2" xfId="20696"/>
    <cellStyle name="Normal 4 2 2 4 3 2 4 3" xfId="20697"/>
    <cellStyle name="Normal 4 2 2 4 3 2 5" xfId="20698"/>
    <cellStyle name="Normal 4 2 2 4 3 2 5 2" xfId="20699"/>
    <cellStyle name="Normal 4 2 2 4 3 2 6" xfId="20700"/>
    <cellStyle name="Normal 4 2 2 4 3 3" xfId="20701"/>
    <cellStyle name="Normal 4 2 2 4 3 3 2" xfId="20702"/>
    <cellStyle name="Normal 4 2 2 4 3 3 2 2" xfId="20703"/>
    <cellStyle name="Normal 4 2 2 4 3 3 2 2 2" xfId="20704"/>
    <cellStyle name="Normal 4 2 2 4 3 3 2 2 2 2" xfId="20705"/>
    <cellStyle name="Normal 4 2 2 4 3 3 2 2 3" xfId="20706"/>
    <cellStyle name="Normal 4 2 2 4 3 3 2 3" xfId="20707"/>
    <cellStyle name="Normal 4 2 2 4 3 3 2 3 2" xfId="20708"/>
    <cellStyle name="Normal 4 2 2 4 3 3 2 4" xfId="20709"/>
    <cellStyle name="Normal 4 2 2 4 3 3 3" xfId="20710"/>
    <cellStyle name="Normal 4 2 2 4 3 3 3 2" xfId="20711"/>
    <cellStyle name="Normal 4 2 2 4 3 3 3 2 2" xfId="20712"/>
    <cellStyle name="Normal 4 2 2 4 3 3 3 3" xfId="20713"/>
    <cellStyle name="Normal 4 2 2 4 3 3 4" xfId="20714"/>
    <cellStyle name="Normal 4 2 2 4 3 3 4 2" xfId="20715"/>
    <cellStyle name="Normal 4 2 2 4 3 3 5" xfId="20716"/>
    <cellStyle name="Normal 4 2 2 4 3 4" xfId="20717"/>
    <cellStyle name="Normal 4 2 2 4 3 4 2" xfId="20718"/>
    <cellStyle name="Normal 4 2 2 4 3 4 2 2" xfId="20719"/>
    <cellStyle name="Normal 4 2 2 4 3 4 2 2 2" xfId="20720"/>
    <cellStyle name="Normal 4 2 2 4 3 4 2 3" xfId="20721"/>
    <cellStyle name="Normal 4 2 2 4 3 4 3" xfId="20722"/>
    <cellStyle name="Normal 4 2 2 4 3 4 3 2" xfId="20723"/>
    <cellStyle name="Normal 4 2 2 4 3 4 4" xfId="20724"/>
    <cellStyle name="Normal 4 2 2 4 3 5" xfId="20725"/>
    <cellStyle name="Normal 4 2 2 4 3 5 2" xfId="20726"/>
    <cellStyle name="Normal 4 2 2 4 3 5 2 2" xfId="20727"/>
    <cellStyle name="Normal 4 2 2 4 3 5 3" xfId="20728"/>
    <cellStyle name="Normal 4 2 2 4 3 6" xfId="20729"/>
    <cellStyle name="Normal 4 2 2 4 3 6 2" xfId="20730"/>
    <cellStyle name="Normal 4 2 2 4 3 7" xfId="20731"/>
    <cellStyle name="Normal 4 2 2 4 4" xfId="20732"/>
    <cellStyle name="Normal 4 2 2 4 4 2" xfId="20733"/>
    <cellStyle name="Normal 4 2 2 4 4 2 2" xfId="20734"/>
    <cellStyle name="Normal 4 2 2 4 4 2 2 2" xfId="20735"/>
    <cellStyle name="Normal 4 2 2 4 4 2 2 2 2" xfId="20736"/>
    <cellStyle name="Normal 4 2 2 4 4 2 2 2 2 2" xfId="20737"/>
    <cellStyle name="Normal 4 2 2 4 4 2 2 2 3" xfId="20738"/>
    <cellStyle name="Normal 4 2 2 4 4 2 2 3" xfId="20739"/>
    <cellStyle name="Normal 4 2 2 4 4 2 2 3 2" xfId="20740"/>
    <cellStyle name="Normal 4 2 2 4 4 2 2 4" xfId="20741"/>
    <cellStyle name="Normal 4 2 2 4 4 2 3" xfId="20742"/>
    <cellStyle name="Normal 4 2 2 4 4 2 3 2" xfId="20743"/>
    <cellStyle name="Normal 4 2 2 4 4 2 3 2 2" xfId="20744"/>
    <cellStyle name="Normal 4 2 2 4 4 2 3 3" xfId="20745"/>
    <cellStyle name="Normal 4 2 2 4 4 2 4" xfId="20746"/>
    <cellStyle name="Normal 4 2 2 4 4 2 4 2" xfId="20747"/>
    <cellStyle name="Normal 4 2 2 4 4 2 5" xfId="20748"/>
    <cellStyle name="Normal 4 2 2 4 4 3" xfId="20749"/>
    <cellStyle name="Normal 4 2 2 4 4 3 2" xfId="20750"/>
    <cellStyle name="Normal 4 2 2 4 4 3 2 2" xfId="20751"/>
    <cellStyle name="Normal 4 2 2 4 4 3 2 2 2" xfId="20752"/>
    <cellStyle name="Normal 4 2 2 4 4 3 2 3" xfId="20753"/>
    <cellStyle name="Normal 4 2 2 4 4 3 3" xfId="20754"/>
    <cellStyle name="Normal 4 2 2 4 4 3 3 2" xfId="20755"/>
    <cellStyle name="Normal 4 2 2 4 4 3 4" xfId="20756"/>
    <cellStyle name="Normal 4 2 2 4 4 4" xfId="20757"/>
    <cellStyle name="Normal 4 2 2 4 4 4 2" xfId="20758"/>
    <cellStyle name="Normal 4 2 2 4 4 4 2 2" xfId="20759"/>
    <cellStyle name="Normal 4 2 2 4 4 4 3" xfId="20760"/>
    <cellStyle name="Normal 4 2 2 4 4 5" xfId="20761"/>
    <cellStyle name="Normal 4 2 2 4 4 5 2" xfId="20762"/>
    <cellStyle name="Normal 4 2 2 4 4 6" xfId="20763"/>
    <cellStyle name="Normal 4 2 2 4 5" xfId="20764"/>
    <cellStyle name="Normal 4 2 2 4 5 2" xfId="20765"/>
    <cellStyle name="Normal 4 2 2 4 5 2 2" xfId="20766"/>
    <cellStyle name="Normal 4 2 2 4 5 2 2 2" xfId="20767"/>
    <cellStyle name="Normal 4 2 2 4 5 2 2 2 2" xfId="20768"/>
    <cellStyle name="Normal 4 2 2 4 5 2 2 3" xfId="20769"/>
    <cellStyle name="Normal 4 2 2 4 5 2 3" xfId="20770"/>
    <cellStyle name="Normal 4 2 2 4 5 2 3 2" xfId="20771"/>
    <cellStyle name="Normal 4 2 2 4 5 2 4" xfId="20772"/>
    <cellStyle name="Normal 4 2 2 4 5 3" xfId="20773"/>
    <cellStyle name="Normal 4 2 2 4 5 3 2" xfId="20774"/>
    <cellStyle name="Normal 4 2 2 4 5 3 2 2" xfId="20775"/>
    <cellStyle name="Normal 4 2 2 4 5 3 3" xfId="20776"/>
    <cellStyle name="Normal 4 2 2 4 5 4" xfId="20777"/>
    <cellStyle name="Normal 4 2 2 4 5 4 2" xfId="20778"/>
    <cellStyle name="Normal 4 2 2 4 5 5" xfId="20779"/>
    <cellStyle name="Normal 4 2 2 4 6" xfId="20780"/>
    <cellStyle name="Normal 4 2 2 4 6 2" xfId="20781"/>
    <cellStyle name="Normal 4 2 2 4 6 2 2" xfId="20782"/>
    <cellStyle name="Normal 4 2 2 4 6 2 2 2" xfId="20783"/>
    <cellStyle name="Normal 4 2 2 4 6 2 3" xfId="20784"/>
    <cellStyle name="Normal 4 2 2 4 6 3" xfId="20785"/>
    <cellStyle name="Normal 4 2 2 4 6 3 2" xfId="20786"/>
    <cellStyle name="Normal 4 2 2 4 6 4" xfId="20787"/>
    <cellStyle name="Normal 4 2 2 4 7" xfId="20788"/>
    <cellStyle name="Normal 4 2 2 4 7 2" xfId="20789"/>
    <cellStyle name="Normal 4 2 2 4 7 2 2" xfId="20790"/>
    <cellStyle name="Normal 4 2 2 4 7 3" xfId="20791"/>
    <cellStyle name="Normal 4 2 2 4 8" xfId="20792"/>
    <cellStyle name="Normal 4 2 2 4 8 2" xfId="20793"/>
    <cellStyle name="Normal 4 2 2 4 9" xfId="20794"/>
    <cellStyle name="Normal 4 2 2 5" xfId="20795"/>
    <cellStyle name="Normal 4 2 2 5 2" xfId="20796"/>
    <cellStyle name="Normal 4 2 2 5 2 2" xfId="20797"/>
    <cellStyle name="Normal 4 2 2 5 2 2 2" xfId="20798"/>
    <cellStyle name="Normal 4 2 2 5 2 2 2 2" xfId="20799"/>
    <cellStyle name="Normal 4 2 2 5 2 2 2 2 2" xfId="20800"/>
    <cellStyle name="Normal 4 2 2 5 2 2 2 2 2 2" xfId="20801"/>
    <cellStyle name="Normal 4 2 2 5 2 2 2 2 2 2 2" xfId="20802"/>
    <cellStyle name="Normal 4 2 2 5 2 2 2 2 2 3" xfId="20803"/>
    <cellStyle name="Normal 4 2 2 5 2 2 2 2 3" xfId="20804"/>
    <cellStyle name="Normal 4 2 2 5 2 2 2 2 3 2" xfId="20805"/>
    <cellStyle name="Normal 4 2 2 5 2 2 2 2 4" xfId="20806"/>
    <cellStyle name="Normal 4 2 2 5 2 2 2 3" xfId="20807"/>
    <cellStyle name="Normal 4 2 2 5 2 2 2 3 2" xfId="20808"/>
    <cellStyle name="Normal 4 2 2 5 2 2 2 3 2 2" xfId="20809"/>
    <cellStyle name="Normal 4 2 2 5 2 2 2 3 3" xfId="20810"/>
    <cellStyle name="Normal 4 2 2 5 2 2 2 4" xfId="20811"/>
    <cellStyle name="Normal 4 2 2 5 2 2 2 4 2" xfId="20812"/>
    <cellStyle name="Normal 4 2 2 5 2 2 2 5" xfId="20813"/>
    <cellStyle name="Normal 4 2 2 5 2 2 3" xfId="20814"/>
    <cellStyle name="Normal 4 2 2 5 2 2 3 2" xfId="20815"/>
    <cellStyle name="Normal 4 2 2 5 2 2 3 2 2" xfId="20816"/>
    <cellStyle name="Normal 4 2 2 5 2 2 3 2 2 2" xfId="20817"/>
    <cellStyle name="Normal 4 2 2 5 2 2 3 2 3" xfId="20818"/>
    <cellStyle name="Normal 4 2 2 5 2 2 3 3" xfId="20819"/>
    <cellStyle name="Normal 4 2 2 5 2 2 3 3 2" xfId="20820"/>
    <cellStyle name="Normal 4 2 2 5 2 2 3 4" xfId="20821"/>
    <cellStyle name="Normal 4 2 2 5 2 2 4" xfId="20822"/>
    <cellStyle name="Normal 4 2 2 5 2 2 4 2" xfId="20823"/>
    <cellStyle name="Normal 4 2 2 5 2 2 4 2 2" xfId="20824"/>
    <cellStyle name="Normal 4 2 2 5 2 2 4 3" xfId="20825"/>
    <cellStyle name="Normal 4 2 2 5 2 2 5" xfId="20826"/>
    <cellStyle name="Normal 4 2 2 5 2 2 5 2" xfId="20827"/>
    <cellStyle name="Normal 4 2 2 5 2 2 6" xfId="20828"/>
    <cellStyle name="Normal 4 2 2 5 2 3" xfId="20829"/>
    <cellStyle name="Normal 4 2 2 5 2 3 2" xfId="20830"/>
    <cellStyle name="Normal 4 2 2 5 2 3 2 2" xfId="20831"/>
    <cellStyle name="Normal 4 2 2 5 2 3 2 2 2" xfId="20832"/>
    <cellStyle name="Normal 4 2 2 5 2 3 2 2 2 2" xfId="20833"/>
    <cellStyle name="Normal 4 2 2 5 2 3 2 2 3" xfId="20834"/>
    <cellStyle name="Normal 4 2 2 5 2 3 2 3" xfId="20835"/>
    <cellStyle name="Normal 4 2 2 5 2 3 2 3 2" xfId="20836"/>
    <cellStyle name="Normal 4 2 2 5 2 3 2 4" xfId="20837"/>
    <cellStyle name="Normal 4 2 2 5 2 3 3" xfId="20838"/>
    <cellStyle name="Normal 4 2 2 5 2 3 3 2" xfId="20839"/>
    <cellStyle name="Normal 4 2 2 5 2 3 3 2 2" xfId="20840"/>
    <cellStyle name="Normal 4 2 2 5 2 3 3 3" xfId="20841"/>
    <cellStyle name="Normal 4 2 2 5 2 3 4" xfId="20842"/>
    <cellStyle name="Normal 4 2 2 5 2 3 4 2" xfId="20843"/>
    <cellStyle name="Normal 4 2 2 5 2 3 5" xfId="20844"/>
    <cellStyle name="Normal 4 2 2 5 2 4" xfId="20845"/>
    <cellStyle name="Normal 4 2 2 5 2 4 2" xfId="20846"/>
    <cellStyle name="Normal 4 2 2 5 2 4 2 2" xfId="20847"/>
    <cellStyle name="Normal 4 2 2 5 2 4 2 2 2" xfId="20848"/>
    <cellStyle name="Normal 4 2 2 5 2 4 2 3" xfId="20849"/>
    <cellStyle name="Normal 4 2 2 5 2 4 3" xfId="20850"/>
    <cellStyle name="Normal 4 2 2 5 2 4 3 2" xfId="20851"/>
    <cellStyle name="Normal 4 2 2 5 2 4 4" xfId="20852"/>
    <cellStyle name="Normal 4 2 2 5 2 5" xfId="20853"/>
    <cellStyle name="Normal 4 2 2 5 2 5 2" xfId="20854"/>
    <cellStyle name="Normal 4 2 2 5 2 5 2 2" xfId="20855"/>
    <cellStyle name="Normal 4 2 2 5 2 5 3" xfId="20856"/>
    <cellStyle name="Normal 4 2 2 5 2 6" xfId="20857"/>
    <cellStyle name="Normal 4 2 2 5 2 6 2" xfId="20858"/>
    <cellStyle name="Normal 4 2 2 5 2 7" xfId="20859"/>
    <cellStyle name="Normal 4 2 2 5 3" xfId="20860"/>
    <cellStyle name="Normal 4 2 2 5 3 2" xfId="20861"/>
    <cellStyle name="Normal 4 2 2 5 3 2 2" xfId="20862"/>
    <cellStyle name="Normal 4 2 2 5 3 2 2 2" xfId="20863"/>
    <cellStyle name="Normal 4 2 2 5 3 2 2 2 2" xfId="20864"/>
    <cellStyle name="Normal 4 2 2 5 3 2 2 2 2 2" xfId="20865"/>
    <cellStyle name="Normal 4 2 2 5 3 2 2 2 3" xfId="20866"/>
    <cellStyle name="Normal 4 2 2 5 3 2 2 3" xfId="20867"/>
    <cellStyle name="Normal 4 2 2 5 3 2 2 3 2" xfId="20868"/>
    <cellStyle name="Normal 4 2 2 5 3 2 2 4" xfId="20869"/>
    <cellStyle name="Normal 4 2 2 5 3 2 3" xfId="20870"/>
    <cellStyle name="Normal 4 2 2 5 3 2 3 2" xfId="20871"/>
    <cellStyle name="Normal 4 2 2 5 3 2 3 2 2" xfId="20872"/>
    <cellStyle name="Normal 4 2 2 5 3 2 3 3" xfId="20873"/>
    <cellStyle name="Normal 4 2 2 5 3 2 4" xfId="20874"/>
    <cellStyle name="Normal 4 2 2 5 3 2 4 2" xfId="20875"/>
    <cellStyle name="Normal 4 2 2 5 3 2 5" xfId="20876"/>
    <cellStyle name="Normal 4 2 2 5 3 3" xfId="20877"/>
    <cellStyle name="Normal 4 2 2 5 3 3 2" xfId="20878"/>
    <cellStyle name="Normal 4 2 2 5 3 3 2 2" xfId="20879"/>
    <cellStyle name="Normal 4 2 2 5 3 3 2 2 2" xfId="20880"/>
    <cellStyle name="Normal 4 2 2 5 3 3 2 3" xfId="20881"/>
    <cellStyle name="Normal 4 2 2 5 3 3 3" xfId="20882"/>
    <cellStyle name="Normal 4 2 2 5 3 3 3 2" xfId="20883"/>
    <cellStyle name="Normal 4 2 2 5 3 3 4" xfId="20884"/>
    <cellStyle name="Normal 4 2 2 5 3 4" xfId="20885"/>
    <cellStyle name="Normal 4 2 2 5 3 4 2" xfId="20886"/>
    <cellStyle name="Normal 4 2 2 5 3 4 2 2" xfId="20887"/>
    <cellStyle name="Normal 4 2 2 5 3 4 3" xfId="20888"/>
    <cellStyle name="Normal 4 2 2 5 3 5" xfId="20889"/>
    <cellStyle name="Normal 4 2 2 5 3 5 2" xfId="20890"/>
    <cellStyle name="Normal 4 2 2 5 3 6" xfId="20891"/>
    <cellStyle name="Normal 4 2 2 5 4" xfId="20892"/>
    <cellStyle name="Normal 4 2 2 5 4 2" xfId="20893"/>
    <cellStyle name="Normal 4 2 2 5 4 2 2" xfId="20894"/>
    <cellStyle name="Normal 4 2 2 5 4 2 2 2" xfId="20895"/>
    <cellStyle name="Normal 4 2 2 5 4 2 2 2 2" xfId="20896"/>
    <cellStyle name="Normal 4 2 2 5 4 2 2 3" xfId="20897"/>
    <cellStyle name="Normal 4 2 2 5 4 2 3" xfId="20898"/>
    <cellStyle name="Normal 4 2 2 5 4 2 3 2" xfId="20899"/>
    <cellStyle name="Normal 4 2 2 5 4 2 4" xfId="20900"/>
    <cellStyle name="Normal 4 2 2 5 4 3" xfId="20901"/>
    <cellStyle name="Normal 4 2 2 5 4 3 2" xfId="20902"/>
    <cellStyle name="Normal 4 2 2 5 4 3 2 2" xfId="20903"/>
    <cellStyle name="Normal 4 2 2 5 4 3 3" xfId="20904"/>
    <cellStyle name="Normal 4 2 2 5 4 4" xfId="20905"/>
    <cellStyle name="Normal 4 2 2 5 4 4 2" xfId="20906"/>
    <cellStyle name="Normal 4 2 2 5 4 5" xfId="20907"/>
    <cellStyle name="Normal 4 2 2 5 5" xfId="20908"/>
    <cellStyle name="Normal 4 2 2 5 5 2" xfId="20909"/>
    <cellStyle name="Normal 4 2 2 5 5 2 2" xfId="20910"/>
    <cellStyle name="Normal 4 2 2 5 5 2 2 2" xfId="20911"/>
    <cellStyle name="Normal 4 2 2 5 5 2 3" xfId="20912"/>
    <cellStyle name="Normal 4 2 2 5 5 3" xfId="20913"/>
    <cellStyle name="Normal 4 2 2 5 5 3 2" xfId="20914"/>
    <cellStyle name="Normal 4 2 2 5 5 4" xfId="20915"/>
    <cellStyle name="Normal 4 2 2 5 6" xfId="20916"/>
    <cellStyle name="Normal 4 2 2 5 6 2" xfId="20917"/>
    <cellStyle name="Normal 4 2 2 5 6 2 2" xfId="20918"/>
    <cellStyle name="Normal 4 2 2 5 6 3" xfId="20919"/>
    <cellStyle name="Normal 4 2 2 5 7" xfId="20920"/>
    <cellStyle name="Normal 4 2 2 5 7 2" xfId="20921"/>
    <cellStyle name="Normal 4 2 2 5 8" xfId="20922"/>
    <cellStyle name="Normal 4 2 2 6" xfId="20923"/>
    <cellStyle name="Normal 4 2 2 6 2" xfId="20924"/>
    <cellStyle name="Normal 4 2 2 6 2 2" xfId="20925"/>
    <cellStyle name="Normal 4 2 2 6 2 2 2" xfId="20926"/>
    <cellStyle name="Normal 4 2 2 6 2 2 2 2" xfId="20927"/>
    <cellStyle name="Normal 4 2 2 6 2 2 2 2 2" xfId="20928"/>
    <cellStyle name="Normal 4 2 2 6 2 2 2 2 2 2" xfId="20929"/>
    <cellStyle name="Normal 4 2 2 6 2 2 2 2 3" xfId="20930"/>
    <cellStyle name="Normal 4 2 2 6 2 2 2 3" xfId="20931"/>
    <cellStyle name="Normal 4 2 2 6 2 2 2 3 2" xfId="20932"/>
    <cellStyle name="Normal 4 2 2 6 2 2 2 4" xfId="20933"/>
    <cellStyle name="Normal 4 2 2 6 2 2 3" xfId="20934"/>
    <cellStyle name="Normal 4 2 2 6 2 2 3 2" xfId="20935"/>
    <cellStyle name="Normal 4 2 2 6 2 2 3 2 2" xfId="20936"/>
    <cellStyle name="Normal 4 2 2 6 2 2 3 3" xfId="20937"/>
    <cellStyle name="Normal 4 2 2 6 2 2 4" xfId="20938"/>
    <cellStyle name="Normal 4 2 2 6 2 2 4 2" xfId="20939"/>
    <cellStyle name="Normal 4 2 2 6 2 2 5" xfId="20940"/>
    <cellStyle name="Normal 4 2 2 6 2 3" xfId="20941"/>
    <cellStyle name="Normal 4 2 2 6 2 3 2" xfId="20942"/>
    <cellStyle name="Normal 4 2 2 6 2 3 2 2" xfId="20943"/>
    <cellStyle name="Normal 4 2 2 6 2 3 2 2 2" xfId="20944"/>
    <cellStyle name="Normal 4 2 2 6 2 3 2 3" xfId="20945"/>
    <cellStyle name="Normal 4 2 2 6 2 3 3" xfId="20946"/>
    <cellStyle name="Normal 4 2 2 6 2 3 3 2" xfId="20947"/>
    <cellStyle name="Normal 4 2 2 6 2 3 4" xfId="20948"/>
    <cellStyle name="Normal 4 2 2 6 2 4" xfId="20949"/>
    <cellStyle name="Normal 4 2 2 6 2 4 2" xfId="20950"/>
    <cellStyle name="Normal 4 2 2 6 2 4 2 2" xfId="20951"/>
    <cellStyle name="Normal 4 2 2 6 2 4 3" xfId="20952"/>
    <cellStyle name="Normal 4 2 2 6 2 5" xfId="20953"/>
    <cellStyle name="Normal 4 2 2 6 2 5 2" xfId="20954"/>
    <cellStyle name="Normal 4 2 2 6 2 6" xfId="20955"/>
    <cellStyle name="Normal 4 2 2 6 3" xfId="20956"/>
    <cellStyle name="Normal 4 2 2 6 3 2" xfId="20957"/>
    <cellStyle name="Normal 4 2 2 6 3 2 2" xfId="20958"/>
    <cellStyle name="Normal 4 2 2 6 3 2 2 2" xfId="20959"/>
    <cellStyle name="Normal 4 2 2 6 3 2 2 2 2" xfId="20960"/>
    <cellStyle name="Normal 4 2 2 6 3 2 2 3" xfId="20961"/>
    <cellStyle name="Normal 4 2 2 6 3 2 3" xfId="20962"/>
    <cellStyle name="Normal 4 2 2 6 3 2 3 2" xfId="20963"/>
    <cellStyle name="Normal 4 2 2 6 3 2 4" xfId="20964"/>
    <cellStyle name="Normal 4 2 2 6 3 3" xfId="20965"/>
    <cellStyle name="Normal 4 2 2 6 3 3 2" xfId="20966"/>
    <cellStyle name="Normal 4 2 2 6 3 3 2 2" xfId="20967"/>
    <cellStyle name="Normal 4 2 2 6 3 3 3" xfId="20968"/>
    <cellStyle name="Normal 4 2 2 6 3 4" xfId="20969"/>
    <cellStyle name="Normal 4 2 2 6 3 4 2" xfId="20970"/>
    <cellStyle name="Normal 4 2 2 6 3 5" xfId="20971"/>
    <cellStyle name="Normal 4 2 2 6 4" xfId="20972"/>
    <cellStyle name="Normal 4 2 2 6 4 2" xfId="20973"/>
    <cellStyle name="Normal 4 2 2 6 4 2 2" xfId="20974"/>
    <cellStyle name="Normal 4 2 2 6 4 2 2 2" xfId="20975"/>
    <cellStyle name="Normal 4 2 2 6 4 2 3" xfId="20976"/>
    <cellStyle name="Normal 4 2 2 6 4 3" xfId="20977"/>
    <cellStyle name="Normal 4 2 2 6 4 3 2" xfId="20978"/>
    <cellStyle name="Normal 4 2 2 6 4 4" xfId="20979"/>
    <cellStyle name="Normal 4 2 2 6 5" xfId="20980"/>
    <cellStyle name="Normal 4 2 2 6 5 2" xfId="20981"/>
    <cellStyle name="Normal 4 2 2 6 5 2 2" xfId="20982"/>
    <cellStyle name="Normal 4 2 2 6 5 3" xfId="20983"/>
    <cellStyle name="Normal 4 2 2 6 6" xfId="20984"/>
    <cellStyle name="Normal 4 2 2 6 6 2" xfId="20985"/>
    <cellStyle name="Normal 4 2 2 6 7" xfId="20986"/>
    <cellStyle name="Normal 4 2 2 7" xfId="20987"/>
    <cellStyle name="Normal 4 2 2 7 2" xfId="20988"/>
    <cellStyle name="Normal 4 2 2 7 2 2" xfId="20989"/>
    <cellStyle name="Normal 4 2 2 7 2 2 2" xfId="20990"/>
    <cellStyle name="Normal 4 2 2 7 2 2 2 2" xfId="20991"/>
    <cellStyle name="Normal 4 2 2 7 2 2 2 2 2" xfId="20992"/>
    <cellStyle name="Normal 4 2 2 7 2 2 2 3" xfId="20993"/>
    <cellStyle name="Normal 4 2 2 7 2 2 3" xfId="20994"/>
    <cellStyle name="Normal 4 2 2 7 2 2 3 2" xfId="20995"/>
    <cellStyle name="Normal 4 2 2 7 2 2 4" xfId="20996"/>
    <cellStyle name="Normal 4 2 2 7 2 3" xfId="20997"/>
    <cellStyle name="Normal 4 2 2 7 2 3 2" xfId="20998"/>
    <cellStyle name="Normal 4 2 2 7 2 3 2 2" xfId="20999"/>
    <cellStyle name="Normal 4 2 2 7 2 3 3" xfId="21000"/>
    <cellStyle name="Normal 4 2 2 7 2 4" xfId="21001"/>
    <cellStyle name="Normal 4 2 2 7 2 4 2" xfId="21002"/>
    <cellStyle name="Normal 4 2 2 7 2 5" xfId="21003"/>
    <cellStyle name="Normal 4 2 2 7 3" xfId="21004"/>
    <cellStyle name="Normal 4 2 2 7 3 2" xfId="21005"/>
    <cellStyle name="Normal 4 2 2 7 3 2 2" xfId="21006"/>
    <cellStyle name="Normal 4 2 2 7 3 2 2 2" xfId="21007"/>
    <cellStyle name="Normal 4 2 2 7 3 2 3" xfId="21008"/>
    <cellStyle name="Normal 4 2 2 7 3 3" xfId="21009"/>
    <cellStyle name="Normal 4 2 2 7 3 3 2" xfId="21010"/>
    <cellStyle name="Normal 4 2 2 7 3 4" xfId="21011"/>
    <cellStyle name="Normal 4 2 2 7 4" xfId="21012"/>
    <cellStyle name="Normal 4 2 2 7 4 2" xfId="21013"/>
    <cellStyle name="Normal 4 2 2 7 4 2 2" xfId="21014"/>
    <cellStyle name="Normal 4 2 2 7 4 3" xfId="21015"/>
    <cellStyle name="Normal 4 2 2 7 5" xfId="21016"/>
    <cellStyle name="Normal 4 2 2 7 5 2" xfId="21017"/>
    <cellStyle name="Normal 4 2 2 7 6" xfId="21018"/>
    <cellStyle name="Normal 4 2 2 8" xfId="21019"/>
    <cellStyle name="Normal 4 2 2 8 2" xfId="21020"/>
    <cellStyle name="Normal 4 2 2 8 2 2" xfId="21021"/>
    <cellStyle name="Normal 4 2 2 8 2 2 2" xfId="21022"/>
    <cellStyle name="Normal 4 2 2 8 2 2 2 2" xfId="21023"/>
    <cellStyle name="Normal 4 2 2 8 2 2 3" xfId="21024"/>
    <cellStyle name="Normal 4 2 2 8 2 3" xfId="21025"/>
    <cellStyle name="Normal 4 2 2 8 2 3 2" xfId="21026"/>
    <cellStyle name="Normal 4 2 2 8 2 4" xfId="21027"/>
    <cellStyle name="Normal 4 2 2 8 3" xfId="21028"/>
    <cellStyle name="Normal 4 2 2 8 3 2" xfId="21029"/>
    <cellStyle name="Normal 4 2 2 8 3 2 2" xfId="21030"/>
    <cellStyle name="Normal 4 2 2 8 3 3" xfId="21031"/>
    <cellStyle name="Normal 4 2 2 8 4" xfId="21032"/>
    <cellStyle name="Normal 4 2 2 8 4 2" xfId="21033"/>
    <cellStyle name="Normal 4 2 2 8 5" xfId="21034"/>
    <cellStyle name="Normal 4 2 2 9" xfId="21035"/>
    <cellStyle name="Normal 4 2 2 9 2" xfId="21036"/>
    <cellStyle name="Normal 4 2 2 9 2 2" xfId="21037"/>
    <cellStyle name="Normal 4 2 2 9 2 2 2" xfId="21038"/>
    <cellStyle name="Normal 4 2 2 9 2 3" xfId="21039"/>
    <cellStyle name="Normal 4 2 2 9 3" xfId="21040"/>
    <cellStyle name="Normal 4 2 2 9 3 2" xfId="21041"/>
    <cellStyle name="Normal 4 2 2 9 4" xfId="21042"/>
    <cellStyle name="Normal 4 2 3" xfId="21043"/>
    <cellStyle name="Normal 4 2 3 10" xfId="21044"/>
    <cellStyle name="Normal 4 2 3 10 2" xfId="21045"/>
    <cellStyle name="Normal 4 2 3 11" xfId="21046"/>
    <cellStyle name="Normal 4 2 3 2" xfId="21047"/>
    <cellStyle name="Normal 4 2 3 2 10" xfId="21048"/>
    <cellStyle name="Normal 4 2 3 2 2" xfId="21049"/>
    <cellStyle name="Normal 4 2 3 2 2 2" xfId="21050"/>
    <cellStyle name="Normal 4 2 3 2 2 2 2" xfId="21051"/>
    <cellStyle name="Normal 4 2 3 2 2 2 2 2" xfId="21052"/>
    <cellStyle name="Normal 4 2 3 2 2 2 2 2 2" xfId="21053"/>
    <cellStyle name="Normal 4 2 3 2 2 2 2 2 2 2" xfId="21054"/>
    <cellStyle name="Normal 4 2 3 2 2 2 2 2 2 2 2" xfId="21055"/>
    <cellStyle name="Normal 4 2 3 2 2 2 2 2 2 2 2 2" xfId="21056"/>
    <cellStyle name="Normal 4 2 3 2 2 2 2 2 2 2 2 2 2" xfId="21057"/>
    <cellStyle name="Normal 4 2 3 2 2 2 2 2 2 2 2 3" xfId="21058"/>
    <cellStyle name="Normal 4 2 3 2 2 2 2 2 2 2 3" xfId="21059"/>
    <cellStyle name="Normal 4 2 3 2 2 2 2 2 2 2 3 2" xfId="21060"/>
    <cellStyle name="Normal 4 2 3 2 2 2 2 2 2 2 4" xfId="21061"/>
    <cellStyle name="Normal 4 2 3 2 2 2 2 2 2 3" xfId="21062"/>
    <cellStyle name="Normal 4 2 3 2 2 2 2 2 2 3 2" xfId="21063"/>
    <cellStyle name="Normal 4 2 3 2 2 2 2 2 2 3 2 2" xfId="21064"/>
    <cellStyle name="Normal 4 2 3 2 2 2 2 2 2 3 3" xfId="21065"/>
    <cellStyle name="Normal 4 2 3 2 2 2 2 2 2 4" xfId="21066"/>
    <cellStyle name="Normal 4 2 3 2 2 2 2 2 2 4 2" xfId="21067"/>
    <cellStyle name="Normal 4 2 3 2 2 2 2 2 2 5" xfId="21068"/>
    <cellStyle name="Normal 4 2 3 2 2 2 2 2 3" xfId="21069"/>
    <cellStyle name="Normal 4 2 3 2 2 2 2 2 3 2" xfId="21070"/>
    <cellStyle name="Normal 4 2 3 2 2 2 2 2 3 2 2" xfId="21071"/>
    <cellStyle name="Normal 4 2 3 2 2 2 2 2 3 2 2 2" xfId="21072"/>
    <cellStyle name="Normal 4 2 3 2 2 2 2 2 3 2 3" xfId="21073"/>
    <cellStyle name="Normal 4 2 3 2 2 2 2 2 3 3" xfId="21074"/>
    <cellStyle name="Normal 4 2 3 2 2 2 2 2 3 3 2" xfId="21075"/>
    <cellStyle name="Normal 4 2 3 2 2 2 2 2 3 4" xfId="21076"/>
    <cellStyle name="Normal 4 2 3 2 2 2 2 2 4" xfId="21077"/>
    <cellStyle name="Normal 4 2 3 2 2 2 2 2 4 2" xfId="21078"/>
    <cellStyle name="Normal 4 2 3 2 2 2 2 2 4 2 2" xfId="21079"/>
    <cellStyle name="Normal 4 2 3 2 2 2 2 2 4 3" xfId="21080"/>
    <cellStyle name="Normal 4 2 3 2 2 2 2 2 5" xfId="21081"/>
    <cellStyle name="Normal 4 2 3 2 2 2 2 2 5 2" xfId="21082"/>
    <cellStyle name="Normal 4 2 3 2 2 2 2 2 6" xfId="21083"/>
    <cellStyle name="Normal 4 2 3 2 2 2 2 3" xfId="21084"/>
    <cellStyle name="Normal 4 2 3 2 2 2 2 3 2" xfId="21085"/>
    <cellStyle name="Normal 4 2 3 2 2 2 2 3 2 2" xfId="21086"/>
    <cellStyle name="Normal 4 2 3 2 2 2 2 3 2 2 2" xfId="21087"/>
    <cellStyle name="Normal 4 2 3 2 2 2 2 3 2 2 2 2" xfId="21088"/>
    <cellStyle name="Normal 4 2 3 2 2 2 2 3 2 2 3" xfId="21089"/>
    <cellStyle name="Normal 4 2 3 2 2 2 2 3 2 3" xfId="21090"/>
    <cellStyle name="Normal 4 2 3 2 2 2 2 3 2 3 2" xfId="21091"/>
    <cellStyle name="Normal 4 2 3 2 2 2 2 3 2 4" xfId="21092"/>
    <cellStyle name="Normal 4 2 3 2 2 2 2 3 3" xfId="21093"/>
    <cellStyle name="Normal 4 2 3 2 2 2 2 3 3 2" xfId="21094"/>
    <cellStyle name="Normal 4 2 3 2 2 2 2 3 3 2 2" xfId="21095"/>
    <cellStyle name="Normal 4 2 3 2 2 2 2 3 3 3" xfId="21096"/>
    <cellStyle name="Normal 4 2 3 2 2 2 2 3 4" xfId="21097"/>
    <cellStyle name="Normal 4 2 3 2 2 2 2 3 4 2" xfId="21098"/>
    <cellStyle name="Normal 4 2 3 2 2 2 2 3 5" xfId="21099"/>
    <cellStyle name="Normal 4 2 3 2 2 2 2 4" xfId="21100"/>
    <cellStyle name="Normal 4 2 3 2 2 2 2 4 2" xfId="21101"/>
    <cellStyle name="Normal 4 2 3 2 2 2 2 4 2 2" xfId="21102"/>
    <cellStyle name="Normal 4 2 3 2 2 2 2 4 2 2 2" xfId="21103"/>
    <cellStyle name="Normal 4 2 3 2 2 2 2 4 2 3" xfId="21104"/>
    <cellStyle name="Normal 4 2 3 2 2 2 2 4 3" xfId="21105"/>
    <cellStyle name="Normal 4 2 3 2 2 2 2 4 3 2" xfId="21106"/>
    <cellStyle name="Normal 4 2 3 2 2 2 2 4 4" xfId="21107"/>
    <cellStyle name="Normal 4 2 3 2 2 2 2 5" xfId="21108"/>
    <cellStyle name="Normal 4 2 3 2 2 2 2 5 2" xfId="21109"/>
    <cellStyle name="Normal 4 2 3 2 2 2 2 5 2 2" xfId="21110"/>
    <cellStyle name="Normal 4 2 3 2 2 2 2 5 3" xfId="21111"/>
    <cellStyle name="Normal 4 2 3 2 2 2 2 6" xfId="21112"/>
    <cellStyle name="Normal 4 2 3 2 2 2 2 6 2" xfId="21113"/>
    <cellStyle name="Normal 4 2 3 2 2 2 2 7" xfId="21114"/>
    <cellStyle name="Normal 4 2 3 2 2 2 3" xfId="21115"/>
    <cellStyle name="Normal 4 2 3 2 2 2 3 2" xfId="21116"/>
    <cellStyle name="Normal 4 2 3 2 2 2 3 2 2" xfId="21117"/>
    <cellStyle name="Normal 4 2 3 2 2 2 3 2 2 2" xfId="21118"/>
    <cellStyle name="Normal 4 2 3 2 2 2 3 2 2 2 2" xfId="21119"/>
    <cellStyle name="Normal 4 2 3 2 2 2 3 2 2 2 2 2" xfId="21120"/>
    <cellStyle name="Normal 4 2 3 2 2 2 3 2 2 2 3" xfId="21121"/>
    <cellStyle name="Normal 4 2 3 2 2 2 3 2 2 3" xfId="21122"/>
    <cellStyle name="Normal 4 2 3 2 2 2 3 2 2 3 2" xfId="21123"/>
    <cellStyle name="Normal 4 2 3 2 2 2 3 2 2 4" xfId="21124"/>
    <cellStyle name="Normal 4 2 3 2 2 2 3 2 3" xfId="21125"/>
    <cellStyle name="Normal 4 2 3 2 2 2 3 2 3 2" xfId="21126"/>
    <cellStyle name="Normal 4 2 3 2 2 2 3 2 3 2 2" xfId="21127"/>
    <cellStyle name="Normal 4 2 3 2 2 2 3 2 3 3" xfId="21128"/>
    <cellStyle name="Normal 4 2 3 2 2 2 3 2 4" xfId="21129"/>
    <cellStyle name="Normal 4 2 3 2 2 2 3 2 4 2" xfId="21130"/>
    <cellStyle name="Normal 4 2 3 2 2 2 3 2 5" xfId="21131"/>
    <cellStyle name="Normal 4 2 3 2 2 2 3 3" xfId="21132"/>
    <cellStyle name="Normal 4 2 3 2 2 2 3 3 2" xfId="21133"/>
    <cellStyle name="Normal 4 2 3 2 2 2 3 3 2 2" xfId="21134"/>
    <cellStyle name="Normal 4 2 3 2 2 2 3 3 2 2 2" xfId="21135"/>
    <cellStyle name="Normal 4 2 3 2 2 2 3 3 2 3" xfId="21136"/>
    <cellStyle name="Normal 4 2 3 2 2 2 3 3 3" xfId="21137"/>
    <cellStyle name="Normal 4 2 3 2 2 2 3 3 3 2" xfId="21138"/>
    <cellStyle name="Normal 4 2 3 2 2 2 3 3 4" xfId="21139"/>
    <cellStyle name="Normal 4 2 3 2 2 2 3 4" xfId="21140"/>
    <cellStyle name="Normal 4 2 3 2 2 2 3 4 2" xfId="21141"/>
    <cellStyle name="Normal 4 2 3 2 2 2 3 4 2 2" xfId="21142"/>
    <cellStyle name="Normal 4 2 3 2 2 2 3 4 3" xfId="21143"/>
    <cellStyle name="Normal 4 2 3 2 2 2 3 5" xfId="21144"/>
    <cellStyle name="Normal 4 2 3 2 2 2 3 5 2" xfId="21145"/>
    <cellStyle name="Normal 4 2 3 2 2 2 3 6" xfId="21146"/>
    <cellStyle name="Normal 4 2 3 2 2 2 4" xfId="21147"/>
    <cellStyle name="Normal 4 2 3 2 2 2 4 2" xfId="21148"/>
    <cellStyle name="Normal 4 2 3 2 2 2 4 2 2" xfId="21149"/>
    <cellStyle name="Normal 4 2 3 2 2 2 4 2 2 2" xfId="21150"/>
    <cellStyle name="Normal 4 2 3 2 2 2 4 2 2 2 2" xfId="21151"/>
    <cellStyle name="Normal 4 2 3 2 2 2 4 2 2 3" xfId="21152"/>
    <cellStyle name="Normal 4 2 3 2 2 2 4 2 3" xfId="21153"/>
    <cellStyle name="Normal 4 2 3 2 2 2 4 2 3 2" xfId="21154"/>
    <cellStyle name="Normal 4 2 3 2 2 2 4 2 4" xfId="21155"/>
    <cellStyle name="Normal 4 2 3 2 2 2 4 3" xfId="21156"/>
    <cellStyle name="Normal 4 2 3 2 2 2 4 3 2" xfId="21157"/>
    <cellStyle name="Normal 4 2 3 2 2 2 4 3 2 2" xfId="21158"/>
    <cellStyle name="Normal 4 2 3 2 2 2 4 3 3" xfId="21159"/>
    <cellStyle name="Normal 4 2 3 2 2 2 4 4" xfId="21160"/>
    <cellStyle name="Normal 4 2 3 2 2 2 4 4 2" xfId="21161"/>
    <cellStyle name="Normal 4 2 3 2 2 2 4 5" xfId="21162"/>
    <cellStyle name="Normal 4 2 3 2 2 2 5" xfId="21163"/>
    <cellStyle name="Normal 4 2 3 2 2 2 5 2" xfId="21164"/>
    <cellStyle name="Normal 4 2 3 2 2 2 5 2 2" xfId="21165"/>
    <cellStyle name="Normal 4 2 3 2 2 2 5 2 2 2" xfId="21166"/>
    <cellStyle name="Normal 4 2 3 2 2 2 5 2 3" xfId="21167"/>
    <cellStyle name="Normal 4 2 3 2 2 2 5 3" xfId="21168"/>
    <cellStyle name="Normal 4 2 3 2 2 2 5 3 2" xfId="21169"/>
    <cellStyle name="Normal 4 2 3 2 2 2 5 4" xfId="21170"/>
    <cellStyle name="Normal 4 2 3 2 2 2 6" xfId="21171"/>
    <cellStyle name="Normal 4 2 3 2 2 2 6 2" xfId="21172"/>
    <cellStyle name="Normal 4 2 3 2 2 2 6 2 2" xfId="21173"/>
    <cellStyle name="Normal 4 2 3 2 2 2 6 3" xfId="21174"/>
    <cellStyle name="Normal 4 2 3 2 2 2 7" xfId="21175"/>
    <cellStyle name="Normal 4 2 3 2 2 2 7 2" xfId="21176"/>
    <cellStyle name="Normal 4 2 3 2 2 2 8" xfId="21177"/>
    <cellStyle name="Normal 4 2 3 2 2 3" xfId="21178"/>
    <cellStyle name="Normal 4 2 3 2 2 3 2" xfId="21179"/>
    <cellStyle name="Normal 4 2 3 2 2 3 2 2" xfId="21180"/>
    <cellStyle name="Normal 4 2 3 2 2 3 2 2 2" xfId="21181"/>
    <cellStyle name="Normal 4 2 3 2 2 3 2 2 2 2" xfId="21182"/>
    <cellStyle name="Normal 4 2 3 2 2 3 2 2 2 2 2" xfId="21183"/>
    <cellStyle name="Normal 4 2 3 2 2 3 2 2 2 2 2 2" xfId="21184"/>
    <cellStyle name="Normal 4 2 3 2 2 3 2 2 2 2 3" xfId="21185"/>
    <cellStyle name="Normal 4 2 3 2 2 3 2 2 2 3" xfId="21186"/>
    <cellStyle name="Normal 4 2 3 2 2 3 2 2 2 3 2" xfId="21187"/>
    <cellStyle name="Normal 4 2 3 2 2 3 2 2 2 4" xfId="21188"/>
    <cellStyle name="Normal 4 2 3 2 2 3 2 2 3" xfId="21189"/>
    <cellStyle name="Normal 4 2 3 2 2 3 2 2 3 2" xfId="21190"/>
    <cellStyle name="Normal 4 2 3 2 2 3 2 2 3 2 2" xfId="21191"/>
    <cellStyle name="Normal 4 2 3 2 2 3 2 2 3 3" xfId="21192"/>
    <cellStyle name="Normal 4 2 3 2 2 3 2 2 4" xfId="21193"/>
    <cellStyle name="Normal 4 2 3 2 2 3 2 2 4 2" xfId="21194"/>
    <cellStyle name="Normal 4 2 3 2 2 3 2 2 5" xfId="21195"/>
    <cellStyle name="Normal 4 2 3 2 2 3 2 3" xfId="21196"/>
    <cellStyle name="Normal 4 2 3 2 2 3 2 3 2" xfId="21197"/>
    <cellStyle name="Normal 4 2 3 2 2 3 2 3 2 2" xfId="21198"/>
    <cellStyle name="Normal 4 2 3 2 2 3 2 3 2 2 2" xfId="21199"/>
    <cellStyle name="Normal 4 2 3 2 2 3 2 3 2 3" xfId="21200"/>
    <cellStyle name="Normal 4 2 3 2 2 3 2 3 3" xfId="21201"/>
    <cellStyle name="Normal 4 2 3 2 2 3 2 3 3 2" xfId="21202"/>
    <cellStyle name="Normal 4 2 3 2 2 3 2 3 4" xfId="21203"/>
    <cellStyle name="Normal 4 2 3 2 2 3 2 4" xfId="21204"/>
    <cellStyle name="Normal 4 2 3 2 2 3 2 4 2" xfId="21205"/>
    <cellStyle name="Normal 4 2 3 2 2 3 2 4 2 2" xfId="21206"/>
    <cellStyle name="Normal 4 2 3 2 2 3 2 4 3" xfId="21207"/>
    <cellStyle name="Normal 4 2 3 2 2 3 2 5" xfId="21208"/>
    <cellStyle name="Normal 4 2 3 2 2 3 2 5 2" xfId="21209"/>
    <cellStyle name="Normal 4 2 3 2 2 3 2 6" xfId="21210"/>
    <cellStyle name="Normal 4 2 3 2 2 3 3" xfId="21211"/>
    <cellStyle name="Normal 4 2 3 2 2 3 3 2" xfId="21212"/>
    <cellStyle name="Normal 4 2 3 2 2 3 3 2 2" xfId="21213"/>
    <cellStyle name="Normal 4 2 3 2 2 3 3 2 2 2" xfId="21214"/>
    <cellStyle name="Normal 4 2 3 2 2 3 3 2 2 2 2" xfId="21215"/>
    <cellStyle name="Normal 4 2 3 2 2 3 3 2 2 3" xfId="21216"/>
    <cellStyle name="Normal 4 2 3 2 2 3 3 2 3" xfId="21217"/>
    <cellStyle name="Normal 4 2 3 2 2 3 3 2 3 2" xfId="21218"/>
    <cellStyle name="Normal 4 2 3 2 2 3 3 2 4" xfId="21219"/>
    <cellStyle name="Normal 4 2 3 2 2 3 3 3" xfId="21220"/>
    <cellStyle name="Normal 4 2 3 2 2 3 3 3 2" xfId="21221"/>
    <cellStyle name="Normal 4 2 3 2 2 3 3 3 2 2" xfId="21222"/>
    <cellStyle name="Normal 4 2 3 2 2 3 3 3 3" xfId="21223"/>
    <cellStyle name="Normal 4 2 3 2 2 3 3 4" xfId="21224"/>
    <cellStyle name="Normal 4 2 3 2 2 3 3 4 2" xfId="21225"/>
    <cellStyle name="Normal 4 2 3 2 2 3 3 5" xfId="21226"/>
    <cellStyle name="Normal 4 2 3 2 2 3 4" xfId="21227"/>
    <cellStyle name="Normal 4 2 3 2 2 3 4 2" xfId="21228"/>
    <cellStyle name="Normal 4 2 3 2 2 3 4 2 2" xfId="21229"/>
    <cellStyle name="Normal 4 2 3 2 2 3 4 2 2 2" xfId="21230"/>
    <cellStyle name="Normal 4 2 3 2 2 3 4 2 3" xfId="21231"/>
    <cellStyle name="Normal 4 2 3 2 2 3 4 3" xfId="21232"/>
    <cellStyle name="Normal 4 2 3 2 2 3 4 3 2" xfId="21233"/>
    <cellStyle name="Normal 4 2 3 2 2 3 4 4" xfId="21234"/>
    <cellStyle name="Normal 4 2 3 2 2 3 5" xfId="21235"/>
    <cellStyle name="Normal 4 2 3 2 2 3 5 2" xfId="21236"/>
    <cellStyle name="Normal 4 2 3 2 2 3 5 2 2" xfId="21237"/>
    <cellStyle name="Normal 4 2 3 2 2 3 5 3" xfId="21238"/>
    <cellStyle name="Normal 4 2 3 2 2 3 6" xfId="21239"/>
    <cellStyle name="Normal 4 2 3 2 2 3 6 2" xfId="21240"/>
    <cellStyle name="Normal 4 2 3 2 2 3 7" xfId="21241"/>
    <cellStyle name="Normal 4 2 3 2 2 4" xfId="21242"/>
    <cellStyle name="Normal 4 2 3 2 2 4 2" xfId="21243"/>
    <cellStyle name="Normal 4 2 3 2 2 4 2 2" xfId="21244"/>
    <cellStyle name="Normal 4 2 3 2 2 4 2 2 2" xfId="21245"/>
    <cellStyle name="Normal 4 2 3 2 2 4 2 2 2 2" xfId="21246"/>
    <cellStyle name="Normal 4 2 3 2 2 4 2 2 2 2 2" xfId="21247"/>
    <cellStyle name="Normal 4 2 3 2 2 4 2 2 2 3" xfId="21248"/>
    <cellStyle name="Normal 4 2 3 2 2 4 2 2 3" xfId="21249"/>
    <cellStyle name="Normal 4 2 3 2 2 4 2 2 3 2" xfId="21250"/>
    <cellStyle name="Normal 4 2 3 2 2 4 2 2 4" xfId="21251"/>
    <cellStyle name="Normal 4 2 3 2 2 4 2 3" xfId="21252"/>
    <cellStyle name="Normal 4 2 3 2 2 4 2 3 2" xfId="21253"/>
    <cellStyle name="Normal 4 2 3 2 2 4 2 3 2 2" xfId="21254"/>
    <cellStyle name="Normal 4 2 3 2 2 4 2 3 3" xfId="21255"/>
    <cellStyle name="Normal 4 2 3 2 2 4 2 4" xfId="21256"/>
    <cellStyle name="Normal 4 2 3 2 2 4 2 4 2" xfId="21257"/>
    <cellStyle name="Normal 4 2 3 2 2 4 2 5" xfId="21258"/>
    <cellStyle name="Normal 4 2 3 2 2 4 3" xfId="21259"/>
    <cellStyle name="Normal 4 2 3 2 2 4 3 2" xfId="21260"/>
    <cellStyle name="Normal 4 2 3 2 2 4 3 2 2" xfId="21261"/>
    <cellStyle name="Normal 4 2 3 2 2 4 3 2 2 2" xfId="21262"/>
    <cellStyle name="Normal 4 2 3 2 2 4 3 2 3" xfId="21263"/>
    <cellStyle name="Normal 4 2 3 2 2 4 3 3" xfId="21264"/>
    <cellStyle name="Normal 4 2 3 2 2 4 3 3 2" xfId="21265"/>
    <cellStyle name="Normal 4 2 3 2 2 4 3 4" xfId="21266"/>
    <cellStyle name="Normal 4 2 3 2 2 4 4" xfId="21267"/>
    <cellStyle name="Normal 4 2 3 2 2 4 4 2" xfId="21268"/>
    <cellStyle name="Normal 4 2 3 2 2 4 4 2 2" xfId="21269"/>
    <cellStyle name="Normal 4 2 3 2 2 4 4 3" xfId="21270"/>
    <cellStyle name="Normal 4 2 3 2 2 4 5" xfId="21271"/>
    <cellStyle name="Normal 4 2 3 2 2 4 5 2" xfId="21272"/>
    <cellStyle name="Normal 4 2 3 2 2 4 6" xfId="21273"/>
    <cellStyle name="Normal 4 2 3 2 2 5" xfId="21274"/>
    <cellStyle name="Normal 4 2 3 2 2 5 2" xfId="21275"/>
    <cellStyle name="Normal 4 2 3 2 2 5 2 2" xfId="21276"/>
    <cellStyle name="Normal 4 2 3 2 2 5 2 2 2" xfId="21277"/>
    <cellStyle name="Normal 4 2 3 2 2 5 2 2 2 2" xfId="21278"/>
    <cellStyle name="Normal 4 2 3 2 2 5 2 2 3" xfId="21279"/>
    <cellStyle name="Normal 4 2 3 2 2 5 2 3" xfId="21280"/>
    <cellStyle name="Normal 4 2 3 2 2 5 2 3 2" xfId="21281"/>
    <cellStyle name="Normal 4 2 3 2 2 5 2 4" xfId="21282"/>
    <cellStyle name="Normal 4 2 3 2 2 5 3" xfId="21283"/>
    <cellStyle name="Normal 4 2 3 2 2 5 3 2" xfId="21284"/>
    <cellStyle name="Normal 4 2 3 2 2 5 3 2 2" xfId="21285"/>
    <cellStyle name="Normal 4 2 3 2 2 5 3 3" xfId="21286"/>
    <cellStyle name="Normal 4 2 3 2 2 5 4" xfId="21287"/>
    <cellStyle name="Normal 4 2 3 2 2 5 4 2" xfId="21288"/>
    <cellStyle name="Normal 4 2 3 2 2 5 5" xfId="21289"/>
    <cellStyle name="Normal 4 2 3 2 2 6" xfId="21290"/>
    <cellStyle name="Normal 4 2 3 2 2 6 2" xfId="21291"/>
    <cellStyle name="Normal 4 2 3 2 2 6 2 2" xfId="21292"/>
    <cellStyle name="Normal 4 2 3 2 2 6 2 2 2" xfId="21293"/>
    <cellStyle name="Normal 4 2 3 2 2 6 2 3" xfId="21294"/>
    <cellStyle name="Normal 4 2 3 2 2 6 3" xfId="21295"/>
    <cellStyle name="Normal 4 2 3 2 2 6 3 2" xfId="21296"/>
    <cellStyle name="Normal 4 2 3 2 2 6 4" xfId="21297"/>
    <cellStyle name="Normal 4 2 3 2 2 7" xfId="21298"/>
    <cellStyle name="Normal 4 2 3 2 2 7 2" xfId="21299"/>
    <cellStyle name="Normal 4 2 3 2 2 7 2 2" xfId="21300"/>
    <cellStyle name="Normal 4 2 3 2 2 7 3" xfId="21301"/>
    <cellStyle name="Normal 4 2 3 2 2 8" xfId="21302"/>
    <cellStyle name="Normal 4 2 3 2 2 8 2" xfId="21303"/>
    <cellStyle name="Normal 4 2 3 2 2 9" xfId="21304"/>
    <cellStyle name="Normal 4 2 3 2 3" xfId="21305"/>
    <cellStyle name="Normal 4 2 3 2 3 2" xfId="21306"/>
    <cellStyle name="Normal 4 2 3 2 3 2 2" xfId="21307"/>
    <cellStyle name="Normal 4 2 3 2 3 2 2 2" xfId="21308"/>
    <cellStyle name="Normal 4 2 3 2 3 2 2 2 2" xfId="21309"/>
    <cellStyle name="Normal 4 2 3 2 3 2 2 2 2 2" xfId="21310"/>
    <cellStyle name="Normal 4 2 3 2 3 2 2 2 2 2 2" xfId="21311"/>
    <cellStyle name="Normal 4 2 3 2 3 2 2 2 2 2 2 2" xfId="21312"/>
    <cellStyle name="Normal 4 2 3 2 3 2 2 2 2 2 3" xfId="21313"/>
    <cellStyle name="Normal 4 2 3 2 3 2 2 2 2 3" xfId="21314"/>
    <cellStyle name="Normal 4 2 3 2 3 2 2 2 2 3 2" xfId="21315"/>
    <cellStyle name="Normal 4 2 3 2 3 2 2 2 2 4" xfId="21316"/>
    <cellStyle name="Normal 4 2 3 2 3 2 2 2 3" xfId="21317"/>
    <cellStyle name="Normal 4 2 3 2 3 2 2 2 3 2" xfId="21318"/>
    <cellStyle name="Normal 4 2 3 2 3 2 2 2 3 2 2" xfId="21319"/>
    <cellStyle name="Normal 4 2 3 2 3 2 2 2 3 3" xfId="21320"/>
    <cellStyle name="Normal 4 2 3 2 3 2 2 2 4" xfId="21321"/>
    <cellStyle name="Normal 4 2 3 2 3 2 2 2 4 2" xfId="21322"/>
    <cellStyle name="Normal 4 2 3 2 3 2 2 2 5" xfId="21323"/>
    <cellStyle name="Normal 4 2 3 2 3 2 2 3" xfId="21324"/>
    <cellStyle name="Normal 4 2 3 2 3 2 2 3 2" xfId="21325"/>
    <cellStyle name="Normal 4 2 3 2 3 2 2 3 2 2" xfId="21326"/>
    <cellStyle name="Normal 4 2 3 2 3 2 2 3 2 2 2" xfId="21327"/>
    <cellStyle name="Normal 4 2 3 2 3 2 2 3 2 3" xfId="21328"/>
    <cellStyle name="Normal 4 2 3 2 3 2 2 3 3" xfId="21329"/>
    <cellStyle name="Normal 4 2 3 2 3 2 2 3 3 2" xfId="21330"/>
    <cellStyle name="Normal 4 2 3 2 3 2 2 3 4" xfId="21331"/>
    <cellStyle name="Normal 4 2 3 2 3 2 2 4" xfId="21332"/>
    <cellStyle name="Normal 4 2 3 2 3 2 2 4 2" xfId="21333"/>
    <cellStyle name="Normal 4 2 3 2 3 2 2 4 2 2" xfId="21334"/>
    <cellStyle name="Normal 4 2 3 2 3 2 2 4 3" xfId="21335"/>
    <cellStyle name="Normal 4 2 3 2 3 2 2 5" xfId="21336"/>
    <cellStyle name="Normal 4 2 3 2 3 2 2 5 2" xfId="21337"/>
    <cellStyle name="Normal 4 2 3 2 3 2 2 6" xfId="21338"/>
    <cellStyle name="Normal 4 2 3 2 3 2 3" xfId="21339"/>
    <cellStyle name="Normal 4 2 3 2 3 2 3 2" xfId="21340"/>
    <cellStyle name="Normal 4 2 3 2 3 2 3 2 2" xfId="21341"/>
    <cellStyle name="Normal 4 2 3 2 3 2 3 2 2 2" xfId="21342"/>
    <cellStyle name="Normal 4 2 3 2 3 2 3 2 2 2 2" xfId="21343"/>
    <cellStyle name="Normal 4 2 3 2 3 2 3 2 2 3" xfId="21344"/>
    <cellStyle name="Normal 4 2 3 2 3 2 3 2 3" xfId="21345"/>
    <cellStyle name="Normal 4 2 3 2 3 2 3 2 3 2" xfId="21346"/>
    <cellStyle name="Normal 4 2 3 2 3 2 3 2 4" xfId="21347"/>
    <cellStyle name="Normal 4 2 3 2 3 2 3 3" xfId="21348"/>
    <cellStyle name="Normal 4 2 3 2 3 2 3 3 2" xfId="21349"/>
    <cellStyle name="Normal 4 2 3 2 3 2 3 3 2 2" xfId="21350"/>
    <cellStyle name="Normal 4 2 3 2 3 2 3 3 3" xfId="21351"/>
    <cellStyle name="Normal 4 2 3 2 3 2 3 4" xfId="21352"/>
    <cellStyle name="Normal 4 2 3 2 3 2 3 4 2" xfId="21353"/>
    <cellStyle name="Normal 4 2 3 2 3 2 3 5" xfId="21354"/>
    <cellStyle name="Normal 4 2 3 2 3 2 4" xfId="21355"/>
    <cellStyle name="Normal 4 2 3 2 3 2 4 2" xfId="21356"/>
    <cellStyle name="Normal 4 2 3 2 3 2 4 2 2" xfId="21357"/>
    <cellStyle name="Normal 4 2 3 2 3 2 4 2 2 2" xfId="21358"/>
    <cellStyle name="Normal 4 2 3 2 3 2 4 2 3" xfId="21359"/>
    <cellStyle name="Normal 4 2 3 2 3 2 4 3" xfId="21360"/>
    <cellStyle name="Normal 4 2 3 2 3 2 4 3 2" xfId="21361"/>
    <cellStyle name="Normal 4 2 3 2 3 2 4 4" xfId="21362"/>
    <cellStyle name="Normal 4 2 3 2 3 2 5" xfId="21363"/>
    <cellStyle name="Normal 4 2 3 2 3 2 5 2" xfId="21364"/>
    <cellStyle name="Normal 4 2 3 2 3 2 5 2 2" xfId="21365"/>
    <cellStyle name="Normal 4 2 3 2 3 2 5 3" xfId="21366"/>
    <cellStyle name="Normal 4 2 3 2 3 2 6" xfId="21367"/>
    <cellStyle name="Normal 4 2 3 2 3 2 6 2" xfId="21368"/>
    <cellStyle name="Normal 4 2 3 2 3 2 7" xfId="21369"/>
    <cellStyle name="Normal 4 2 3 2 3 3" xfId="21370"/>
    <cellStyle name="Normal 4 2 3 2 3 3 2" xfId="21371"/>
    <cellStyle name="Normal 4 2 3 2 3 3 2 2" xfId="21372"/>
    <cellStyle name="Normal 4 2 3 2 3 3 2 2 2" xfId="21373"/>
    <cellStyle name="Normal 4 2 3 2 3 3 2 2 2 2" xfId="21374"/>
    <cellStyle name="Normal 4 2 3 2 3 3 2 2 2 2 2" xfId="21375"/>
    <cellStyle name="Normal 4 2 3 2 3 3 2 2 2 3" xfId="21376"/>
    <cellStyle name="Normal 4 2 3 2 3 3 2 2 3" xfId="21377"/>
    <cellStyle name="Normal 4 2 3 2 3 3 2 2 3 2" xfId="21378"/>
    <cellStyle name="Normal 4 2 3 2 3 3 2 2 4" xfId="21379"/>
    <cellStyle name="Normal 4 2 3 2 3 3 2 3" xfId="21380"/>
    <cellStyle name="Normal 4 2 3 2 3 3 2 3 2" xfId="21381"/>
    <cellStyle name="Normal 4 2 3 2 3 3 2 3 2 2" xfId="21382"/>
    <cellStyle name="Normal 4 2 3 2 3 3 2 3 3" xfId="21383"/>
    <cellStyle name="Normal 4 2 3 2 3 3 2 4" xfId="21384"/>
    <cellStyle name="Normal 4 2 3 2 3 3 2 4 2" xfId="21385"/>
    <cellStyle name="Normal 4 2 3 2 3 3 2 5" xfId="21386"/>
    <cellStyle name="Normal 4 2 3 2 3 3 3" xfId="21387"/>
    <cellStyle name="Normal 4 2 3 2 3 3 3 2" xfId="21388"/>
    <cellStyle name="Normal 4 2 3 2 3 3 3 2 2" xfId="21389"/>
    <cellStyle name="Normal 4 2 3 2 3 3 3 2 2 2" xfId="21390"/>
    <cellStyle name="Normal 4 2 3 2 3 3 3 2 3" xfId="21391"/>
    <cellStyle name="Normal 4 2 3 2 3 3 3 3" xfId="21392"/>
    <cellStyle name="Normal 4 2 3 2 3 3 3 3 2" xfId="21393"/>
    <cellStyle name="Normal 4 2 3 2 3 3 3 4" xfId="21394"/>
    <cellStyle name="Normal 4 2 3 2 3 3 4" xfId="21395"/>
    <cellStyle name="Normal 4 2 3 2 3 3 4 2" xfId="21396"/>
    <cellStyle name="Normal 4 2 3 2 3 3 4 2 2" xfId="21397"/>
    <cellStyle name="Normal 4 2 3 2 3 3 4 3" xfId="21398"/>
    <cellStyle name="Normal 4 2 3 2 3 3 5" xfId="21399"/>
    <cellStyle name="Normal 4 2 3 2 3 3 5 2" xfId="21400"/>
    <cellStyle name="Normal 4 2 3 2 3 3 6" xfId="21401"/>
    <cellStyle name="Normal 4 2 3 2 3 4" xfId="21402"/>
    <cellStyle name="Normal 4 2 3 2 3 4 2" xfId="21403"/>
    <cellStyle name="Normal 4 2 3 2 3 4 2 2" xfId="21404"/>
    <cellStyle name="Normal 4 2 3 2 3 4 2 2 2" xfId="21405"/>
    <cellStyle name="Normal 4 2 3 2 3 4 2 2 2 2" xfId="21406"/>
    <cellStyle name="Normal 4 2 3 2 3 4 2 2 3" xfId="21407"/>
    <cellStyle name="Normal 4 2 3 2 3 4 2 3" xfId="21408"/>
    <cellStyle name="Normal 4 2 3 2 3 4 2 3 2" xfId="21409"/>
    <cellStyle name="Normal 4 2 3 2 3 4 2 4" xfId="21410"/>
    <cellStyle name="Normal 4 2 3 2 3 4 3" xfId="21411"/>
    <cellStyle name="Normal 4 2 3 2 3 4 3 2" xfId="21412"/>
    <cellStyle name="Normal 4 2 3 2 3 4 3 2 2" xfId="21413"/>
    <cellStyle name="Normal 4 2 3 2 3 4 3 3" xfId="21414"/>
    <cellStyle name="Normal 4 2 3 2 3 4 4" xfId="21415"/>
    <cellStyle name="Normal 4 2 3 2 3 4 4 2" xfId="21416"/>
    <cellStyle name="Normal 4 2 3 2 3 4 5" xfId="21417"/>
    <cellStyle name="Normal 4 2 3 2 3 5" xfId="21418"/>
    <cellStyle name="Normal 4 2 3 2 3 5 2" xfId="21419"/>
    <cellStyle name="Normal 4 2 3 2 3 5 2 2" xfId="21420"/>
    <cellStyle name="Normal 4 2 3 2 3 5 2 2 2" xfId="21421"/>
    <cellStyle name="Normal 4 2 3 2 3 5 2 3" xfId="21422"/>
    <cellStyle name="Normal 4 2 3 2 3 5 3" xfId="21423"/>
    <cellStyle name="Normal 4 2 3 2 3 5 3 2" xfId="21424"/>
    <cellStyle name="Normal 4 2 3 2 3 5 4" xfId="21425"/>
    <cellStyle name="Normal 4 2 3 2 3 6" xfId="21426"/>
    <cellStyle name="Normal 4 2 3 2 3 6 2" xfId="21427"/>
    <cellStyle name="Normal 4 2 3 2 3 6 2 2" xfId="21428"/>
    <cellStyle name="Normal 4 2 3 2 3 6 3" xfId="21429"/>
    <cellStyle name="Normal 4 2 3 2 3 7" xfId="21430"/>
    <cellStyle name="Normal 4 2 3 2 3 7 2" xfId="21431"/>
    <cellStyle name="Normal 4 2 3 2 3 8" xfId="21432"/>
    <cellStyle name="Normal 4 2 3 2 4" xfId="21433"/>
    <cellStyle name="Normal 4 2 3 2 4 2" xfId="21434"/>
    <cellStyle name="Normal 4 2 3 2 4 2 2" xfId="21435"/>
    <cellStyle name="Normal 4 2 3 2 4 2 2 2" xfId="21436"/>
    <cellStyle name="Normal 4 2 3 2 4 2 2 2 2" xfId="21437"/>
    <cellStyle name="Normal 4 2 3 2 4 2 2 2 2 2" xfId="21438"/>
    <cellStyle name="Normal 4 2 3 2 4 2 2 2 2 2 2" xfId="21439"/>
    <cellStyle name="Normal 4 2 3 2 4 2 2 2 2 3" xfId="21440"/>
    <cellStyle name="Normal 4 2 3 2 4 2 2 2 3" xfId="21441"/>
    <cellStyle name="Normal 4 2 3 2 4 2 2 2 3 2" xfId="21442"/>
    <cellStyle name="Normal 4 2 3 2 4 2 2 2 4" xfId="21443"/>
    <cellStyle name="Normal 4 2 3 2 4 2 2 3" xfId="21444"/>
    <cellStyle name="Normal 4 2 3 2 4 2 2 3 2" xfId="21445"/>
    <cellStyle name="Normal 4 2 3 2 4 2 2 3 2 2" xfId="21446"/>
    <cellStyle name="Normal 4 2 3 2 4 2 2 3 3" xfId="21447"/>
    <cellStyle name="Normal 4 2 3 2 4 2 2 4" xfId="21448"/>
    <cellStyle name="Normal 4 2 3 2 4 2 2 4 2" xfId="21449"/>
    <cellStyle name="Normal 4 2 3 2 4 2 2 5" xfId="21450"/>
    <cellStyle name="Normal 4 2 3 2 4 2 3" xfId="21451"/>
    <cellStyle name="Normal 4 2 3 2 4 2 3 2" xfId="21452"/>
    <cellStyle name="Normal 4 2 3 2 4 2 3 2 2" xfId="21453"/>
    <cellStyle name="Normal 4 2 3 2 4 2 3 2 2 2" xfId="21454"/>
    <cellStyle name="Normal 4 2 3 2 4 2 3 2 3" xfId="21455"/>
    <cellStyle name="Normal 4 2 3 2 4 2 3 3" xfId="21456"/>
    <cellStyle name="Normal 4 2 3 2 4 2 3 3 2" xfId="21457"/>
    <cellStyle name="Normal 4 2 3 2 4 2 3 4" xfId="21458"/>
    <cellStyle name="Normal 4 2 3 2 4 2 4" xfId="21459"/>
    <cellStyle name="Normal 4 2 3 2 4 2 4 2" xfId="21460"/>
    <cellStyle name="Normal 4 2 3 2 4 2 4 2 2" xfId="21461"/>
    <cellStyle name="Normal 4 2 3 2 4 2 4 3" xfId="21462"/>
    <cellStyle name="Normal 4 2 3 2 4 2 5" xfId="21463"/>
    <cellStyle name="Normal 4 2 3 2 4 2 5 2" xfId="21464"/>
    <cellStyle name="Normal 4 2 3 2 4 2 6" xfId="21465"/>
    <cellStyle name="Normal 4 2 3 2 4 3" xfId="21466"/>
    <cellStyle name="Normal 4 2 3 2 4 3 2" xfId="21467"/>
    <cellStyle name="Normal 4 2 3 2 4 3 2 2" xfId="21468"/>
    <cellStyle name="Normal 4 2 3 2 4 3 2 2 2" xfId="21469"/>
    <cellStyle name="Normal 4 2 3 2 4 3 2 2 2 2" xfId="21470"/>
    <cellStyle name="Normal 4 2 3 2 4 3 2 2 3" xfId="21471"/>
    <cellStyle name="Normal 4 2 3 2 4 3 2 3" xfId="21472"/>
    <cellStyle name="Normal 4 2 3 2 4 3 2 3 2" xfId="21473"/>
    <cellStyle name="Normal 4 2 3 2 4 3 2 4" xfId="21474"/>
    <cellStyle name="Normal 4 2 3 2 4 3 3" xfId="21475"/>
    <cellStyle name="Normal 4 2 3 2 4 3 3 2" xfId="21476"/>
    <cellStyle name="Normal 4 2 3 2 4 3 3 2 2" xfId="21477"/>
    <cellStyle name="Normal 4 2 3 2 4 3 3 3" xfId="21478"/>
    <cellStyle name="Normal 4 2 3 2 4 3 4" xfId="21479"/>
    <cellStyle name="Normal 4 2 3 2 4 3 4 2" xfId="21480"/>
    <cellStyle name="Normal 4 2 3 2 4 3 5" xfId="21481"/>
    <cellStyle name="Normal 4 2 3 2 4 4" xfId="21482"/>
    <cellStyle name="Normal 4 2 3 2 4 4 2" xfId="21483"/>
    <cellStyle name="Normal 4 2 3 2 4 4 2 2" xfId="21484"/>
    <cellStyle name="Normal 4 2 3 2 4 4 2 2 2" xfId="21485"/>
    <cellStyle name="Normal 4 2 3 2 4 4 2 3" xfId="21486"/>
    <cellStyle name="Normal 4 2 3 2 4 4 3" xfId="21487"/>
    <cellStyle name="Normal 4 2 3 2 4 4 3 2" xfId="21488"/>
    <cellStyle name="Normal 4 2 3 2 4 4 4" xfId="21489"/>
    <cellStyle name="Normal 4 2 3 2 4 5" xfId="21490"/>
    <cellStyle name="Normal 4 2 3 2 4 5 2" xfId="21491"/>
    <cellStyle name="Normal 4 2 3 2 4 5 2 2" xfId="21492"/>
    <cellStyle name="Normal 4 2 3 2 4 5 3" xfId="21493"/>
    <cellStyle name="Normal 4 2 3 2 4 6" xfId="21494"/>
    <cellStyle name="Normal 4 2 3 2 4 6 2" xfId="21495"/>
    <cellStyle name="Normal 4 2 3 2 4 7" xfId="21496"/>
    <cellStyle name="Normal 4 2 3 2 5" xfId="21497"/>
    <cellStyle name="Normal 4 2 3 2 5 2" xfId="21498"/>
    <cellStyle name="Normal 4 2 3 2 5 2 2" xfId="21499"/>
    <cellStyle name="Normal 4 2 3 2 5 2 2 2" xfId="21500"/>
    <cellStyle name="Normal 4 2 3 2 5 2 2 2 2" xfId="21501"/>
    <cellStyle name="Normal 4 2 3 2 5 2 2 2 2 2" xfId="21502"/>
    <cellStyle name="Normal 4 2 3 2 5 2 2 2 3" xfId="21503"/>
    <cellStyle name="Normal 4 2 3 2 5 2 2 3" xfId="21504"/>
    <cellStyle name="Normal 4 2 3 2 5 2 2 3 2" xfId="21505"/>
    <cellStyle name="Normal 4 2 3 2 5 2 2 4" xfId="21506"/>
    <cellStyle name="Normal 4 2 3 2 5 2 3" xfId="21507"/>
    <cellStyle name="Normal 4 2 3 2 5 2 3 2" xfId="21508"/>
    <cellStyle name="Normal 4 2 3 2 5 2 3 2 2" xfId="21509"/>
    <cellStyle name="Normal 4 2 3 2 5 2 3 3" xfId="21510"/>
    <cellStyle name="Normal 4 2 3 2 5 2 4" xfId="21511"/>
    <cellStyle name="Normal 4 2 3 2 5 2 4 2" xfId="21512"/>
    <cellStyle name="Normal 4 2 3 2 5 2 5" xfId="21513"/>
    <cellStyle name="Normal 4 2 3 2 5 3" xfId="21514"/>
    <cellStyle name="Normal 4 2 3 2 5 3 2" xfId="21515"/>
    <cellStyle name="Normal 4 2 3 2 5 3 2 2" xfId="21516"/>
    <cellStyle name="Normal 4 2 3 2 5 3 2 2 2" xfId="21517"/>
    <cellStyle name="Normal 4 2 3 2 5 3 2 3" xfId="21518"/>
    <cellStyle name="Normal 4 2 3 2 5 3 3" xfId="21519"/>
    <cellStyle name="Normal 4 2 3 2 5 3 3 2" xfId="21520"/>
    <cellStyle name="Normal 4 2 3 2 5 3 4" xfId="21521"/>
    <cellStyle name="Normal 4 2 3 2 5 4" xfId="21522"/>
    <cellStyle name="Normal 4 2 3 2 5 4 2" xfId="21523"/>
    <cellStyle name="Normal 4 2 3 2 5 4 2 2" xfId="21524"/>
    <cellStyle name="Normal 4 2 3 2 5 4 3" xfId="21525"/>
    <cellStyle name="Normal 4 2 3 2 5 5" xfId="21526"/>
    <cellStyle name="Normal 4 2 3 2 5 5 2" xfId="21527"/>
    <cellStyle name="Normal 4 2 3 2 5 6" xfId="21528"/>
    <cellStyle name="Normal 4 2 3 2 6" xfId="21529"/>
    <cellStyle name="Normal 4 2 3 2 6 2" xfId="21530"/>
    <cellStyle name="Normal 4 2 3 2 6 2 2" xfId="21531"/>
    <cellStyle name="Normal 4 2 3 2 6 2 2 2" xfId="21532"/>
    <cellStyle name="Normal 4 2 3 2 6 2 2 2 2" xfId="21533"/>
    <cellStyle name="Normal 4 2 3 2 6 2 2 3" xfId="21534"/>
    <cellStyle name="Normal 4 2 3 2 6 2 3" xfId="21535"/>
    <cellStyle name="Normal 4 2 3 2 6 2 3 2" xfId="21536"/>
    <cellStyle name="Normal 4 2 3 2 6 2 4" xfId="21537"/>
    <cellStyle name="Normal 4 2 3 2 6 3" xfId="21538"/>
    <cellStyle name="Normal 4 2 3 2 6 3 2" xfId="21539"/>
    <cellStyle name="Normal 4 2 3 2 6 3 2 2" xfId="21540"/>
    <cellStyle name="Normal 4 2 3 2 6 3 3" xfId="21541"/>
    <cellStyle name="Normal 4 2 3 2 6 4" xfId="21542"/>
    <cellStyle name="Normal 4 2 3 2 6 4 2" xfId="21543"/>
    <cellStyle name="Normal 4 2 3 2 6 5" xfId="21544"/>
    <cellStyle name="Normal 4 2 3 2 7" xfId="21545"/>
    <cellStyle name="Normal 4 2 3 2 7 2" xfId="21546"/>
    <cellStyle name="Normal 4 2 3 2 7 2 2" xfId="21547"/>
    <cellStyle name="Normal 4 2 3 2 7 2 2 2" xfId="21548"/>
    <cellStyle name="Normal 4 2 3 2 7 2 3" xfId="21549"/>
    <cellStyle name="Normal 4 2 3 2 7 3" xfId="21550"/>
    <cellStyle name="Normal 4 2 3 2 7 3 2" xfId="21551"/>
    <cellStyle name="Normal 4 2 3 2 7 4" xfId="21552"/>
    <cellStyle name="Normal 4 2 3 2 8" xfId="21553"/>
    <cellStyle name="Normal 4 2 3 2 8 2" xfId="21554"/>
    <cellStyle name="Normal 4 2 3 2 8 2 2" xfId="21555"/>
    <cellStyle name="Normal 4 2 3 2 8 3" xfId="21556"/>
    <cellStyle name="Normal 4 2 3 2 9" xfId="21557"/>
    <cellStyle name="Normal 4 2 3 2 9 2" xfId="21558"/>
    <cellStyle name="Normal 4 2 3 3" xfId="21559"/>
    <cellStyle name="Normal 4 2 3 3 2" xfId="21560"/>
    <cellStyle name="Normal 4 2 3 3 2 2" xfId="21561"/>
    <cellStyle name="Normal 4 2 3 3 2 2 2" xfId="21562"/>
    <cellStyle name="Normal 4 2 3 3 2 2 2 2" xfId="21563"/>
    <cellStyle name="Normal 4 2 3 3 2 2 2 2 2" xfId="21564"/>
    <cellStyle name="Normal 4 2 3 3 2 2 2 2 2 2" xfId="21565"/>
    <cellStyle name="Normal 4 2 3 3 2 2 2 2 2 2 2" xfId="21566"/>
    <cellStyle name="Normal 4 2 3 3 2 2 2 2 2 2 2 2" xfId="21567"/>
    <cellStyle name="Normal 4 2 3 3 2 2 2 2 2 2 3" xfId="21568"/>
    <cellStyle name="Normal 4 2 3 3 2 2 2 2 2 3" xfId="21569"/>
    <cellStyle name="Normal 4 2 3 3 2 2 2 2 2 3 2" xfId="21570"/>
    <cellStyle name="Normal 4 2 3 3 2 2 2 2 2 4" xfId="21571"/>
    <cellStyle name="Normal 4 2 3 3 2 2 2 2 3" xfId="21572"/>
    <cellStyle name="Normal 4 2 3 3 2 2 2 2 3 2" xfId="21573"/>
    <cellStyle name="Normal 4 2 3 3 2 2 2 2 3 2 2" xfId="21574"/>
    <cellStyle name="Normal 4 2 3 3 2 2 2 2 3 3" xfId="21575"/>
    <cellStyle name="Normal 4 2 3 3 2 2 2 2 4" xfId="21576"/>
    <cellStyle name="Normal 4 2 3 3 2 2 2 2 4 2" xfId="21577"/>
    <cellStyle name="Normal 4 2 3 3 2 2 2 2 5" xfId="21578"/>
    <cellStyle name="Normal 4 2 3 3 2 2 2 3" xfId="21579"/>
    <cellStyle name="Normal 4 2 3 3 2 2 2 3 2" xfId="21580"/>
    <cellStyle name="Normal 4 2 3 3 2 2 2 3 2 2" xfId="21581"/>
    <cellStyle name="Normal 4 2 3 3 2 2 2 3 2 2 2" xfId="21582"/>
    <cellStyle name="Normal 4 2 3 3 2 2 2 3 2 3" xfId="21583"/>
    <cellStyle name="Normal 4 2 3 3 2 2 2 3 3" xfId="21584"/>
    <cellStyle name="Normal 4 2 3 3 2 2 2 3 3 2" xfId="21585"/>
    <cellStyle name="Normal 4 2 3 3 2 2 2 3 4" xfId="21586"/>
    <cellStyle name="Normal 4 2 3 3 2 2 2 4" xfId="21587"/>
    <cellStyle name="Normal 4 2 3 3 2 2 2 4 2" xfId="21588"/>
    <cellStyle name="Normal 4 2 3 3 2 2 2 4 2 2" xfId="21589"/>
    <cellStyle name="Normal 4 2 3 3 2 2 2 4 3" xfId="21590"/>
    <cellStyle name="Normal 4 2 3 3 2 2 2 5" xfId="21591"/>
    <cellStyle name="Normal 4 2 3 3 2 2 2 5 2" xfId="21592"/>
    <cellStyle name="Normal 4 2 3 3 2 2 2 6" xfId="21593"/>
    <cellStyle name="Normal 4 2 3 3 2 2 3" xfId="21594"/>
    <cellStyle name="Normal 4 2 3 3 2 2 3 2" xfId="21595"/>
    <cellStyle name="Normal 4 2 3 3 2 2 3 2 2" xfId="21596"/>
    <cellStyle name="Normal 4 2 3 3 2 2 3 2 2 2" xfId="21597"/>
    <cellStyle name="Normal 4 2 3 3 2 2 3 2 2 2 2" xfId="21598"/>
    <cellStyle name="Normal 4 2 3 3 2 2 3 2 2 3" xfId="21599"/>
    <cellStyle name="Normal 4 2 3 3 2 2 3 2 3" xfId="21600"/>
    <cellStyle name="Normal 4 2 3 3 2 2 3 2 3 2" xfId="21601"/>
    <cellStyle name="Normal 4 2 3 3 2 2 3 2 4" xfId="21602"/>
    <cellStyle name="Normal 4 2 3 3 2 2 3 3" xfId="21603"/>
    <cellStyle name="Normal 4 2 3 3 2 2 3 3 2" xfId="21604"/>
    <cellStyle name="Normal 4 2 3 3 2 2 3 3 2 2" xfId="21605"/>
    <cellStyle name="Normal 4 2 3 3 2 2 3 3 3" xfId="21606"/>
    <cellStyle name="Normal 4 2 3 3 2 2 3 4" xfId="21607"/>
    <cellStyle name="Normal 4 2 3 3 2 2 3 4 2" xfId="21608"/>
    <cellStyle name="Normal 4 2 3 3 2 2 3 5" xfId="21609"/>
    <cellStyle name="Normal 4 2 3 3 2 2 4" xfId="21610"/>
    <cellStyle name="Normal 4 2 3 3 2 2 4 2" xfId="21611"/>
    <cellStyle name="Normal 4 2 3 3 2 2 4 2 2" xfId="21612"/>
    <cellStyle name="Normal 4 2 3 3 2 2 4 2 2 2" xfId="21613"/>
    <cellStyle name="Normal 4 2 3 3 2 2 4 2 3" xfId="21614"/>
    <cellStyle name="Normal 4 2 3 3 2 2 4 3" xfId="21615"/>
    <cellStyle name="Normal 4 2 3 3 2 2 4 3 2" xfId="21616"/>
    <cellStyle name="Normal 4 2 3 3 2 2 4 4" xfId="21617"/>
    <cellStyle name="Normal 4 2 3 3 2 2 5" xfId="21618"/>
    <cellStyle name="Normal 4 2 3 3 2 2 5 2" xfId="21619"/>
    <cellStyle name="Normal 4 2 3 3 2 2 5 2 2" xfId="21620"/>
    <cellStyle name="Normal 4 2 3 3 2 2 5 3" xfId="21621"/>
    <cellStyle name="Normal 4 2 3 3 2 2 6" xfId="21622"/>
    <cellStyle name="Normal 4 2 3 3 2 2 6 2" xfId="21623"/>
    <cellStyle name="Normal 4 2 3 3 2 2 7" xfId="21624"/>
    <cellStyle name="Normal 4 2 3 3 2 3" xfId="21625"/>
    <cellStyle name="Normal 4 2 3 3 2 3 2" xfId="21626"/>
    <cellStyle name="Normal 4 2 3 3 2 3 2 2" xfId="21627"/>
    <cellStyle name="Normal 4 2 3 3 2 3 2 2 2" xfId="21628"/>
    <cellStyle name="Normal 4 2 3 3 2 3 2 2 2 2" xfId="21629"/>
    <cellStyle name="Normal 4 2 3 3 2 3 2 2 2 2 2" xfId="21630"/>
    <cellStyle name="Normal 4 2 3 3 2 3 2 2 2 3" xfId="21631"/>
    <cellStyle name="Normal 4 2 3 3 2 3 2 2 3" xfId="21632"/>
    <cellStyle name="Normal 4 2 3 3 2 3 2 2 3 2" xfId="21633"/>
    <cellStyle name="Normal 4 2 3 3 2 3 2 2 4" xfId="21634"/>
    <cellStyle name="Normal 4 2 3 3 2 3 2 3" xfId="21635"/>
    <cellStyle name="Normal 4 2 3 3 2 3 2 3 2" xfId="21636"/>
    <cellStyle name="Normal 4 2 3 3 2 3 2 3 2 2" xfId="21637"/>
    <cellStyle name="Normal 4 2 3 3 2 3 2 3 3" xfId="21638"/>
    <cellStyle name="Normal 4 2 3 3 2 3 2 4" xfId="21639"/>
    <cellStyle name="Normal 4 2 3 3 2 3 2 4 2" xfId="21640"/>
    <cellStyle name="Normal 4 2 3 3 2 3 2 5" xfId="21641"/>
    <cellStyle name="Normal 4 2 3 3 2 3 3" xfId="21642"/>
    <cellStyle name="Normal 4 2 3 3 2 3 3 2" xfId="21643"/>
    <cellStyle name="Normal 4 2 3 3 2 3 3 2 2" xfId="21644"/>
    <cellStyle name="Normal 4 2 3 3 2 3 3 2 2 2" xfId="21645"/>
    <cellStyle name="Normal 4 2 3 3 2 3 3 2 3" xfId="21646"/>
    <cellStyle name="Normal 4 2 3 3 2 3 3 3" xfId="21647"/>
    <cellStyle name="Normal 4 2 3 3 2 3 3 3 2" xfId="21648"/>
    <cellStyle name="Normal 4 2 3 3 2 3 3 4" xfId="21649"/>
    <cellStyle name="Normal 4 2 3 3 2 3 4" xfId="21650"/>
    <cellStyle name="Normal 4 2 3 3 2 3 4 2" xfId="21651"/>
    <cellStyle name="Normal 4 2 3 3 2 3 4 2 2" xfId="21652"/>
    <cellStyle name="Normal 4 2 3 3 2 3 4 3" xfId="21653"/>
    <cellStyle name="Normal 4 2 3 3 2 3 5" xfId="21654"/>
    <cellStyle name="Normal 4 2 3 3 2 3 5 2" xfId="21655"/>
    <cellStyle name="Normal 4 2 3 3 2 3 6" xfId="21656"/>
    <cellStyle name="Normal 4 2 3 3 2 4" xfId="21657"/>
    <cellStyle name="Normal 4 2 3 3 2 4 2" xfId="21658"/>
    <cellStyle name="Normal 4 2 3 3 2 4 2 2" xfId="21659"/>
    <cellStyle name="Normal 4 2 3 3 2 4 2 2 2" xfId="21660"/>
    <cellStyle name="Normal 4 2 3 3 2 4 2 2 2 2" xfId="21661"/>
    <cellStyle name="Normal 4 2 3 3 2 4 2 2 3" xfId="21662"/>
    <cellStyle name="Normal 4 2 3 3 2 4 2 3" xfId="21663"/>
    <cellStyle name="Normal 4 2 3 3 2 4 2 3 2" xfId="21664"/>
    <cellStyle name="Normal 4 2 3 3 2 4 2 4" xfId="21665"/>
    <cellStyle name="Normal 4 2 3 3 2 4 3" xfId="21666"/>
    <cellStyle name="Normal 4 2 3 3 2 4 3 2" xfId="21667"/>
    <cellStyle name="Normal 4 2 3 3 2 4 3 2 2" xfId="21668"/>
    <cellStyle name="Normal 4 2 3 3 2 4 3 3" xfId="21669"/>
    <cellStyle name="Normal 4 2 3 3 2 4 4" xfId="21670"/>
    <cellStyle name="Normal 4 2 3 3 2 4 4 2" xfId="21671"/>
    <cellStyle name="Normal 4 2 3 3 2 4 5" xfId="21672"/>
    <cellStyle name="Normal 4 2 3 3 2 5" xfId="21673"/>
    <cellStyle name="Normal 4 2 3 3 2 5 2" xfId="21674"/>
    <cellStyle name="Normal 4 2 3 3 2 5 2 2" xfId="21675"/>
    <cellStyle name="Normal 4 2 3 3 2 5 2 2 2" xfId="21676"/>
    <cellStyle name="Normal 4 2 3 3 2 5 2 3" xfId="21677"/>
    <cellStyle name="Normal 4 2 3 3 2 5 3" xfId="21678"/>
    <cellStyle name="Normal 4 2 3 3 2 5 3 2" xfId="21679"/>
    <cellStyle name="Normal 4 2 3 3 2 5 4" xfId="21680"/>
    <cellStyle name="Normal 4 2 3 3 2 6" xfId="21681"/>
    <cellStyle name="Normal 4 2 3 3 2 6 2" xfId="21682"/>
    <cellStyle name="Normal 4 2 3 3 2 6 2 2" xfId="21683"/>
    <cellStyle name="Normal 4 2 3 3 2 6 3" xfId="21684"/>
    <cellStyle name="Normal 4 2 3 3 2 7" xfId="21685"/>
    <cellStyle name="Normal 4 2 3 3 2 7 2" xfId="21686"/>
    <cellStyle name="Normal 4 2 3 3 2 8" xfId="21687"/>
    <cellStyle name="Normal 4 2 3 3 3" xfId="21688"/>
    <cellStyle name="Normal 4 2 3 3 3 2" xfId="21689"/>
    <cellStyle name="Normal 4 2 3 3 3 2 2" xfId="21690"/>
    <cellStyle name="Normal 4 2 3 3 3 2 2 2" xfId="21691"/>
    <cellStyle name="Normal 4 2 3 3 3 2 2 2 2" xfId="21692"/>
    <cellStyle name="Normal 4 2 3 3 3 2 2 2 2 2" xfId="21693"/>
    <cellStyle name="Normal 4 2 3 3 3 2 2 2 2 2 2" xfId="21694"/>
    <cellStyle name="Normal 4 2 3 3 3 2 2 2 2 3" xfId="21695"/>
    <cellStyle name="Normal 4 2 3 3 3 2 2 2 3" xfId="21696"/>
    <cellStyle name="Normal 4 2 3 3 3 2 2 2 3 2" xfId="21697"/>
    <cellStyle name="Normal 4 2 3 3 3 2 2 2 4" xfId="21698"/>
    <cellStyle name="Normal 4 2 3 3 3 2 2 3" xfId="21699"/>
    <cellStyle name="Normal 4 2 3 3 3 2 2 3 2" xfId="21700"/>
    <cellStyle name="Normal 4 2 3 3 3 2 2 3 2 2" xfId="21701"/>
    <cellStyle name="Normal 4 2 3 3 3 2 2 3 3" xfId="21702"/>
    <cellStyle name="Normal 4 2 3 3 3 2 2 4" xfId="21703"/>
    <cellStyle name="Normal 4 2 3 3 3 2 2 4 2" xfId="21704"/>
    <cellStyle name="Normal 4 2 3 3 3 2 2 5" xfId="21705"/>
    <cellStyle name="Normal 4 2 3 3 3 2 3" xfId="21706"/>
    <cellStyle name="Normal 4 2 3 3 3 2 3 2" xfId="21707"/>
    <cellStyle name="Normal 4 2 3 3 3 2 3 2 2" xfId="21708"/>
    <cellStyle name="Normal 4 2 3 3 3 2 3 2 2 2" xfId="21709"/>
    <cellStyle name="Normal 4 2 3 3 3 2 3 2 3" xfId="21710"/>
    <cellStyle name="Normal 4 2 3 3 3 2 3 3" xfId="21711"/>
    <cellStyle name="Normal 4 2 3 3 3 2 3 3 2" xfId="21712"/>
    <cellStyle name="Normal 4 2 3 3 3 2 3 4" xfId="21713"/>
    <cellStyle name="Normal 4 2 3 3 3 2 4" xfId="21714"/>
    <cellStyle name="Normal 4 2 3 3 3 2 4 2" xfId="21715"/>
    <cellStyle name="Normal 4 2 3 3 3 2 4 2 2" xfId="21716"/>
    <cellStyle name="Normal 4 2 3 3 3 2 4 3" xfId="21717"/>
    <cellStyle name="Normal 4 2 3 3 3 2 5" xfId="21718"/>
    <cellStyle name="Normal 4 2 3 3 3 2 5 2" xfId="21719"/>
    <cellStyle name="Normal 4 2 3 3 3 2 6" xfId="21720"/>
    <cellStyle name="Normal 4 2 3 3 3 3" xfId="21721"/>
    <cellStyle name="Normal 4 2 3 3 3 3 2" xfId="21722"/>
    <cellStyle name="Normal 4 2 3 3 3 3 2 2" xfId="21723"/>
    <cellStyle name="Normal 4 2 3 3 3 3 2 2 2" xfId="21724"/>
    <cellStyle name="Normal 4 2 3 3 3 3 2 2 2 2" xfId="21725"/>
    <cellStyle name="Normal 4 2 3 3 3 3 2 2 3" xfId="21726"/>
    <cellStyle name="Normal 4 2 3 3 3 3 2 3" xfId="21727"/>
    <cellStyle name="Normal 4 2 3 3 3 3 2 3 2" xfId="21728"/>
    <cellStyle name="Normal 4 2 3 3 3 3 2 4" xfId="21729"/>
    <cellStyle name="Normal 4 2 3 3 3 3 3" xfId="21730"/>
    <cellStyle name="Normal 4 2 3 3 3 3 3 2" xfId="21731"/>
    <cellStyle name="Normal 4 2 3 3 3 3 3 2 2" xfId="21732"/>
    <cellStyle name="Normal 4 2 3 3 3 3 3 3" xfId="21733"/>
    <cellStyle name="Normal 4 2 3 3 3 3 4" xfId="21734"/>
    <cellStyle name="Normal 4 2 3 3 3 3 4 2" xfId="21735"/>
    <cellStyle name="Normal 4 2 3 3 3 3 5" xfId="21736"/>
    <cellStyle name="Normal 4 2 3 3 3 4" xfId="21737"/>
    <cellStyle name="Normal 4 2 3 3 3 4 2" xfId="21738"/>
    <cellStyle name="Normal 4 2 3 3 3 4 2 2" xfId="21739"/>
    <cellStyle name="Normal 4 2 3 3 3 4 2 2 2" xfId="21740"/>
    <cellStyle name="Normal 4 2 3 3 3 4 2 3" xfId="21741"/>
    <cellStyle name="Normal 4 2 3 3 3 4 3" xfId="21742"/>
    <cellStyle name="Normal 4 2 3 3 3 4 3 2" xfId="21743"/>
    <cellStyle name="Normal 4 2 3 3 3 4 4" xfId="21744"/>
    <cellStyle name="Normal 4 2 3 3 3 5" xfId="21745"/>
    <cellStyle name="Normal 4 2 3 3 3 5 2" xfId="21746"/>
    <cellStyle name="Normal 4 2 3 3 3 5 2 2" xfId="21747"/>
    <cellStyle name="Normal 4 2 3 3 3 5 3" xfId="21748"/>
    <cellStyle name="Normal 4 2 3 3 3 6" xfId="21749"/>
    <cellStyle name="Normal 4 2 3 3 3 6 2" xfId="21750"/>
    <cellStyle name="Normal 4 2 3 3 3 7" xfId="21751"/>
    <cellStyle name="Normal 4 2 3 3 4" xfId="21752"/>
    <cellStyle name="Normal 4 2 3 3 4 2" xfId="21753"/>
    <cellStyle name="Normal 4 2 3 3 4 2 2" xfId="21754"/>
    <cellStyle name="Normal 4 2 3 3 4 2 2 2" xfId="21755"/>
    <cellStyle name="Normal 4 2 3 3 4 2 2 2 2" xfId="21756"/>
    <cellStyle name="Normal 4 2 3 3 4 2 2 2 2 2" xfId="21757"/>
    <cellStyle name="Normal 4 2 3 3 4 2 2 2 3" xfId="21758"/>
    <cellStyle name="Normal 4 2 3 3 4 2 2 3" xfId="21759"/>
    <cellStyle name="Normal 4 2 3 3 4 2 2 3 2" xfId="21760"/>
    <cellStyle name="Normal 4 2 3 3 4 2 2 4" xfId="21761"/>
    <cellStyle name="Normal 4 2 3 3 4 2 3" xfId="21762"/>
    <cellStyle name="Normal 4 2 3 3 4 2 3 2" xfId="21763"/>
    <cellStyle name="Normal 4 2 3 3 4 2 3 2 2" xfId="21764"/>
    <cellStyle name="Normal 4 2 3 3 4 2 3 3" xfId="21765"/>
    <cellStyle name="Normal 4 2 3 3 4 2 4" xfId="21766"/>
    <cellStyle name="Normal 4 2 3 3 4 2 4 2" xfId="21767"/>
    <cellStyle name="Normal 4 2 3 3 4 2 5" xfId="21768"/>
    <cellStyle name="Normal 4 2 3 3 4 3" xfId="21769"/>
    <cellStyle name="Normal 4 2 3 3 4 3 2" xfId="21770"/>
    <cellStyle name="Normal 4 2 3 3 4 3 2 2" xfId="21771"/>
    <cellStyle name="Normal 4 2 3 3 4 3 2 2 2" xfId="21772"/>
    <cellStyle name="Normal 4 2 3 3 4 3 2 3" xfId="21773"/>
    <cellStyle name="Normal 4 2 3 3 4 3 3" xfId="21774"/>
    <cellStyle name="Normal 4 2 3 3 4 3 3 2" xfId="21775"/>
    <cellStyle name="Normal 4 2 3 3 4 3 4" xfId="21776"/>
    <cellStyle name="Normal 4 2 3 3 4 4" xfId="21777"/>
    <cellStyle name="Normal 4 2 3 3 4 4 2" xfId="21778"/>
    <cellStyle name="Normal 4 2 3 3 4 4 2 2" xfId="21779"/>
    <cellStyle name="Normal 4 2 3 3 4 4 3" xfId="21780"/>
    <cellStyle name="Normal 4 2 3 3 4 5" xfId="21781"/>
    <cellStyle name="Normal 4 2 3 3 4 5 2" xfId="21782"/>
    <cellStyle name="Normal 4 2 3 3 4 6" xfId="21783"/>
    <cellStyle name="Normal 4 2 3 3 5" xfId="21784"/>
    <cellStyle name="Normal 4 2 3 3 5 2" xfId="21785"/>
    <cellStyle name="Normal 4 2 3 3 5 2 2" xfId="21786"/>
    <cellStyle name="Normal 4 2 3 3 5 2 2 2" xfId="21787"/>
    <cellStyle name="Normal 4 2 3 3 5 2 2 2 2" xfId="21788"/>
    <cellStyle name="Normal 4 2 3 3 5 2 2 3" xfId="21789"/>
    <cellStyle name="Normal 4 2 3 3 5 2 3" xfId="21790"/>
    <cellStyle name="Normal 4 2 3 3 5 2 3 2" xfId="21791"/>
    <cellStyle name="Normal 4 2 3 3 5 2 4" xfId="21792"/>
    <cellStyle name="Normal 4 2 3 3 5 3" xfId="21793"/>
    <cellStyle name="Normal 4 2 3 3 5 3 2" xfId="21794"/>
    <cellStyle name="Normal 4 2 3 3 5 3 2 2" xfId="21795"/>
    <cellStyle name="Normal 4 2 3 3 5 3 3" xfId="21796"/>
    <cellStyle name="Normal 4 2 3 3 5 4" xfId="21797"/>
    <cellStyle name="Normal 4 2 3 3 5 4 2" xfId="21798"/>
    <cellStyle name="Normal 4 2 3 3 5 5" xfId="21799"/>
    <cellStyle name="Normal 4 2 3 3 6" xfId="21800"/>
    <cellStyle name="Normal 4 2 3 3 6 2" xfId="21801"/>
    <cellStyle name="Normal 4 2 3 3 6 2 2" xfId="21802"/>
    <cellStyle name="Normal 4 2 3 3 6 2 2 2" xfId="21803"/>
    <cellStyle name="Normal 4 2 3 3 6 2 3" xfId="21804"/>
    <cellStyle name="Normal 4 2 3 3 6 3" xfId="21805"/>
    <cellStyle name="Normal 4 2 3 3 6 3 2" xfId="21806"/>
    <cellStyle name="Normal 4 2 3 3 6 4" xfId="21807"/>
    <cellStyle name="Normal 4 2 3 3 7" xfId="21808"/>
    <cellStyle name="Normal 4 2 3 3 7 2" xfId="21809"/>
    <cellStyle name="Normal 4 2 3 3 7 2 2" xfId="21810"/>
    <cellStyle name="Normal 4 2 3 3 7 3" xfId="21811"/>
    <cellStyle name="Normal 4 2 3 3 8" xfId="21812"/>
    <cellStyle name="Normal 4 2 3 3 8 2" xfId="21813"/>
    <cellStyle name="Normal 4 2 3 3 9" xfId="21814"/>
    <cellStyle name="Normal 4 2 3 4" xfId="21815"/>
    <cellStyle name="Normal 4 2 3 4 2" xfId="21816"/>
    <cellStyle name="Normal 4 2 3 4 2 2" xfId="21817"/>
    <cellStyle name="Normal 4 2 3 4 2 2 2" xfId="21818"/>
    <cellStyle name="Normal 4 2 3 4 2 2 2 2" xfId="21819"/>
    <cellStyle name="Normal 4 2 3 4 2 2 2 2 2" xfId="21820"/>
    <cellStyle name="Normal 4 2 3 4 2 2 2 2 2 2" xfId="21821"/>
    <cellStyle name="Normal 4 2 3 4 2 2 2 2 2 2 2" xfId="21822"/>
    <cellStyle name="Normal 4 2 3 4 2 2 2 2 2 3" xfId="21823"/>
    <cellStyle name="Normal 4 2 3 4 2 2 2 2 3" xfId="21824"/>
    <cellStyle name="Normal 4 2 3 4 2 2 2 2 3 2" xfId="21825"/>
    <cellStyle name="Normal 4 2 3 4 2 2 2 2 4" xfId="21826"/>
    <cellStyle name="Normal 4 2 3 4 2 2 2 3" xfId="21827"/>
    <cellStyle name="Normal 4 2 3 4 2 2 2 3 2" xfId="21828"/>
    <cellStyle name="Normal 4 2 3 4 2 2 2 3 2 2" xfId="21829"/>
    <cellStyle name="Normal 4 2 3 4 2 2 2 3 3" xfId="21830"/>
    <cellStyle name="Normal 4 2 3 4 2 2 2 4" xfId="21831"/>
    <cellStyle name="Normal 4 2 3 4 2 2 2 4 2" xfId="21832"/>
    <cellStyle name="Normal 4 2 3 4 2 2 2 5" xfId="21833"/>
    <cellStyle name="Normal 4 2 3 4 2 2 3" xfId="21834"/>
    <cellStyle name="Normal 4 2 3 4 2 2 3 2" xfId="21835"/>
    <cellStyle name="Normal 4 2 3 4 2 2 3 2 2" xfId="21836"/>
    <cellStyle name="Normal 4 2 3 4 2 2 3 2 2 2" xfId="21837"/>
    <cellStyle name="Normal 4 2 3 4 2 2 3 2 3" xfId="21838"/>
    <cellStyle name="Normal 4 2 3 4 2 2 3 3" xfId="21839"/>
    <cellStyle name="Normal 4 2 3 4 2 2 3 3 2" xfId="21840"/>
    <cellStyle name="Normal 4 2 3 4 2 2 3 4" xfId="21841"/>
    <cellStyle name="Normal 4 2 3 4 2 2 4" xfId="21842"/>
    <cellStyle name="Normal 4 2 3 4 2 2 4 2" xfId="21843"/>
    <cellStyle name="Normal 4 2 3 4 2 2 4 2 2" xfId="21844"/>
    <cellStyle name="Normal 4 2 3 4 2 2 4 3" xfId="21845"/>
    <cellStyle name="Normal 4 2 3 4 2 2 5" xfId="21846"/>
    <cellStyle name="Normal 4 2 3 4 2 2 5 2" xfId="21847"/>
    <cellStyle name="Normal 4 2 3 4 2 2 6" xfId="21848"/>
    <cellStyle name="Normal 4 2 3 4 2 3" xfId="21849"/>
    <cellStyle name="Normal 4 2 3 4 2 3 2" xfId="21850"/>
    <cellStyle name="Normal 4 2 3 4 2 3 2 2" xfId="21851"/>
    <cellStyle name="Normal 4 2 3 4 2 3 2 2 2" xfId="21852"/>
    <cellStyle name="Normal 4 2 3 4 2 3 2 2 2 2" xfId="21853"/>
    <cellStyle name="Normal 4 2 3 4 2 3 2 2 3" xfId="21854"/>
    <cellStyle name="Normal 4 2 3 4 2 3 2 3" xfId="21855"/>
    <cellStyle name="Normal 4 2 3 4 2 3 2 3 2" xfId="21856"/>
    <cellStyle name="Normal 4 2 3 4 2 3 2 4" xfId="21857"/>
    <cellStyle name="Normal 4 2 3 4 2 3 3" xfId="21858"/>
    <cellStyle name="Normal 4 2 3 4 2 3 3 2" xfId="21859"/>
    <cellStyle name="Normal 4 2 3 4 2 3 3 2 2" xfId="21860"/>
    <cellStyle name="Normal 4 2 3 4 2 3 3 3" xfId="21861"/>
    <cellStyle name="Normal 4 2 3 4 2 3 4" xfId="21862"/>
    <cellStyle name="Normal 4 2 3 4 2 3 4 2" xfId="21863"/>
    <cellStyle name="Normal 4 2 3 4 2 3 5" xfId="21864"/>
    <cellStyle name="Normal 4 2 3 4 2 4" xfId="21865"/>
    <cellStyle name="Normal 4 2 3 4 2 4 2" xfId="21866"/>
    <cellStyle name="Normal 4 2 3 4 2 4 2 2" xfId="21867"/>
    <cellStyle name="Normal 4 2 3 4 2 4 2 2 2" xfId="21868"/>
    <cellStyle name="Normal 4 2 3 4 2 4 2 3" xfId="21869"/>
    <cellStyle name="Normal 4 2 3 4 2 4 3" xfId="21870"/>
    <cellStyle name="Normal 4 2 3 4 2 4 3 2" xfId="21871"/>
    <cellStyle name="Normal 4 2 3 4 2 4 4" xfId="21872"/>
    <cellStyle name="Normal 4 2 3 4 2 5" xfId="21873"/>
    <cellStyle name="Normal 4 2 3 4 2 5 2" xfId="21874"/>
    <cellStyle name="Normal 4 2 3 4 2 5 2 2" xfId="21875"/>
    <cellStyle name="Normal 4 2 3 4 2 5 3" xfId="21876"/>
    <cellStyle name="Normal 4 2 3 4 2 6" xfId="21877"/>
    <cellStyle name="Normal 4 2 3 4 2 6 2" xfId="21878"/>
    <cellStyle name="Normal 4 2 3 4 2 7" xfId="21879"/>
    <cellStyle name="Normal 4 2 3 4 3" xfId="21880"/>
    <cellStyle name="Normal 4 2 3 4 3 2" xfId="21881"/>
    <cellStyle name="Normal 4 2 3 4 3 2 2" xfId="21882"/>
    <cellStyle name="Normal 4 2 3 4 3 2 2 2" xfId="21883"/>
    <cellStyle name="Normal 4 2 3 4 3 2 2 2 2" xfId="21884"/>
    <cellStyle name="Normal 4 2 3 4 3 2 2 2 2 2" xfId="21885"/>
    <cellStyle name="Normal 4 2 3 4 3 2 2 2 3" xfId="21886"/>
    <cellStyle name="Normal 4 2 3 4 3 2 2 3" xfId="21887"/>
    <cellStyle name="Normal 4 2 3 4 3 2 2 3 2" xfId="21888"/>
    <cellStyle name="Normal 4 2 3 4 3 2 2 4" xfId="21889"/>
    <cellStyle name="Normal 4 2 3 4 3 2 3" xfId="21890"/>
    <cellStyle name="Normal 4 2 3 4 3 2 3 2" xfId="21891"/>
    <cellStyle name="Normal 4 2 3 4 3 2 3 2 2" xfId="21892"/>
    <cellStyle name="Normal 4 2 3 4 3 2 3 3" xfId="21893"/>
    <cellStyle name="Normal 4 2 3 4 3 2 4" xfId="21894"/>
    <cellStyle name="Normal 4 2 3 4 3 2 4 2" xfId="21895"/>
    <cellStyle name="Normal 4 2 3 4 3 2 5" xfId="21896"/>
    <cellStyle name="Normal 4 2 3 4 3 3" xfId="21897"/>
    <cellStyle name="Normal 4 2 3 4 3 3 2" xfId="21898"/>
    <cellStyle name="Normal 4 2 3 4 3 3 2 2" xfId="21899"/>
    <cellStyle name="Normal 4 2 3 4 3 3 2 2 2" xfId="21900"/>
    <cellStyle name="Normal 4 2 3 4 3 3 2 3" xfId="21901"/>
    <cellStyle name="Normal 4 2 3 4 3 3 3" xfId="21902"/>
    <cellStyle name="Normal 4 2 3 4 3 3 3 2" xfId="21903"/>
    <cellStyle name="Normal 4 2 3 4 3 3 4" xfId="21904"/>
    <cellStyle name="Normal 4 2 3 4 3 4" xfId="21905"/>
    <cellStyle name="Normal 4 2 3 4 3 4 2" xfId="21906"/>
    <cellStyle name="Normal 4 2 3 4 3 4 2 2" xfId="21907"/>
    <cellStyle name="Normal 4 2 3 4 3 4 3" xfId="21908"/>
    <cellStyle name="Normal 4 2 3 4 3 5" xfId="21909"/>
    <cellStyle name="Normal 4 2 3 4 3 5 2" xfId="21910"/>
    <cellStyle name="Normal 4 2 3 4 3 6" xfId="21911"/>
    <cellStyle name="Normal 4 2 3 4 4" xfId="21912"/>
    <cellStyle name="Normal 4 2 3 4 4 2" xfId="21913"/>
    <cellStyle name="Normal 4 2 3 4 4 2 2" xfId="21914"/>
    <cellStyle name="Normal 4 2 3 4 4 2 2 2" xfId="21915"/>
    <cellStyle name="Normal 4 2 3 4 4 2 2 2 2" xfId="21916"/>
    <cellStyle name="Normal 4 2 3 4 4 2 2 3" xfId="21917"/>
    <cellStyle name="Normal 4 2 3 4 4 2 3" xfId="21918"/>
    <cellStyle name="Normal 4 2 3 4 4 2 3 2" xfId="21919"/>
    <cellStyle name="Normal 4 2 3 4 4 2 4" xfId="21920"/>
    <cellStyle name="Normal 4 2 3 4 4 3" xfId="21921"/>
    <cellStyle name="Normal 4 2 3 4 4 3 2" xfId="21922"/>
    <cellStyle name="Normal 4 2 3 4 4 3 2 2" xfId="21923"/>
    <cellStyle name="Normal 4 2 3 4 4 3 3" xfId="21924"/>
    <cellStyle name="Normal 4 2 3 4 4 4" xfId="21925"/>
    <cellStyle name="Normal 4 2 3 4 4 4 2" xfId="21926"/>
    <cellStyle name="Normal 4 2 3 4 4 5" xfId="21927"/>
    <cellStyle name="Normal 4 2 3 4 5" xfId="21928"/>
    <cellStyle name="Normal 4 2 3 4 5 2" xfId="21929"/>
    <cellStyle name="Normal 4 2 3 4 5 2 2" xfId="21930"/>
    <cellStyle name="Normal 4 2 3 4 5 2 2 2" xfId="21931"/>
    <cellStyle name="Normal 4 2 3 4 5 2 3" xfId="21932"/>
    <cellStyle name="Normal 4 2 3 4 5 3" xfId="21933"/>
    <cellStyle name="Normal 4 2 3 4 5 3 2" xfId="21934"/>
    <cellStyle name="Normal 4 2 3 4 5 4" xfId="21935"/>
    <cellStyle name="Normal 4 2 3 4 6" xfId="21936"/>
    <cellStyle name="Normal 4 2 3 4 6 2" xfId="21937"/>
    <cellStyle name="Normal 4 2 3 4 6 2 2" xfId="21938"/>
    <cellStyle name="Normal 4 2 3 4 6 3" xfId="21939"/>
    <cellStyle name="Normal 4 2 3 4 7" xfId="21940"/>
    <cellStyle name="Normal 4 2 3 4 7 2" xfId="21941"/>
    <cellStyle name="Normal 4 2 3 4 8" xfId="21942"/>
    <cellStyle name="Normal 4 2 3 5" xfId="21943"/>
    <cellStyle name="Normal 4 2 3 5 2" xfId="21944"/>
    <cellStyle name="Normal 4 2 3 5 2 2" xfId="21945"/>
    <cellStyle name="Normal 4 2 3 5 2 2 2" xfId="21946"/>
    <cellStyle name="Normal 4 2 3 5 2 2 2 2" xfId="21947"/>
    <cellStyle name="Normal 4 2 3 5 2 2 2 2 2" xfId="21948"/>
    <cellStyle name="Normal 4 2 3 5 2 2 2 2 2 2" xfId="21949"/>
    <cellStyle name="Normal 4 2 3 5 2 2 2 2 3" xfId="21950"/>
    <cellStyle name="Normal 4 2 3 5 2 2 2 3" xfId="21951"/>
    <cellStyle name="Normal 4 2 3 5 2 2 2 3 2" xfId="21952"/>
    <cellStyle name="Normal 4 2 3 5 2 2 2 4" xfId="21953"/>
    <cellStyle name="Normal 4 2 3 5 2 2 3" xfId="21954"/>
    <cellStyle name="Normal 4 2 3 5 2 2 3 2" xfId="21955"/>
    <cellStyle name="Normal 4 2 3 5 2 2 3 2 2" xfId="21956"/>
    <cellStyle name="Normal 4 2 3 5 2 2 3 3" xfId="21957"/>
    <cellStyle name="Normal 4 2 3 5 2 2 4" xfId="21958"/>
    <cellStyle name="Normal 4 2 3 5 2 2 4 2" xfId="21959"/>
    <cellStyle name="Normal 4 2 3 5 2 2 5" xfId="21960"/>
    <cellStyle name="Normal 4 2 3 5 2 3" xfId="21961"/>
    <cellStyle name="Normal 4 2 3 5 2 3 2" xfId="21962"/>
    <cellStyle name="Normal 4 2 3 5 2 3 2 2" xfId="21963"/>
    <cellStyle name="Normal 4 2 3 5 2 3 2 2 2" xfId="21964"/>
    <cellStyle name="Normal 4 2 3 5 2 3 2 3" xfId="21965"/>
    <cellStyle name="Normal 4 2 3 5 2 3 3" xfId="21966"/>
    <cellStyle name="Normal 4 2 3 5 2 3 3 2" xfId="21967"/>
    <cellStyle name="Normal 4 2 3 5 2 3 4" xfId="21968"/>
    <cellStyle name="Normal 4 2 3 5 2 4" xfId="21969"/>
    <cellStyle name="Normal 4 2 3 5 2 4 2" xfId="21970"/>
    <cellStyle name="Normal 4 2 3 5 2 4 2 2" xfId="21971"/>
    <cellStyle name="Normal 4 2 3 5 2 4 3" xfId="21972"/>
    <cellStyle name="Normal 4 2 3 5 2 5" xfId="21973"/>
    <cellStyle name="Normal 4 2 3 5 2 5 2" xfId="21974"/>
    <cellStyle name="Normal 4 2 3 5 2 6" xfId="21975"/>
    <cellStyle name="Normal 4 2 3 5 3" xfId="21976"/>
    <cellStyle name="Normal 4 2 3 5 3 2" xfId="21977"/>
    <cellStyle name="Normal 4 2 3 5 3 2 2" xfId="21978"/>
    <cellStyle name="Normal 4 2 3 5 3 2 2 2" xfId="21979"/>
    <cellStyle name="Normal 4 2 3 5 3 2 2 2 2" xfId="21980"/>
    <cellStyle name="Normal 4 2 3 5 3 2 2 3" xfId="21981"/>
    <cellStyle name="Normal 4 2 3 5 3 2 3" xfId="21982"/>
    <cellStyle name="Normal 4 2 3 5 3 2 3 2" xfId="21983"/>
    <cellStyle name="Normal 4 2 3 5 3 2 4" xfId="21984"/>
    <cellStyle name="Normal 4 2 3 5 3 3" xfId="21985"/>
    <cellStyle name="Normal 4 2 3 5 3 3 2" xfId="21986"/>
    <cellStyle name="Normal 4 2 3 5 3 3 2 2" xfId="21987"/>
    <cellStyle name="Normal 4 2 3 5 3 3 3" xfId="21988"/>
    <cellStyle name="Normal 4 2 3 5 3 4" xfId="21989"/>
    <cellStyle name="Normal 4 2 3 5 3 4 2" xfId="21990"/>
    <cellStyle name="Normal 4 2 3 5 3 5" xfId="21991"/>
    <cellStyle name="Normal 4 2 3 5 4" xfId="21992"/>
    <cellStyle name="Normal 4 2 3 5 4 2" xfId="21993"/>
    <cellStyle name="Normal 4 2 3 5 4 2 2" xfId="21994"/>
    <cellStyle name="Normal 4 2 3 5 4 2 2 2" xfId="21995"/>
    <cellStyle name="Normal 4 2 3 5 4 2 3" xfId="21996"/>
    <cellStyle name="Normal 4 2 3 5 4 3" xfId="21997"/>
    <cellStyle name="Normal 4 2 3 5 4 3 2" xfId="21998"/>
    <cellStyle name="Normal 4 2 3 5 4 4" xfId="21999"/>
    <cellStyle name="Normal 4 2 3 5 5" xfId="22000"/>
    <cellStyle name="Normal 4 2 3 5 5 2" xfId="22001"/>
    <cellStyle name="Normal 4 2 3 5 5 2 2" xfId="22002"/>
    <cellStyle name="Normal 4 2 3 5 5 3" xfId="22003"/>
    <cellStyle name="Normal 4 2 3 5 6" xfId="22004"/>
    <cellStyle name="Normal 4 2 3 5 6 2" xfId="22005"/>
    <cellStyle name="Normal 4 2 3 5 7" xfId="22006"/>
    <cellStyle name="Normal 4 2 3 6" xfId="22007"/>
    <cellStyle name="Normal 4 2 3 6 2" xfId="22008"/>
    <cellStyle name="Normal 4 2 3 6 2 2" xfId="22009"/>
    <cellStyle name="Normal 4 2 3 6 2 2 2" xfId="22010"/>
    <cellStyle name="Normal 4 2 3 6 2 2 2 2" xfId="22011"/>
    <cellStyle name="Normal 4 2 3 6 2 2 2 2 2" xfId="22012"/>
    <cellStyle name="Normal 4 2 3 6 2 2 2 3" xfId="22013"/>
    <cellStyle name="Normal 4 2 3 6 2 2 3" xfId="22014"/>
    <cellStyle name="Normal 4 2 3 6 2 2 3 2" xfId="22015"/>
    <cellStyle name="Normal 4 2 3 6 2 2 4" xfId="22016"/>
    <cellStyle name="Normal 4 2 3 6 2 3" xfId="22017"/>
    <cellStyle name="Normal 4 2 3 6 2 3 2" xfId="22018"/>
    <cellStyle name="Normal 4 2 3 6 2 3 2 2" xfId="22019"/>
    <cellStyle name="Normal 4 2 3 6 2 3 3" xfId="22020"/>
    <cellStyle name="Normal 4 2 3 6 2 4" xfId="22021"/>
    <cellStyle name="Normal 4 2 3 6 2 4 2" xfId="22022"/>
    <cellStyle name="Normal 4 2 3 6 2 5" xfId="22023"/>
    <cellStyle name="Normal 4 2 3 6 3" xfId="22024"/>
    <cellStyle name="Normal 4 2 3 6 3 2" xfId="22025"/>
    <cellStyle name="Normal 4 2 3 6 3 2 2" xfId="22026"/>
    <cellStyle name="Normal 4 2 3 6 3 2 2 2" xfId="22027"/>
    <cellStyle name="Normal 4 2 3 6 3 2 3" xfId="22028"/>
    <cellStyle name="Normal 4 2 3 6 3 3" xfId="22029"/>
    <cellStyle name="Normal 4 2 3 6 3 3 2" xfId="22030"/>
    <cellStyle name="Normal 4 2 3 6 3 4" xfId="22031"/>
    <cellStyle name="Normal 4 2 3 6 4" xfId="22032"/>
    <cellStyle name="Normal 4 2 3 6 4 2" xfId="22033"/>
    <cellStyle name="Normal 4 2 3 6 4 2 2" xfId="22034"/>
    <cellStyle name="Normal 4 2 3 6 4 3" xfId="22035"/>
    <cellStyle name="Normal 4 2 3 6 5" xfId="22036"/>
    <cellStyle name="Normal 4 2 3 6 5 2" xfId="22037"/>
    <cellStyle name="Normal 4 2 3 6 6" xfId="22038"/>
    <cellStyle name="Normal 4 2 3 7" xfId="22039"/>
    <cellStyle name="Normal 4 2 3 7 2" xfId="22040"/>
    <cellStyle name="Normal 4 2 3 7 2 2" xfId="22041"/>
    <cellStyle name="Normal 4 2 3 7 2 2 2" xfId="22042"/>
    <cellStyle name="Normal 4 2 3 7 2 2 2 2" xfId="22043"/>
    <cellStyle name="Normal 4 2 3 7 2 2 3" xfId="22044"/>
    <cellStyle name="Normal 4 2 3 7 2 3" xfId="22045"/>
    <cellStyle name="Normal 4 2 3 7 2 3 2" xfId="22046"/>
    <cellStyle name="Normal 4 2 3 7 2 4" xfId="22047"/>
    <cellStyle name="Normal 4 2 3 7 3" xfId="22048"/>
    <cellStyle name="Normal 4 2 3 7 3 2" xfId="22049"/>
    <cellStyle name="Normal 4 2 3 7 3 2 2" xfId="22050"/>
    <cellStyle name="Normal 4 2 3 7 3 3" xfId="22051"/>
    <cellStyle name="Normal 4 2 3 7 4" xfId="22052"/>
    <cellStyle name="Normal 4 2 3 7 4 2" xfId="22053"/>
    <cellStyle name="Normal 4 2 3 7 5" xfId="22054"/>
    <cellStyle name="Normal 4 2 3 8" xfId="22055"/>
    <cellStyle name="Normal 4 2 3 8 2" xfId="22056"/>
    <cellStyle name="Normal 4 2 3 8 2 2" xfId="22057"/>
    <cellStyle name="Normal 4 2 3 8 2 2 2" xfId="22058"/>
    <cellStyle name="Normal 4 2 3 8 2 3" xfId="22059"/>
    <cellStyle name="Normal 4 2 3 8 3" xfId="22060"/>
    <cellStyle name="Normal 4 2 3 8 3 2" xfId="22061"/>
    <cellStyle name="Normal 4 2 3 8 4" xfId="22062"/>
    <cellStyle name="Normal 4 2 3 9" xfId="22063"/>
    <cellStyle name="Normal 4 2 3 9 2" xfId="22064"/>
    <cellStyle name="Normal 4 2 3 9 2 2" xfId="22065"/>
    <cellStyle name="Normal 4 2 3 9 3" xfId="22066"/>
    <cellStyle name="Normal 4 2 4" xfId="22067"/>
    <cellStyle name="Normal 4 2 4 10" xfId="22068"/>
    <cellStyle name="Normal 4 2 4 2" xfId="22069"/>
    <cellStyle name="Normal 4 2 4 2 2" xfId="22070"/>
    <cellStyle name="Normal 4 2 4 2 2 2" xfId="22071"/>
    <cellStyle name="Normal 4 2 4 2 2 2 2" xfId="22072"/>
    <cellStyle name="Normal 4 2 4 2 2 2 2 2" xfId="22073"/>
    <cellStyle name="Normal 4 2 4 2 2 2 2 2 2" xfId="22074"/>
    <cellStyle name="Normal 4 2 4 2 2 2 2 2 2 2" xfId="22075"/>
    <cellStyle name="Normal 4 2 4 2 2 2 2 2 2 2 2" xfId="22076"/>
    <cellStyle name="Normal 4 2 4 2 2 2 2 2 2 2 2 2" xfId="22077"/>
    <cellStyle name="Normal 4 2 4 2 2 2 2 2 2 2 3" xfId="22078"/>
    <cellStyle name="Normal 4 2 4 2 2 2 2 2 2 3" xfId="22079"/>
    <cellStyle name="Normal 4 2 4 2 2 2 2 2 2 3 2" xfId="22080"/>
    <cellStyle name="Normal 4 2 4 2 2 2 2 2 2 4" xfId="22081"/>
    <cellStyle name="Normal 4 2 4 2 2 2 2 2 3" xfId="22082"/>
    <cellStyle name="Normal 4 2 4 2 2 2 2 2 3 2" xfId="22083"/>
    <cellStyle name="Normal 4 2 4 2 2 2 2 2 3 2 2" xfId="22084"/>
    <cellStyle name="Normal 4 2 4 2 2 2 2 2 3 3" xfId="22085"/>
    <cellStyle name="Normal 4 2 4 2 2 2 2 2 4" xfId="22086"/>
    <cellStyle name="Normal 4 2 4 2 2 2 2 2 4 2" xfId="22087"/>
    <cellStyle name="Normal 4 2 4 2 2 2 2 2 5" xfId="22088"/>
    <cellStyle name="Normal 4 2 4 2 2 2 2 3" xfId="22089"/>
    <cellStyle name="Normal 4 2 4 2 2 2 2 3 2" xfId="22090"/>
    <cellStyle name="Normal 4 2 4 2 2 2 2 3 2 2" xfId="22091"/>
    <cellStyle name="Normal 4 2 4 2 2 2 2 3 2 2 2" xfId="22092"/>
    <cellStyle name="Normal 4 2 4 2 2 2 2 3 2 3" xfId="22093"/>
    <cellStyle name="Normal 4 2 4 2 2 2 2 3 3" xfId="22094"/>
    <cellStyle name="Normal 4 2 4 2 2 2 2 3 3 2" xfId="22095"/>
    <cellStyle name="Normal 4 2 4 2 2 2 2 3 4" xfId="22096"/>
    <cellStyle name="Normal 4 2 4 2 2 2 2 4" xfId="22097"/>
    <cellStyle name="Normal 4 2 4 2 2 2 2 4 2" xfId="22098"/>
    <cellStyle name="Normal 4 2 4 2 2 2 2 4 2 2" xfId="22099"/>
    <cellStyle name="Normal 4 2 4 2 2 2 2 4 3" xfId="22100"/>
    <cellStyle name="Normal 4 2 4 2 2 2 2 5" xfId="22101"/>
    <cellStyle name="Normal 4 2 4 2 2 2 2 5 2" xfId="22102"/>
    <cellStyle name="Normal 4 2 4 2 2 2 2 6" xfId="22103"/>
    <cellStyle name="Normal 4 2 4 2 2 2 3" xfId="22104"/>
    <cellStyle name="Normal 4 2 4 2 2 2 3 2" xfId="22105"/>
    <cellStyle name="Normal 4 2 4 2 2 2 3 2 2" xfId="22106"/>
    <cellStyle name="Normal 4 2 4 2 2 2 3 2 2 2" xfId="22107"/>
    <cellStyle name="Normal 4 2 4 2 2 2 3 2 2 2 2" xfId="22108"/>
    <cellStyle name="Normal 4 2 4 2 2 2 3 2 2 3" xfId="22109"/>
    <cellStyle name="Normal 4 2 4 2 2 2 3 2 3" xfId="22110"/>
    <cellStyle name="Normal 4 2 4 2 2 2 3 2 3 2" xfId="22111"/>
    <cellStyle name="Normal 4 2 4 2 2 2 3 2 4" xfId="22112"/>
    <cellStyle name="Normal 4 2 4 2 2 2 3 3" xfId="22113"/>
    <cellStyle name="Normal 4 2 4 2 2 2 3 3 2" xfId="22114"/>
    <cellStyle name="Normal 4 2 4 2 2 2 3 3 2 2" xfId="22115"/>
    <cellStyle name="Normal 4 2 4 2 2 2 3 3 3" xfId="22116"/>
    <cellStyle name="Normal 4 2 4 2 2 2 3 4" xfId="22117"/>
    <cellStyle name="Normal 4 2 4 2 2 2 3 4 2" xfId="22118"/>
    <cellStyle name="Normal 4 2 4 2 2 2 3 5" xfId="22119"/>
    <cellStyle name="Normal 4 2 4 2 2 2 4" xfId="22120"/>
    <cellStyle name="Normal 4 2 4 2 2 2 4 2" xfId="22121"/>
    <cellStyle name="Normal 4 2 4 2 2 2 4 2 2" xfId="22122"/>
    <cellStyle name="Normal 4 2 4 2 2 2 4 2 2 2" xfId="22123"/>
    <cellStyle name="Normal 4 2 4 2 2 2 4 2 3" xfId="22124"/>
    <cellStyle name="Normal 4 2 4 2 2 2 4 3" xfId="22125"/>
    <cellStyle name="Normal 4 2 4 2 2 2 4 3 2" xfId="22126"/>
    <cellStyle name="Normal 4 2 4 2 2 2 4 4" xfId="22127"/>
    <cellStyle name="Normal 4 2 4 2 2 2 5" xfId="22128"/>
    <cellStyle name="Normal 4 2 4 2 2 2 5 2" xfId="22129"/>
    <cellStyle name="Normal 4 2 4 2 2 2 5 2 2" xfId="22130"/>
    <cellStyle name="Normal 4 2 4 2 2 2 5 3" xfId="22131"/>
    <cellStyle name="Normal 4 2 4 2 2 2 6" xfId="22132"/>
    <cellStyle name="Normal 4 2 4 2 2 2 6 2" xfId="22133"/>
    <cellStyle name="Normal 4 2 4 2 2 2 7" xfId="22134"/>
    <cellStyle name="Normal 4 2 4 2 2 3" xfId="22135"/>
    <cellStyle name="Normal 4 2 4 2 2 3 2" xfId="22136"/>
    <cellStyle name="Normal 4 2 4 2 2 3 2 2" xfId="22137"/>
    <cellStyle name="Normal 4 2 4 2 2 3 2 2 2" xfId="22138"/>
    <cellStyle name="Normal 4 2 4 2 2 3 2 2 2 2" xfId="22139"/>
    <cellStyle name="Normal 4 2 4 2 2 3 2 2 2 2 2" xfId="22140"/>
    <cellStyle name="Normal 4 2 4 2 2 3 2 2 2 3" xfId="22141"/>
    <cellStyle name="Normal 4 2 4 2 2 3 2 2 3" xfId="22142"/>
    <cellStyle name="Normal 4 2 4 2 2 3 2 2 3 2" xfId="22143"/>
    <cellStyle name="Normal 4 2 4 2 2 3 2 2 4" xfId="22144"/>
    <cellStyle name="Normal 4 2 4 2 2 3 2 3" xfId="22145"/>
    <cellStyle name="Normal 4 2 4 2 2 3 2 3 2" xfId="22146"/>
    <cellStyle name="Normal 4 2 4 2 2 3 2 3 2 2" xfId="22147"/>
    <cellStyle name="Normal 4 2 4 2 2 3 2 3 3" xfId="22148"/>
    <cellStyle name="Normal 4 2 4 2 2 3 2 4" xfId="22149"/>
    <cellStyle name="Normal 4 2 4 2 2 3 2 4 2" xfId="22150"/>
    <cellStyle name="Normal 4 2 4 2 2 3 2 5" xfId="22151"/>
    <cellStyle name="Normal 4 2 4 2 2 3 3" xfId="22152"/>
    <cellStyle name="Normal 4 2 4 2 2 3 3 2" xfId="22153"/>
    <cellStyle name="Normal 4 2 4 2 2 3 3 2 2" xfId="22154"/>
    <cellStyle name="Normal 4 2 4 2 2 3 3 2 2 2" xfId="22155"/>
    <cellStyle name="Normal 4 2 4 2 2 3 3 2 3" xfId="22156"/>
    <cellStyle name="Normal 4 2 4 2 2 3 3 3" xfId="22157"/>
    <cellStyle name="Normal 4 2 4 2 2 3 3 3 2" xfId="22158"/>
    <cellStyle name="Normal 4 2 4 2 2 3 3 4" xfId="22159"/>
    <cellStyle name="Normal 4 2 4 2 2 3 4" xfId="22160"/>
    <cellStyle name="Normal 4 2 4 2 2 3 4 2" xfId="22161"/>
    <cellStyle name="Normal 4 2 4 2 2 3 4 2 2" xfId="22162"/>
    <cellStyle name="Normal 4 2 4 2 2 3 4 3" xfId="22163"/>
    <cellStyle name="Normal 4 2 4 2 2 3 5" xfId="22164"/>
    <cellStyle name="Normal 4 2 4 2 2 3 5 2" xfId="22165"/>
    <cellStyle name="Normal 4 2 4 2 2 3 6" xfId="22166"/>
    <cellStyle name="Normal 4 2 4 2 2 4" xfId="22167"/>
    <cellStyle name="Normal 4 2 4 2 2 4 2" xfId="22168"/>
    <cellStyle name="Normal 4 2 4 2 2 4 2 2" xfId="22169"/>
    <cellStyle name="Normal 4 2 4 2 2 4 2 2 2" xfId="22170"/>
    <cellStyle name="Normal 4 2 4 2 2 4 2 2 2 2" xfId="22171"/>
    <cellStyle name="Normal 4 2 4 2 2 4 2 2 3" xfId="22172"/>
    <cellStyle name="Normal 4 2 4 2 2 4 2 3" xfId="22173"/>
    <cellStyle name="Normal 4 2 4 2 2 4 2 3 2" xfId="22174"/>
    <cellStyle name="Normal 4 2 4 2 2 4 2 4" xfId="22175"/>
    <cellStyle name="Normal 4 2 4 2 2 4 3" xfId="22176"/>
    <cellStyle name="Normal 4 2 4 2 2 4 3 2" xfId="22177"/>
    <cellStyle name="Normal 4 2 4 2 2 4 3 2 2" xfId="22178"/>
    <cellStyle name="Normal 4 2 4 2 2 4 3 3" xfId="22179"/>
    <cellStyle name="Normal 4 2 4 2 2 4 4" xfId="22180"/>
    <cellStyle name="Normal 4 2 4 2 2 4 4 2" xfId="22181"/>
    <cellStyle name="Normal 4 2 4 2 2 4 5" xfId="22182"/>
    <cellStyle name="Normal 4 2 4 2 2 5" xfId="22183"/>
    <cellStyle name="Normal 4 2 4 2 2 5 2" xfId="22184"/>
    <cellStyle name="Normal 4 2 4 2 2 5 2 2" xfId="22185"/>
    <cellStyle name="Normal 4 2 4 2 2 5 2 2 2" xfId="22186"/>
    <cellStyle name="Normal 4 2 4 2 2 5 2 3" xfId="22187"/>
    <cellStyle name="Normal 4 2 4 2 2 5 3" xfId="22188"/>
    <cellStyle name="Normal 4 2 4 2 2 5 3 2" xfId="22189"/>
    <cellStyle name="Normal 4 2 4 2 2 5 4" xfId="22190"/>
    <cellStyle name="Normal 4 2 4 2 2 6" xfId="22191"/>
    <cellStyle name="Normal 4 2 4 2 2 6 2" xfId="22192"/>
    <cellStyle name="Normal 4 2 4 2 2 6 2 2" xfId="22193"/>
    <cellStyle name="Normal 4 2 4 2 2 6 3" xfId="22194"/>
    <cellStyle name="Normal 4 2 4 2 2 7" xfId="22195"/>
    <cellStyle name="Normal 4 2 4 2 2 7 2" xfId="22196"/>
    <cellStyle name="Normal 4 2 4 2 2 8" xfId="22197"/>
    <cellStyle name="Normal 4 2 4 2 3" xfId="22198"/>
    <cellStyle name="Normal 4 2 4 2 3 2" xfId="22199"/>
    <cellStyle name="Normal 4 2 4 2 3 2 2" xfId="22200"/>
    <cellStyle name="Normal 4 2 4 2 3 2 2 2" xfId="22201"/>
    <cellStyle name="Normal 4 2 4 2 3 2 2 2 2" xfId="22202"/>
    <cellStyle name="Normal 4 2 4 2 3 2 2 2 2 2" xfId="22203"/>
    <cellStyle name="Normal 4 2 4 2 3 2 2 2 2 2 2" xfId="22204"/>
    <cellStyle name="Normal 4 2 4 2 3 2 2 2 2 3" xfId="22205"/>
    <cellStyle name="Normal 4 2 4 2 3 2 2 2 3" xfId="22206"/>
    <cellStyle name="Normal 4 2 4 2 3 2 2 2 3 2" xfId="22207"/>
    <cellStyle name="Normal 4 2 4 2 3 2 2 2 4" xfId="22208"/>
    <cellStyle name="Normal 4 2 4 2 3 2 2 3" xfId="22209"/>
    <cellStyle name="Normal 4 2 4 2 3 2 2 3 2" xfId="22210"/>
    <cellStyle name="Normal 4 2 4 2 3 2 2 3 2 2" xfId="22211"/>
    <cellStyle name="Normal 4 2 4 2 3 2 2 3 3" xfId="22212"/>
    <cellStyle name="Normal 4 2 4 2 3 2 2 4" xfId="22213"/>
    <cellStyle name="Normal 4 2 4 2 3 2 2 4 2" xfId="22214"/>
    <cellStyle name="Normal 4 2 4 2 3 2 2 5" xfId="22215"/>
    <cellStyle name="Normal 4 2 4 2 3 2 3" xfId="22216"/>
    <cellStyle name="Normal 4 2 4 2 3 2 3 2" xfId="22217"/>
    <cellStyle name="Normal 4 2 4 2 3 2 3 2 2" xfId="22218"/>
    <cellStyle name="Normal 4 2 4 2 3 2 3 2 2 2" xfId="22219"/>
    <cellStyle name="Normal 4 2 4 2 3 2 3 2 3" xfId="22220"/>
    <cellStyle name="Normal 4 2 4 2 3 2 3 3" xfId="22221"/>
    <cellStyle name="Normal 4 2 4 2 3 2 3 3 2" xfId="22222"/>
    <cellStyle name="Normal 4 2 4 2 3 2 3 4" xfId="22223"/>
    <cellStyle name="Normal 4 2 4 2 3 2 4" xfId="22224"/>
    <cellStyle name="Normal 4 2 4 2 3 2 4 2" xfId="22225"/>
    <cellStyle name="Normal 4 2 4 2 3 2 4 2 2" xfId="22226"/>
    <cellStyle name="Normal 4 2 4 2 3 2 4 3" xfId="22227"/>
    <cellStyle name="Normal 4 2 4 2 3 2 5" xfId="22228"/>
    <cellStyle name="Normal 4 2 4 2 3 2 5 2" xfId="22229"/>
    <cellStyle name="Normal 4 2 4 2 3 2 6" xfId="22230"/>
    <cellStyle name="Normal 4 2 4 2 3 3" xfId="22231"/>
    <cellStyle name="Normal 4 2 4 2 3 3 2" xfId="22232"/>
    <cellStyle name="Normal 4 2 4 2 3 3 2 2" xfId="22233"/>
    <cellStyle name="Normal 4 2 4 2 3 3 2 2 2" xfId="22234"/>
    <cellStyle name="Normal 4 2 4 2 3 3 2 2 2 2" xfId="22235"/>
    <cellStyle name="Normal 4 2 4 2 3 3 2 2 3" xfId="22236"/>
    <cellStyle name="Normal 4 2 4 2 3 3 2 3" xfId="22237"/>
    <cellStyle name="Normal 4 2 4 2 3 3 2 3 2" xfId="22238"/>
    <cellStyle name="Normal 4 2 4 2 3 3 2 4" xfId="22239"/>
    <cellStyle name="Normal 4 2 4 2 3 3 3" xfId="22240"/>
    <cellStyle name="Normal 4 2 4 2 3 3 3 2" xfId="22241"/>
    <cellStyle name="Normal 4 2 4 2 3 3 3 2 2" xfId="22242"/>
    <cellStyle name="Normal 4 2 4 2 3 3 3 3" xfId="22243"/>
    <cellStyle name="Normal 4 2 4 2 3 3 4" xfId="22244"/>
    <cellStyle name="Normal 4 2 4 2 3 3 4 2" xfId="22245"/>
    <cellStyle name="Normal 4 2 4 2 3 3 5" xfId="22246"/>
    <cellStyle name="Normal 4 2 4 2 3 4" xfId="22247"/>
    <cellStyle name="Normal 4 2 4 2 3 4 2" xfId="22248"/>
    <cellStyle name="Normal 4 2 4 2 3 4 2 2" xfId="22249"/>
    <cellStyle name="Normal 4 2 4 2 3 4 2 2 2" xfId="22250"/>
    <cellStyle name="Normal 4 2 4 2 3 4 2 3" xfId="22251"/>
    <cellStyle name="Normal 4 2 4 2 3 4 3" xfId="22252"/>
    <cellStyle name="Normal 4 2 4 2 3 4 3 2" xfId="22253"/>
    <cellStyle name="Normal 4 2 4 2 3 4 4" xfId="22254"/>
    <cellStyle name="Normal 4 2 4 2 3 5" xfId="22255"/>
    <cellStyle name="Normal 4 2 4 2 3 5 2" xfId="22256"/>
    <cellStyle name="Normal 4 2 4 2 3 5 2 2" xfId="22257"/>
    <cellStyle name="Normal 4 2 4 2 3 5 3" xfId="22258"/>
    <cellStyle name="Normal 4 2 4 2 3 6" xfId="22259"/>
    <cellStyle name="Normal 4 2 4 2 3 6 2" xfId="22260"/>
    <cellStyle name="Normal 4 2 4 2 3 7" xfId="22261"/>
    <cellStyle name="Normal 4 2 4 2 4" xfId="22262"/>
    <cellStyle name="Normal 4 2 4 2 4 2" xfId="22263"/>
    <cellStyle name="Normal 4 2 4 2 4 2 2" xfId="22264"/>
    <cellStyle name="Normal 4 2 4 2 4 2 2 2" xfId="22265"/>
    <cellStyle name="Normal 4 2 4 2 4 2 2 2 2" xfId="22266"/>
    <cellStyle name="Normal 4 2 4 2 4 2 2 2 2 2" xfId="22267"/>
    <cellStyle name="Normal 4 2 4 2 4 2 2 2 3" xfId="22268"/>
    <cellStyle name="Normal 4 2 4 2 4 2 2 3" xfId="22269"/>
    <cellStyle name="Normal 4 2 4 2 4 2 2 3 2" xfId="22270"/>
    <cellStyle name="Normal 4 2 4 2 4 2 2 4" xfId="22271"/>
    <cellStyle name="Normal 4 2 4 2 4 2 3" xfId="22272"/>
    <cellStyle name="Normal 4 2 4 2 4 2 3 2" xfId="22273"/>
    <cellStyle name="Normal 4 2 4 2 4 2 3 2 2" xfId="22274"/>
    <cellStyle name="Normal 4 2 4 2 4 2 3 3" xfId="22275"/>
    <cellStyle name="Normal 4 2 4 2 4 2 4" xfId="22276"/>
    <cellStyle name="Normal 4 2 4 2 4 2 4 2" xfId="22277"/>
    <cellStyle name="Normal 4 2 4 2 4 2 5" xfId="22278"/>
    <cellStyle name="Normal 4 2 4 2 4 3" xfId="22279"/>
    <cellStyle name="Normal 4 2 4 2 4 3 2" xfId="22280"/>
    <cellStyle name="Normal 4 2 4 2 4 3 2 2" xfId="22281"/>
    <cellStyle name="Normal 4 2 4 2 4 3 2 2 2" xfId="22282"/>
    <cellStyle name="Normal 4 2 4 2 4 3 2 3" xfId="22283"/>
    <cellStyle name="Normal 4 2 4 2 4 3 3" xfId="22284"/>
    <cellStyle name="Normal 4 2 4 2 4 3 3 2" xfId="22285"/>
    <cellStyle name="Normal 4 2 4 2 4 3 4" xfId="22286"/>
    <cellStyle name="Normal 4 2 4 2 4 4" xfId="22287"/>
    <cellStyle name="Normal 4 2 4 2 4 4 2" xfId="22288"/>
    <cellStyle name="Normal 4 2 4 2 4 4 2 2" xfId="22289"/>
    <cellStyle name="Normal 4 2 4 2 4 4 3" xfId="22290"/>
    <cellStyle name="Normal 4 2 4 2 4 5" xfId="22291"/>
    <cellStyle name="Normal 4 2 4 2 4 5 2" xfId="22292"/>
    <cellStyle name="Normal 4 2 4 2 4 6" xfId="22293"/>
    <cellStyle name="Normal 4 2 4 2 5" xfId="22294"/>
    <cellStyle name="Normal 4 2 4 2 5 2" xfId="22295"/>
    <cellStyle name="Normal 4 2 4 2 5 2 2" xfId="22296"/>
    <cellStyle name="Normal 4 2 4 2 5 2 2 2" xfId="22297"/>
    <cellStyle name="Normal 4 2 4 2 5 2 2 2 2" xfId="22298"/>
    <cellStyle name="Normal 4 2 4 2 5 2 2 3" xfId="22299"/>
    <cellStyle name="Normal 4 2 4 2 5 2 3" xfId="22300"/>
    <cellStyle name="Normal 4 2 4 2 5 2 3 2" xfId="22301"/>
    <cellStyle name="Normal 4 2 4 2 5 2 4" xfId="22302"/>
    <cellStyle name="Normal 4 2 4 2 5 3" xfId="22303"/>
    <cellStyle name="Normal 4 2 4 2 5 3 2" xfId="22304"/>
    <cellStyle name="Normal 4 2 4 2 5 3 2 2" xfId="22305"/>
    <cellStyle name="Normal 4 2 4 2 5 3 3" xfId="22306"/>
    <cellStyle name="Normal 4 2 4 2 5 4" xfId="22307"/>
    <cellStyle name="Normal 4 2 4 2 5 4 2" xfId="22308"/>
    <cellStyle name="Normal 4 2 4 2 5 5" xfId="22309"/>
    <cellStyle name="Normal 4 2 4 2 6" xfId="22310"/>
    <cellStyle name="Normal 4 2 4 2 6 2" xfId="22311"/>
    <cellStyle name="Normal 4 2 4 2 6 2 2" xfId="22312"/>
    <cellStyle name="Normal 4 2 4 2 6 2 2 2" xfId="22313"/>
    <cellStyle name="Normal 4 2 4 2 6 2 3" xfId="22314"/>
    <cellStyle name="Normal 4 2 4 2 6 3" xfId="22315"/>
    <cellStyle name="Normal 4 2 4 2 6 3 2" xfId="22316"/>
    <cellStyle name="Normal 4 2 4 2 6 4" xfId="22317"/>
    <cellStyle name="Normal 4 2 4 2 7" xfId="22318"/>
    <cellStyle name="Normal 4 2 4 2 7 2" xfId="22319"/>
    <cellStyle name="Normal 4 2 4 2 7 2 2" xfId="22320"/>
    <cellStyle name="Normal 4 2 4 2 7 3" xfId="22321"/>
    <cellStyle name="Normal 4 2 4 2 8" xfId="22322"/>
    <cellStyle name="Normal 4 2 4 2 8 2" xfId="22323"/>
    <cellStyle name="Normal 4 2 4 2 9" xfId="22324"/>
    <cellStyle name="Normal 4 2 4 3" xfId="22325"/>
    <cellStyle name="Normal 4 2 4 3 2" xfId="22326"/>
    <cellStyle name="Normal 4 2 4 3 2 2" xfId="22327"/>
    <cellStyle name="Normal 4 2 4 3 2 2 2" xfId="22328"/>
    <cellStyle name="Normal 4 2 4 3 2 2 2 2" xfId="22329"/>
    <cellStyle name="Normal 4 2 4 3 2 2 2 2 2" xfId="22330"/>
    <cellStyle name="Normal 4 2 4 3 2 2 2 2 2 2" xfId="22331"/>
    <cellStyle name="Normal 4 2 4 3 2 2 2 2 2 2 2" xfId="22332"/>
    <cellStyle name="Normal 4 2 4 3 2 2 2 2 2 3" xfId="22333"/>
    <cellStyle name="Normal 4 2 4 3 2 2 2 2 3" xfId="22334"/>
    <cellStyle name="Normal 4 2 4 3 2 2 2 2 3 2" xfId="22335"/>
    <cellStyle name="Normal 4 2 4 3 2 2 2 2 4" xfId="22336"/>
    <cellStyle name="Normal 4 2 4 3 2 2 2 3" xfId="22337"/>
    <cellStyle name="Normal 4 2 4 3 2 2 2 3 2" xfId="22338"/>
    <cellStyle name="Normal 4 2 4 3 2 2 2 3 2 2" xfId="22339"/>
    <cellStyle name="Normal 4 2 4 3 2 2 2 3 3" xfId="22340"/>
    <cellStyle name="Normal 4 2 4 3 2 2 2 4" xfId="22341"/>
    <cellStyle name="Normal 4 2 4 3 2 2 2 4 2" xfId="22342"/>
    <cellStyle name="Normal 4 2 4 3 2 2 2 5" xfId="22343"/>
    <cellStyle name="Normal 4 2 4 3 2 2 3" xfId="22344"/>
    <cellStyle name="Normal 4 2 4 3 2 2 3 2" xfId="22345"/>
    <cellStyle name="Normal 4 2 4 3 2 2 3 2 2" xfId="22346"/>
    <cellStyle name="Normal 4 2 4 3 2 2 3 2 2 2" xfId="22347"/>
    <cellStyle name="Normal 4 2 4 3 2 2 3 2 3" xfId="22348"/>
    <cellStyle name="Normal 4 2 4 3 2 2 3 3" xfId="22349"/>
    <cellStyle name="Normal 4 2 4 3 2 2 3 3 2" xfId="22350"/>
    <cellStyle name="Normal 4 2 4 3 2 2 3 4" xfId="22351"/>
    <cellStyle name="Normal 4 2 4 3 2 2 4" xfId="22352"/>
    <cellStyle name="Normal 4 2 4 3 2 2 4 2" xfId="22353"/>
    <cellStyle name="Normal 4 2 4 3 2 2 4 2 2" xfId="22354"/>
    <cellStyle name="Normal 4 2 4 3 2 2 4 3" xfId="22355"/>
    <cellStyle name="Normal 4 2 4 3 2 2 5" xfId="22356"/>
    <cellStyle name="Normal 4 2 4 3 2 2 5 2" xfId="22357"/>
    <cellStyle name="Normal 4 2 4 3 2 2 6" xfId="22358"/>
    <cellStyle name="Normal 4 2 4 3 2 3" xfId="22359"/>
    <cellStyle name="Normal 4 2 4 3 2 3 2" xfId="22360"/>
    <cellStyle name="Normal 4 2 4 3 2 3 2 2" xfId="22361"/>
    <cellStyle name="Normal 4 2 4 3 2 3 2 2 2" xfId="22362"/>
    <cellStyle name="Normal 4 2 4 3 2 3 2 2 2 2" xfId="22363"/>
    <cellStyle name="Normal 4 2 4 3 2 3 2 2 3" xfId="22364"/>
    <cellStyle name="Normal 4 2 4 3 2 3 2 3" xfId="22365"/>
    <cellStyle name="Normal 4 2 4 3 2 3 2 3 2" xfId="22366"/>
    <cellStyle name="Normal 4 2 4 3 2 3 2 4" xfId="22367"/>
    <cellStyle name="Normal 4 2 4 3 2 3 3" xfId="22368"/>
    <cellStyle name="Normal 4 2 4 3 2 3 3 2" xfId="22369"/>
    <cellStyle name="Normal 4 2 4 3 2 3 3 2 2" xfId="22370"/>
    <cellStyle name="Normal 4 2 4 3 2 3 3 3" xfId="22371"/>
    <cellStyle name="Normal 4 2 4 3 2 3 4" xfId="22372"/>
    <cellStyle name="Normal 4 2 4 3 2 3 4 2" xfId="22373"/>
    <cellStyle name="Normal 4 2 4 3 2 3 5" xfId="22374"/>
    <cellStyle name="Normal 4 2 4 3 2 4" xfId="22375"/>
    <cellStyle name="Normal 4 2 4 3 2 4 2" xfId="22376"/>
    <cellStyle name="Normal 4 2 4 3 2 4 2 2" xfId="22377"/>
    <cellStyle name="Normal 4 2 4 3 2 4 2 2 2" xfId="22378"/>
    <cellStyle name="Normal 4 2 4 3 2 4 2 3" xfId="22379"/>
    <cellStyle name="Normal 4 2 4 3 2 4 3" xfId="22380"/>
    <cellStyle name="Normal 4 2 4 3 2 4 3 2" xfId="22381"/>
    <cellStyle name="Normal 4 2 4 3 2 4 4" xfId="22382"/>
    <cellStyle name="Normal 4 2 4 3 2 5" xfId="22383"/>
    <cellStyle name="Normal 4 2 4 3 2 5 2" xfId="22384"/>
    <cellStyle name="Normal 4 2 4 3 2 5 2 2" xfId="22385"/>
    <cellStyle name="Normal 4 2 4 3 2 5 3" xfId="22386"/>
    <cellStyle name="Normal 4 2 4 3 2 6" xfId="22387"/>
    <cellStyle name="Normal 4 2 4 3 2 6 2" xfId="22388"/>
    <cellStyle name="Normal 4 2 4 3 2 7" xfId="22389"/>
    <cellStyle name="Normal 4 2 4 3 3" xfId="22390"/>
    <cellStyle name="Normal 4 2 4 3 3 2" xfId="22391"/>
    <cellStyle name="Normal 4 2 4 3 3 2 2" xfId="22392"/>
    <cellStyle name="Normal 4 2 4 3 3 2 2 2" xfId="22393"/>
    <cellStyle name="Normal 4 2 4 3 3 2 2 2 2" xfId="22394"/>
    <cellStyle name="Normal 4 2 4 3 3 2 2 2 2 2" xfId="22395"/>
    <cellStyle name="Normal 4 2 4 3 3 2 2 2 3" xfId="22396"/>
    <cellStyle name="Normal 4 2 4 3 3 2 2 3" xfId="22397"/>
    <cellStyle name="Normal 4 2 4 3 3 2 2 3 2" xfId="22398"/>
    <cellStyle name="Normal 4 2 4 3 3 2 2 4" xfId="22399"/>
    <cellStyle name="Normal 4 2 4 3 3 2 3" xfId="22400"/>
    <cellStyle name="Normal 4 2 4 3 3 2 3 2" xfId="22401"/>
    <cellStyle name="Normal 4 2 4 3 3 2 3 2 2" xfId="22402"/>
    <cellStyle name="Normal 4 2 4 3 3 2 3 3" xfId="22403"/>
    <cellStyle name="Normal 4 2 4 3 3 2 4" xfId="22404"/>
    <cellStyle name="Normal 4 2 4 3 3 2 4 2" xfId="22405"/>
    <cellStyle name="Normal 4 2 4 3 3 2 5" xfId="22406"/>
    <cellStyle name="Normal 4 2 4 3 3 3" xfId="22407"/>
    <cellStyle name="Normal 4 2 4 3 3 3 2" xfId="22408"/>
    <cellStyle name="Normal 4 2 4 3 3 3 2 2" xfId="22409"/>
    <cellStyle name="Normal 4 2 4 3 3 3 2 2 2" xfId="22410"/>
    <cellStyle name="Normal 4 2 4 3 3 3 2 3" xfId="22411"/>
    <cellStyle name="Normal 4 2 4 3 3 3 3" xfId="22412"/>
    <cellStyle name="Normal 4 2 4 3 3 3 3 2" xfId="22413"/>
    <cellStyle name="Normal 4 2 4 3 3 3 4" xfId="22414"/>
    <cellStyle name="Normal 4 2 4 3 3 4" xfId="22415"/>
    <cellStyle name="Normal 4 2 4 3 3 4 2" xfId="22416"/>
    <cellStyle name="Normal 4 2 4 3 3 4 2 2" xfId="22417"/>
    <cellStyle name="Normal 4 2 4 3 3 4 3" xfId="22418"/>
    <cellStyle name="Normal 4 2 4 3 3 5" xfId="22419"/>
    <cellStyle name="Normal 4 2 4 3 3 5 2" xfId="22420"/>
    <cellStyle name="Normal 4 2 4 3 3 6" xfId="22421"/>
    <cellStyle name="Normal 4 2 4 3 4" xfId="22422"/>
    <cellStyle name="Normal 4 2 4 3 4 2" xfId="22423"/>
    <cellStyle name="Normal 4 2 4 3 4 2 2" xfId="22424"/>
    <cellStyle name="Normal 4 2 4 3 4 2 2 2" xfId="22425"/>
    <cellStyle name="Normal 4 2 4 3 4 2 2 2 2" xfId="22426"/>
    <cellStyle name="Normal 4 2 4 3 4 2 2 3" xfId="22427"/>
    <cellStyle name="Normal 4 2 4 3 4 2 3" xfId="22428"/>
    <cellStyle name="Normal 4 2 4 3 4 2 3 2" xfId="22429"/>
    <cellStyle name="Normal 4 2 4 3 4 2 4" xfId="22430"/>
    <cellStyle name="Normal 4 2 4 3 4 3" xfId="22431"/>
    <cellStyle name="Normal 4 2 4 3 4 3 2" xfId="22432"/>
    <cellStyle name="Normal 4 2 4 3 4 3 2 2" xfId="22433"/>
    <cellStyle name="Normal 4 2 4 3 4 3 3" xfId="22434"/>
    <cellStyle name="Normal 4 2 4 3 4 4" xfId="22435"/>
    <cellStyle name="Normal 4 2 4 3 4 4 2" xfId="22436"/>
    <cellStyle name="Normal 4 2 4 3 4 5" xfId="22437"/>
    <cellStyle name="Normal 4 2 4 3 5" xfId="22438"/>
    <cellStyle name="Normal 4 2 4 3 5 2" xfId="22439"/>
    <cellStyle name="Normal 4 2 4 3 5 2 2" xfId="22440"/>
    <cellStyle name="Normal 4 2 4 3 5 2 2 2" xfId="22441"/>
    <cellStyle name="Normal 4 2 4 3 5 2 3" xfId="22442"/>
    <cellStyle name="Normal 4 2 4 3 5 3" xfId="22443"/>
    <cellStyle name="Normal 4 2 4 3 5 3 2" xfId="22444"/>
    <cellStyle name="Normal 4 2 4 3 5 4" xfId="22445"/>
    <cellStyle name="Normal 4 2 4 3 6" xfId="22446"/>
    <cellStyle name="Normal 4 2 4 3 6 2" xfId="22447"/>
    <cellStyle name="Normal 4 2 4 3 6 2 2" xfId="22448"/>
    <cellStyle name="Normal 4 2 4 3 6 3" xfId="22449"/>
    <cellStyle name="Normal 4 2 4 3 7" xfId="22450"/>
    <cellStyle name="Normal 4 2 4 3 7 2" xfId="22451"/>
    <cellStyle name="Normal 4 2 4 3 8" xfId="22452"/>
    <cellStyle name="Normal 4 2 4 4" xfId="22453"/>
    <cellStyle name="Normal 4 2 4 4 2" xfId="22454"/>
    <cellStyle name="Normal 4 2 4 4 2 2" xfId="22455"/>
    <cellStyle name="Normal 4 2 4 4 2 2 2" xfId="22456"/>
    <cellStyle name="Normal 4 2 4 4 2 2 2 2" xfId="22457"/>
    <cellStyle name="Normal 4 2 4 4 2 2 2 2 2" xfId="22458"/>
    <cellStyle name="Normal 4 2 4 4 2 2 2 2 2 2" xfId="22459"/>
    <cellStyle name="Normal 4 2 4 4 2 2 2 2 3" xfId="22460"/>
    <cellStyle name="Normal 4 2 4 4 2 2 2 3" xfId="22461"/>
    <cellStyle name="Normal 4 2 4 4 2 2 2 3 2" xfId="22462"/>
    <cellStyle name="Normal 4 2 4 4 2 2 2 4" xfId="22463"/>
    <cellStyle name="Normal 4 2 4 4 2 2 3" xfId="22464"/>
    <cellStyle name="Normal 4 2 4 4 2 2 3 2" xfId="22465"/>
    <cellStyle name="Normal 4 2 4 4 2 2 3 2 2" xfId="22466"/>
    <cellStyle name="Normal 4 2 4 4 2 2 3 3" xfId="22467"/>
    <cellStyle name="Normal 4 2 4 4 2 2 4" xfId="22468"/>
    <cellStyle name="Normal 4 2 4 4 2 2 4 2" xfId="22469"/>
    <cellStyle name="Normal 4 2 4 4 2 2 5" xfId="22470"/>
    <cellStyle name="Normal 4 2 4 4 2 3" xfId="22471"/>
    <cellStyle name="Normal 4 2 4 4 2 3 2" xfId="22472"/>
    <cellStyle name="Normal 4 2 4 4 2 3 2 2" xfId="22473"/>
    <cellStyle name="Normal 4 2 4 4 2 3 2 2 2" xfId="22474"/>
    <cellStyle name="Normal 4 2 4 4 2 3 2 3" xfId="22475"/>
    <cellStyle name="Normal 4 2 4 4 2 3 3" xfId="22476"/>
    <cellStyle name="Normal 4 2 4 4 2 3 3 2" xfId="22477"/>
    <cellStyle name="Normal 4 2 4 4 2 3 4" xfId="22478"/>
    <cellStyle name="Normal 4 2 4 4 2 4" xfId="22479"/>
    <cellStyle name="Normal 4 2 4 4 2 4 2" xfId="22480"/>
    <cellStyle name="Normal 4 2 4 4 2 4 2 2" xfId="22481"/>
    <cellStyle name="Normal 4 2 4 4 2 4 3" xfId="22482"/>
    <cellStyle name="Normal 4 2 4 4 2 5" xfId="22483"/>
    <cellStyle name="Normal 4 2 4 4 2 5 2" xfId="22484"/>
    <cellStyle name="Normal 4 2 4 4 2 6" xfId="22485"/>
    <cellStyle name="Normal 4 2 4 4 3" xfId="22486"/>
    <cellStyle name="Normal 4 2 4 4 3 2" xfId="22487"/>
    <cellStyle name="Normal 4 2 4 4 3 2 2" xfId="22488"/>
    <cellStyle name="Normal 4 2 4 4 3 2 2 2" xfId="22489"/>
    <cellStyle name="Normal 4 2 4 4 3 2 2 2 2" xfId="22490"/>
    <cellStyle name="Normal 4 2 4 4 3 2 2 3" xfId="22491"/>
    <cellStyle name="Normal 4 2 4 4 3 2 3" xfId="22492"/>
    <cellStyle name="Normal 4 2 4 4 3 2 3 2" xfId="22493"/>
    <cellStyle name="Normal 4 2 4 4 3 2 4" xfId="22494"/>
    <cellStyle name="Normal 4 2 4 4 3 3" xfId="22495"/>
    <cellStyle name="Normal 4 2 4 4 3 3 2" xfId="22496"/>
    <cellStyle name="Normal 4 2 4 4 3 3 2 2" xfId="22497"/>
    <cellStyle name="Normal 4 2 4 4 3 3 3" xfId="22498"/>
    <cellStyle name="Normal 4 2 4 4 3 4" xfId="22499"/>
    <cellStyle name="Normal 4 2 4 4 3 4 2" xfId="22500"/>
    <cellStyle name="Normal 4 2 4 4 3 5" xfId="22501"/>
    <cellStyle name="Normal 4 2 4 4 4" xfId="22502"/>
    <cellStyle name="Normal 4 2 4 4 4 2" xfId="22503"/>
    <cellStyle name="Normal 4 2 4 4 4 2 2" xfId="22504"/>
    <cellStyle name="Normal 4 2 4 4 4 2 2 2" xfId="22505"/>
    <cellStyle name="Normal 4 2 4 4 4 2 3" xfId="22506"/>
    <cellStyle name="Normal 4 2 4 4 4 3" xfId="22507"/>
    <cellStyle name="Normal 4 2 4 4 4 3 2" xfId="22508"/>
    <cellStyle name="Normal 4 2 4 4 4 4" xfId="22509"/>
    <cellStyle name="Normal 4 2 4 4 5" xfId="22510"/>
    <cellStyle name="Normal 4 2 4 4 5 2" xfId="22511"/>
    <cellStyle name="Normal 4 2 4 4 5 2 2" xfId="22512"/>
    <cellStyle name="Normal 4 2 4 4 5 3" xfId="22513"/>
    <cellStyle name="Normal 4 2 4 4 6" xfId="22514"/>
    <cellStyle name="Normal 4 2 4 4 6 2" xfId="22515"/>
    <cellStyle name="Normal 4 2 4 4 7" xfId="22516"/>
    <cellStyle name="Normal 4 2 4 5" xfId="22517"/>
    <cellStyle name="Normal 4 2 4 5 2" xfId="22518"/>
    <cellStyle name="Normal 4 2 4 5 2 2" xfId="22519"/>
    <cellStyle name="Normal 4 2 4 5 2 2 2" xfId="22520"/>
    <cellStyle name="Normal 4 2 4 5 2 2 2 2" xfId="22521"/>
    <cellStyle name="Normal 4 2 4 5 2 2 2 2 2" xfId="22522"/>
    <cellStyle name="Normal 4 2 4 5 2 2 2 3" xfId="22523"/>
    <cellStyle name="Normal 4 2 4 5 2 2 3" xfId="22524"/>
    <cellStyle name="Normal 4 2 4 5 2 2 3 2" xfId="22525"/>
    <cellStyle name="Normal 4 2 4 5 2 2 4" xfId="22526"/>
    <cellStyle name="Normal 4 2 4 5 2 3" xfId="22527"/>
    <cellStyle name="Normal 4 2 4 5 2 3 2" xfId="22528"/>
    <cellStyle name="Normal 4 2 4 5 2 3 2 2" xfId="22529"/>
    <cellStyle name="Normal 4 2 4 5 2 3 3" xfId="22530"/>
    <cellStyle name="Normal 4 2 4 5 2 4" xfId="22531"/>
    <cellStyle name="Normal 4 2 4 5 2 4 2" xfId="22532"/>
    <cellStyle name="Normal 4 2 4 5 2 5" xfId="22533"/>
    <cellStyle name="Normal 4 2 4 5 3" xfId="22534"/>
    <cellStyle name="Normal 4 2 4 5 3 2" xfId="22535"/>
    <cellStyle name="Normal 4 2 4 5 3 2 2" xfId="22536"/>
    <cellStyle name="Normal 4 2 4 5 3 2 2 2" xfId="22537"/>
    <cellStyle name="Normal 4 2 4 5 3 2 3" xfId="22538"/>
    <cellStyle name="Normal 4 2 4 5 3 3" xfId="22539"/>
    <cellStyle name="Normal 4 2 4 5 3 3 2" xfId="22540"/>
    <cellStyle name="Normal 4 2 4 5 3 4" xfId="22541"/>
    <cellStyle name="Normal 4 2 4 5 4" xfId="22542"/>
    <cellStyle name="Normal 4 2 4 5 4 2" xfId="22543"/>
    <cellStyle name="Normal 4 2 4 5 4 2 2" xfId="22544"/>
    <cellStyle name="Normal 4 2 4 5 4 3" xfId="22545"/>
    <cellStyle name="Normal 4 2 4 5 5" xfId="22546"/>
    <cellStyle name="Normal 4 2 4 5 5 2" xfId="22547"/>
    <cellStyle name="Normal 4 2 4 5 6" xfId="22548"/>
    <cellStyle name="Normal 4 2 4 6" xfId="22549"/>
    <cellStyle name="Normal 4 2 4 6 2" xfId="22550"/>
    <cellStyle name="Normal 4 2 4 6 2 2" xfId="22551"/>
    <cellStyle name="Normal 4 2 4 6 2 2 2" xfId="22552"/>
    <cellStyle name="Normal 4 2 4 6 2 2 2 2" xfId="22553"/>
    <cellStyle name="Normal 4 2 4 6 2 2 3" xfId="22554"/>
    <cellStyle name="Normal 4 2 4 6 2 3" xfId="22555"/>
    <cellStyle name="Normal 4 2 4 6 2 3 2" xfId="22556"/>
    <cellStyle name="Normal 4 2 4 6 2 4" xfId="22557"/>
    <cellStyle name="Normal 4 2 4 6 3" xfId="22558"/>
    <cellStyle name="Normal 4 2 4 6 3 2" xfId="22559"/>
    <cellStyle name="Normal 4 2 4 6 3 2 2" xfId="22560"/>
    <cellStyle name="Normal 4 2 4 6 3 3" xfId="22561"/>
    <cellStyle name="Normal 4 2 4 6 4" xfId="22562"/>
    <cellStyle name="Normal 4 2 4 6 4 2" xfId="22563"/>
    <cellStyle name="Normal 4 2 4 6 5" xfId="22564"/>
    <cellStyle name="Normal 4 2 4 7" xfId="22565"/>
    <cellStyle name="Normal 4 2 4 7 2" xfId="22566"/>
    <cellStyle name="Normal 4 2 4 7 2 2" xfId="22567"/>
    <cellStyle name="Normal 4 2 4 7 2 2 2" xfId="22568"/>
    <cellStyle name="Normal 4 2 4 7 2 3" xfId="22569"/>
    <cellStyle name="Normal 4 2 4 7 3" xfId="22570"/>
    <cellStyle name="Normal 4 2 4 7 3 2" xfId="22571"/>
    <cellStyle name="Normal 4 2 4 7 4" xfId="22572"/>
    <cellStyle name="Normal 4 2 4 8" xfId="22573"/>
    <cellStyle name="Normal 4 2 4 8 2" xfId="22574"/>
    <cellStyle name="Normal 4 2 4 8 2 2" xfId="22575"/>
    <cellStyle name="Normal 4 2 4 8 3" xfId="22576"/>
    <cellStyle name="Normal 4 2 4 9" xfId="22577"/>
    <cellStyle name="Normal 4 2 4 9 2" xfId="22578"/>
    <cellStyle name="Normal 4 2 5" xfId="22579"/>
    <cellStyle name="Normal 4 2 5 2" xfId="22580"/>
    <cellStyle name="Normal 4 2 5 2 2" xfId="22581"/>
    <cellStyle name="Normal 4 2 5 2 2 2" xfId="22582"/>
    <cellStyle name="Normal 4 2 5 2 2 2 2" xfId="22583"/>
    <cellStyle name="Normal 4 2 5 2 2 2 2 2" xfId="22584"/>
    <cellStyle name="Normal 4 2 5 2 2 2 2 2 2" xfId="22585"/>
    <cellStyle name="Normal 4 2 5 2 2 2 2 2 2 2" xfId="22586"/>
    <cellStyle name="Normal 4 2 5 2 2 2 2 2 2 2 2" xfId="22587"/>
    <cellStyle name="Normal 4 2 5 2 2 2 2 2 2 3" xfId="22588"/>
    <cellStyle name="Normal 4 2 5 2 2 2 2 2 3" xfId="22589"/>
    <cellStyle name="Normal 4 2 5 2 2 2 2 2 3 2" xfId="22590"/>
    <cellStyle name="Normal 4 2 5 2 2 2 2 2 4" xfId="22591"/>
    <cellStyle name="Normal 4 2 5 2 2 2 2 3" xfId="22592"/>
    <cellStyle name="Normal 4 2 5 2 2 2 2 3 2" xfId="22593"/>
    <cellStyle name="Normal 4 2 5 2 2 2 2 3 2 2" xfId="22594"/>
    <cellStyle name="Normal 4 2 5 2 2 2 2 3 3" xfId="22595"/>
    <cellStyle name="Normal 4 2 5 2 2 2 2 4" xfId="22596"/>
    <cellStyle name="Normal 4 2 5 2 2 2 2 4 2" xfId="22597"/>
    <cellStyle name="Normal 4 2 5 2 2 2 2 5" xfId="22598"/>
    <cellStyle name="Normal 4 2 5 2 2 2 3" xfId="22599"/>
    <cellStyle name="Normal 4 2 5 2 2 2 3 2" xfId="22600"/>
    <cellStyle name="Normal 4 2 5 2 2 2 3 2 2" xfId="22601"/>
    <cellStyle name="Normal 4 2 5 2 2 2 3 2 2 2" xfId="22602"/>
    <cellStyle name="Normal 4 2 5 2 2 2 3 2 3" xfId="22603"/>
    <cellStyle name="Normal 4 2 5 2 2 2 3 3" xfId="22604"/>
    <cellStyle name="Normal 4 2 5 2 2 2 3 3 2" xfId="22605"/>
    <cellStyle name="Normal 4 2 5 2 2 2 3 4" xfId="22606"/>
    <cellStyle name="Normal 4 2 5 2 2 2 4" xfId="22607"/>
    <cellStyle name="Normal 4 2 5 2 2 2 4 2" xfId="22608"/>
    <cellStyle name="Normal 4 2 5 2 2 2 4 2 2" xfId="22609"/>
    <cellStyle name="Normal 4 2 5 2 2 2 4 3" xfId="22610"/>
    <cellStyle name="Normal 4 2 5 2 2 2 5" xfId="22611"/>
    <cellStyle name="Normal 4 2 5 2 2 2 5 2" xfId="22612"/>
    <cellStyle name="Normal 4 2 5 2 2 2 6" xfId="22613"/>
    <cellStyle name="Normal 4 2 5 2 2 3" xfId="22614"/>
    <cellStyle name="Normal 4 2 5 2 2 3 2" xfId="22615"/>
    <cellStyle name="Normal 4 2 5 2 2 3 2 2" xfId="22616"/>
    <cellStyle name="Normal 4 2 5 2 2 3 2 2 2" xfId="22617"/>
    <cellStyle name="Normal 4 2 5 2 2 3 2 2 2 2" xfId="22618"/>
    <cellStyle name="Normal 4 2 5 2 2 3 2 2 3" xfId="22619"/>
    <cellStyle name="Normal 4 2 5 2 2 3 2 3" xfId="22620"/>
    <cellStyle name="Normal 4 2 5 2 2 3 2 3 2" xfId="22621"/>
    <cellStyle name="Normal 4 2 5 2 2 3 2 4" xfId="22622"/>
    <cellStyle name="Normal 4 2 5 2 2 3 3" xfId="22623"/>
    <cellStyle name="Normal 4 2 5 2 2 3 3 2" xfId="22624"/>
    <cellStyle name="Normal 4 2 5 2 2 3 3 2 2" xfId="22625"/>
    <cellStyle name="Normal 4 2 5 2 2 3 3 3" xfId="22626"/>
    <cellStyle name="Normal 4 2 5 2 2 3 4" xfId="22627"/>
    <cellStyle name="Normal 4 2 5 2 2 3 4 2" xfId="22628"/>
    <cellStyle name="Normal 4 2 5 2 2 3 5" xfId="22629"/>
    <cellStyle name="Normal 4 2 5 2 2 4" xfId="22630"/>
    <cellStyle name="Normal 4 2 5 2 2 4 2" xfId="22631"/>
    <cellStyle name="Normal 4 2 5 2 2 4 2 2" xfId="22632"/>
    <cellStyle name="Normal 4 2 5 2 2 4 2 2 2" xfId="22633"/>
    <cellStyle name="Normal 4 2 5 2 2 4 2 3" xfId="22634"/>
    <cellStyle name="Normal 4 2 5 2 2 4 3" xfId="22635"/>
    <cellStyle name="Normal 4 2 5 2 2 4 3 2" xfId="22636"/>
    <cellStyle name="Normal 4 2 5 2 2 4 4" xfId="22637"/>
    <cellStyle name="Normal 4 2 5 2 2 5" xfId="22638"/>
    <cellStyle name="Normal 4 2 5 2 2 5 2" xfId="22639"/>
    <cellStyle name="Normal 4 2 5 2 2 5 2 2" xfId="22640"/>
    <cellStyle name="Normal 4 2 5 2 2 5 3" xfId="22641"/>
    <cellStyle name="Normal 4 2 5 2 2 6" xfId="22642"/>
    <cellStyle name="Normal 4 2 5 2 2 6 2" xfId="22643"/>
    <cellStyle name="Normal 4 2 5 2 2 7" xfId="22644"/>
    <cellStyle name="Normal 4 2 5 2 3" xfId="22645"/>
    <cellStyle name="Normal 4 2 5 2 3 2" xfId="22646"/>
    <cellStyle name="Normal 4 2 5 2 3 2 2" xfId="22647"/>
    <cellStyle name="Normal 4 2 5 2 3 2 2 2" xfId="22648"/>
    <cellStyle name="Normal 4 2 5 2 3 2 2 2 2" xfId="22649"/>
    <cellStyle name="Normal 4 2 5 2 3 2 2 2 2 2" xfId="22650"/>
    <cellStyle name="Normal 4 2 5 2 3 2 2 2 3" xfId="22651"/>
    <cellStyle name="Normal 4 2 5 2 3 2 2 3" xfId="22652"/>
    <cellStyle name="Normal 4 2 5 2 3 2 2 3 2" xfId="22653"/>
    <cellStyle name="Normal 4 2 5 2 3 2 2 4" xfId="22654"/>
    <cellStyle name="Normal 4 2 5 2 3 2 3" xfId="22655"/>
    <cellStyle name="Normal 4 2 5 2 3 2 3 2" xfId="22656"/>
    <cellStyle name="Normal 4 2 5 2 3 2 3 2 2" xfId="22657"/>
    <cellStyle name="Normal 4 2 5 2 3 2 3 3" xfId="22658"/>
    <cellStyle name="Normal 4 2 5 2 3 2 4" xfId="22659"/>
    <cellStyle name="Normal 4 2 5 2 3 2 4 2" xfId="22660"/>
    <cellStyle name="Normal 4 2 5 2 3 2 5" xfId="22661"/>
    <cellStyle name="Normal 4 2 5 2 3 3" xfId="22662"/>
    <cellStyle name="Normal 4 2 5 2 3 3 2" xfId="22663"/>
    <cellStyle name="Normal 4 2 5 2 3 3 2 2" xfId="22664"/>
    <cellStyle name="Normal 4 2 5 2 3 3 2 2 2" xfId="22665"/>
    <cellStyle name="Normal 4 2 5 2 3 3 2 3" xfId="22666"/>
    <cellStyle name="Normal 4 2 5 2 3 3 3" xfId="22667"/>
    <cellStyle name="Normal 4 2 5 2 3 3 3 2" xfId="22668"/>
    <cellStyle name="Normal 4 2 5 2 3 3 4" xfId="22669"/>
    <cellStyle name="Normal 4 2 5 2 3 4" xfId="22670"/>
    <cellStyle name="Normal 4 2 5 2 3 4 2" xfId="22671"/>
    <cellStyle name="Normal 4 2 5 2 3 4 2 2" xfId="22672"/>
    <cellStyle name="Normal 4 2 5 2 3 4 3" xfId="22673"/>
    <cellStyle name="Normal 4 2 5 2 3 5" xfId="22674"/>
    <cellStyle name="Normal 4 2 5 2 3 5 2" xfId="22675"/>
    <cellStyle name="Normal 4 2 5 2 3 6" xfId="22676"/>
    <cellStyle name="Normal 4 2 5 2 4" xfId="22677"/>
    <cellStyle name="Normal 4 2 5 2 4 2" xfId="22678"/>
    <cellStyle name="Normal 4 2 5 2 4 2 2" xfId="22679"/>
    <cellStyle name="Normal 4 2 5 2 4 2 2 2" xfId="22680"/>
    <cellStyle name="Normal 4 2 5 2 4 2 2 2 2" xfId="22681"/>
    <cellStyle name="Normal 4 2 5 2 4 2 2 3" xfId="22682"/>
    <cellStyle name="Normal 4 2 5 2 4 2 3" xfId="22683"/>
    <cellStyle name="Normal 4 2 5 2 4 2 3 2" xfId="22684"/>
    <cellStyle name="Normal 4 2 5 2 4 2 4" xfId="22685"/>
    <cellStyle name="Normal 4 2 5 2 4 3" xfId="22686"/>
    <cellStyle name="Normal 4 2 5 2 4 3 2" xfId="22687"/>
    <cellStyle name="Normal 4 2 5 2 4 3 2 2" xfId="22688"/>
    <cellStyle name="Normal 4 2 5 2 4 3 3" xfId="22689"/>
    <cellStyle name="Normal 4 2 5 2 4 4" xfId="22690"/>
    <cellStyle name="Normal 4 2 5 2 4 4 2" xfId="22691"/>
    <cellStyle name="Normal 4 2 5 2 4 5" xfId="22692"/>
    <cellStyle name="Normal 4 2 5 2 5" xfId="22693"/>
    <cellStyle name="Normal 4 2 5 2 5 2" xfId="22694"/>
    <cellStyle name="Normal 4 2 5 2 5 2 2" xfId="22695"/>
    <cellStyle name="Normal 4 2 5 2 5 2 2 2" xfId="22696"/>
    <cellStyle name="Normal 4 2 5 2 5 2 3" xfId="22697"/>
    <cellStyle name="Normal 4 2 5 2 5 3" xfId="22698"/>
    <cellStyle name="Normal 4 2 5 2 5 3 2" xfId="22699"/>
    <cellStyle name="Normal 4 2 5 2 5 4" xfId="22700"/>
    <cellStyle name="Normal 4 2 5 2 6" xfId="22701"/>
    <cellStyle name="Normal 4 2 5 2 6 2" xfId="22702"/>
    <cellStyle name="Normal 4 2 5 2 6 2 2" xfId="22703"/>
    <cellStyle name="Normal 4 2 5 2 6 3" xfId="22704"/>
    <cellStyle name="Normal 4 2 5 2 7" xfId="22705"/>
    <cellStyle name="Normal 4 2 5 2 7 2" xfId="22706"/>
    <cellStyle name="Normal 4 2 5 2 8" xfId="22707"/>
    <cellStyle name="Normal 4 2 5 3" xfId="22708"/>
    <cellStyle name="Normal 4 2 5 3 2" xfId="22709"/>
    <cellStyle name="Normal 4 2 5 3 2 2" xfId="22710"/>
    <cellStyle name="Normal 4 2 5 3 2 2 2" xfId="22711"/>
    <cellStyle name="Normal 4 2 5 3 2 2 2 2" xfId="22712"/>
    <cellStyle name="Normal 4 2 5 3 2 2 2 2 2" xfId="22713"/>
    <cellStyle name="Normal 4 2 5 3 2 2 2 2 2 2" xfId="22714"/>
    <cellStyle name="Normal 4 2 5 3 2 2 2 2 3" xfId="22715"/>
    <cellStyle name="Normal 4 2 5 3 2 2 2 3" xfId="22716"/>
    <cellStyle name="Normal 4 2 5 3 2 2 2 3 2" xfId="22717"/>
    <cellStyle name="Normal 4 2 5 3 2 2 2 4" xfId="22718"/>
    <cellStyle name="Normal 4 2 5 3 2 2 3" xfId="22719"/>
    <cellStyle name="Normal 4 2 5 3 2 2 3 2" xfId="22720"/>
    <cellStyle name="Normal 4 2 5 3 2 2 3 2 2" xfId="22721"/>
    <cellStyle name="Normal 4 2 5 3 2 2 3 3" xfId="22722"/>
    <cellStyle name="Normal 4 2 5 3 2 2 4" xfId="22723"/>
    <cellStyle name="Normal 4 2 5 3 2 2 4 2" xfId="22724"/>
    <cellStyle name="Normal 4 2 5 3 2 2 5" xfId="22725"/>
    <cellStyle name="Normal 4 2 5 3 2 3" xfId="22726"/>
    <cellStyle name="Normal 4 2 5 3 2 3 2" xfId="22727"/>
    <cellStyle name="Normal 4 2 5 3 2 3 2 2" xfId="22728"/>
    <cellStyle name="Normal 4 2 5 3 2 3 2 2 2" xfId="22729"/>
    <cellStyle name="Normal 4 2 5 3 2 3 2 3" xfId="22730"/>
    <cellStyle name="Normal 4 2 5 3 2 3 3" xfId="22731"/>
    <cellStyle name="Normal 4 2 5 3 2 3 3 2" xfId="22732"/>
    <cellStyle name="Normal 4 2 5 3 2 3 4" xfId="22733"/>
    <cellStyle name="Normal 4 2 5 3 2 4" xfId="22734"/>
    <cellStyle name="Normal 4 2 5 3 2 4 2" xfId="22735"/>
    <cellStyle name="Normal 4 2 5 3 2 4 2 2" xfId="22736"/>
    <cellStyle name="Normal 4 2 5 3 2 4 3" xfId="22737"/>
    <cellStyle name="Normal 4 2 5 3 2 5" xfId="22738"/>
    <cellStyle name="Normal 4 2 5 3 2 5 2" xfId="22739"/>
    <cellStyle name="Normal 4 2 5 3 2 6" xfId="22740"/>
    <cellStyle name="Normal 4 2 5 3 3" xfId="22741"/>
    <cellStyle name="Normal 4 2 5 3 3 2" xfId="22742"/>
    <cellStyle name="Normal 4 2 5 3 3 2 2" xfId="22743"/>
    <cellStyle name="Normal 4 2 5 3 3 2 2 2" xfId="22744"/>
    <cellStyle name="Normal 4 2 5 3 3 2 2 2 2" xfId="22745"/>
    <cellStyle name="Normal 4 2 5 3 3 2 2 3" xfId="22746"/>
    <cellStyle name="Normal 4 2 5 3 3 2 3" xfId="22747"/>
    <cellStyle name="Normal 4 2 5 3 3 2 3 2" xfId="22748"/>
    <cellStyle name="Normal 4 2 5 3 3 2 4" xfId="22749"/>
    <cellStyle name="Normal 4 2 5 3 3 3" xfId="22750"/>
    <cellStyle name="Normal 4 2 5 3 3 3 2" xfId="22751"/>
    <cellStyle name="Normal 4 2 5 3 3 3 2 2" xfId="22752"/>
    <cellStyle name="Normal 4 2 5 3 3 3 3" xfId="22753"/>
    <cellStyle name="Normal 4 2 5 3 3 4" xfId="22754"/>
    <cellStyle name="Normal 4 2 5 3 3 4 2" xfId="22755"/>
    <cellStyle name="Normal 4 2 5 3 3 5" xfId="22756"/>
    <cellStyle name="Normal 4 2 5 3 4" xfId="22757"/>
    <cellStyle name="Normal 4 2 5 3 4 2" xfId="22758"/>
    <cellStyle name="Normal 4 2 5 3 4 2 2" xfId="22759"/>
    <cellStyle name="Normal 4 2 5 3 4 2 2 2" xfId="22760"/>
    <cellStyle name="Normal 4 2 5 3 4 2 3" xfId="22761"/>
    <cellStyle name="Normal 4 2 5 3 4 3" xfId="22762"/>
    <cellStyle name="Normal 4 2 5 3 4 3 2" xfId="22763"/>
    <cellStyle name="Normal 4 2 5 3 4 4" xfId="22764"/>
    <cellStyle name="Normal 4 2 5 3 5" xfId="22765"/>
    <cellStyle name="Normal 4 2 5 3 5 2" xfId="22766"/>
    <cellStyle name="Normal 4 2 5 3 5 2 2" xfId="22767"/>
    <cellStyle name="Normal 4 2 5 3 5 3" xfId="22768"/>
    <cellStyle name="Normal 4 2 5 3 6" xfId="22769"/>
    <cellStyle name="Normal 4 2 5 3 6 2" xfId="22770"/>
    <cellStyle name="Normal 4 2 5 3 7" xfId="22771"/>
    <cellStyle name="Normal 4 2 5 4" xfId="22772"/>
    <cellStyle name="Normal 4 2 5 4 2" xfId="22773"/>
    <cellStyle name="Normal 4 2 5 4 2 2" xfId="22774"/>
    <cellStyle name="Normal 4 2 5 4 2 2 2" xfId="22775"/>
    <cellStyle name="Normal 4 2 5 4 2 2 2 2" xfId="22776"/>
    <cellStyle name="Normal 4 2 5 4 2 2 2 2 2" xfId="22777"/>
    <cellStyle name="Normal 4 2 5 4 2 2 2 3" xfId="22778"/>
    <cellStyle name="Normal 4 2 5 4 2 2 3" xfId="22779"/>
    <cellStyle name="Normal 4 2 5 4 2 2 3 2" xfId="22780"/>
    <cellStyle name="Normal 4 2 5 4 2 2 4" xfId="22781"/>
    <cellStyle name="Normal 4 2 5 4 2 3" xfId="22782"/>
    <cellStyle name="Normal 4 2 5 4 2 3 2" xfId="22783"/>
    <cellStyle name="Normal 4 2 5 4 2 3 2 2" xfId="22784"/>
    <cellStyle name="Normal 4 2 5 4 2 3 3" xfId="22785"/>
    <cellStyle name="Normal 4 2 5 4 2 4" xfId="22786"/>
    <cellStyle name="Normal 4 2 5 4 2 4 2" xfId="22787"/>
    <cellStyle name="Normal 4 2 5 4 2 5" xfId="22788"/>
    <cellStyle name="Normal 4 2 5 4 3" xfId="22789"/>
    <cellStyle name="Normal 4 2 5 4 3 2" xfId="22790"/>
    <cellStyle name="Normal 4 2 5 4 3 2 2" xfId="22791"/>
    <cellStyle name="Normal 4 2 5 4 3 2 2 2" xfId="22792"/>
    <cellStyle name="Normal 4 2 5 4 3 2 3" xfId="22793"/>
    <cellStyle name="Normal 4 2 5 4 3 3" xfId="22794"/>
    <cellStyle name="Normal 4 2 5 4 3 3 2" xfId="22795"/>
    <cellStyle name="Normal 4 2 5 4 3 4" xfId="22796"/>
    <cellStyle name="Normal 4 2 5 4 4" xfId="22797"/>
    <cellStyle name="Normal 4 2 5 4 4 2" xfId="22798"/>
    <cellStyle name="Normal 4 2 5 4 4 2 2" xfId="22799"/>
    <cellStyle name="Normal 4 2 5 4 4 3" xfId="22800"/>
    <cellStyle name="Normal 4 2 5 4 5" xfId="22801"/>
    <cellStyle name="Normal 4 2 5 4 5 2" xfId="22802"/>
    <cellStyle name="Normal 4 2 5 4 6" xfId="22803"/>
    <cellStyle name="Normal 4 2 5 5" xfId="22804"/>
    <cellStyle name="Normal 4 2 5 5 2" xfId="22805"/>
    <cellStyle name="Normal 4 2 5 5 2 2" xfId="22806"/>
    <cellStyle name="Normal 4 2 5 5 2 2 2" xfId="22807"/>
    <cellStyle name="Normal 4 2 5 5 2 2 2 2" xfId="22808"/>
    <cellStyle name="Normal 4 2 5 5 2 2 3" xfId="22809"/>
    <cellStyle name="Normal 4 2 5 5 2 3" xfId="22810"/>
    <cellStyle name="Normal 4 2 5 5 2 3 2" xfId="22811"/>
    <cellStyle name="Normal 4 2 5 5 2 4" xfId="22812"/>
    <cellStyle name="Normal 4 2 5 5 3" xfId="22813"/>
    <cellStyle name="Normal 4 2 5 5 3 2" xfId="22814"/>
    <cellStyle name="Normal 4 2 5 5 3 2 2" xfId="22815"/>
    <cellStyle name="Normal 4 2 5 5 3 3" xfId="22816"/>
    <cellStyle name="Normal 4 2 5 5 4" xfId="22817"/>
    <cellStyle name="Normal 4 2 5 5 4 2" xfId="22818"/>
    <cellStyle name="Normal 4 2 5 5 5" xfId="22819"/>
    <cellStyle name="Normal 4 2 5 6" xfId="22820"/>
    <cellStyle name="Normal 4 2 5 6 2" xfId="22821"/>
    <cellStyle name="Normal 4 2 5 6 2 2" xfId="22822"/>
    <cellStyle name="Normal 4 2 5 6 2 2 2" xfId="22823"/>
    <cellStyle name="Normal 4 2 5 6 2 3" xfId="22824"/>
    <cellStyle name="Normal 4 2 5 6 3" xfId="22825"/>
    <cellStyle name="Normal 4 2 5 6 3 2" xfId="22826"/>
    <cellStyle name="Normal 4 2 5 6 4" xfId="22827"/>
    <cellStyle name="Normal 4 2 5 7" xfId="22828"/>
    <cellStyle name="Normal 4 2 5 7 2" xfId="22829"/>
    <cellStyle name="Normal 4 2 5 7 2 2" xfId="22830"/>
    <cellStyle name="Normal 4 2 5 7 3" xfId="22831"/>
    <cellStyle name="Normal 4 2 5 8" xfId="22832"/>
    <cellStyle name="Normal 4 2 5 8 2" xfId="22833"/>
    <cellStyle name="Normal 4 2 5 9" xfId="22834"/>
    <cellStyle name="Normal 4 2 6" xfId="22835"/>
    <cellStyle name="Normal 4 2 6 2" xfId="22836"/>
    <cellStyle name="Normal 4 2 6 2 2" xfId="22837"/>
    <cellStyle name="Normal 4 2 6 2 2 2" xfId="22838"/>
    <cellStyle name="Normal 4 2 6 2 2 2 2" xfId="22839"/>
    <cellStyle name="Normal 4 2 6 2 2 2 2 2" xfId="22840"/>
    <cellStyle name="Normal 4 2 6 2 2 2 2 2 2" xfId="22841"/>
    <cellStyle name="Normal 4 2 6 2 2 2 2 2 2 2" xfId="22842"/>
    <cellStyle name="Normal 4 2 6 2 2 2 2 2 3" xfId="22843"/>
    <cellStyle name="Normal 4 2 6 2 2 2 2 3" xfId="22844"/>
    <cellStyle name="Normal 4 2 6 2 2 2 2 3 2" xfId="22845"/>
    <cellStyle name="Normal 4 2 6 2 2 2 2 4" xfId="22846"/>
    <cellStyle name="Normal 4 2 6 2 2 2 3" xfId="22847"/>
    <cellStyle name="Normal 4 2 6 2 2 2 3 2" xfId="22848"/>
    <cellStyle name="Normal 4 2 6 2 2 2 3 2 2" xfId="22849"/>
    <cellStyle name="Normal 4 2 6 2 2 2 3 3" xfId="22850"/>
    <cellStyle name="Normal 4 2 6 2 2 2 4" xfId="22851"/>
    <cellStyle name="Normal 4 2 6 2 2 2 4 2" xfId="22852"/>
    <cellStyle name="Normal 4 2 6 2 2 2 5" xfId="22853"/>
    <cellStyle name="Normal 4 2 6 2 2 3" xfId="22854"/>
    <cellStyle name="Normal 4 2 6 2 2 3 2" xfId="22855"/>
    <cellStyle name="Normal 4 2 6 2 2 3 2 2" xfId="22856"/>
    <cellStyle name="Normal 4 2 6 2 2 3 2 2 2" xfId="22857"/>
    <cellStyle name="Normal 4 2 6 2 2 3 2 3" xfId="22858"/>
    <cellStyle name="Normal 4 2 6 2 2 3 3" xfId="22859"/>
    <cellStyle name="Normal 4 2 6 2 2 3 3 2" xfId="22860"/>
    <cellStyle name="Normal 4 2 6 2 2 3 4" xfId="22861"/>
    <cellStyle name="Normal 4 2 6 2 2 4" xfId="22862"/>
    <cellStyle name="Normal 4 2 6 2 2 4 2" xfId="22863"/>
    <cellStyle name="Normal 4 2 6 2 2 4 2 2" xfId="22864"/>
    <cellStyle name="Normal 4 2 6 2 2 4 3" xfId="22865"/>
    <cellStyle name="Normal 4 2 6 2 2 5" xfId="22866"/>
    <cellStyle name="Normal 4 2 6 2 2 5 2" xfId="22867"/>
    <cellStyle name="Normal 4 2 6 2 2 6" xfId="22868"/>
    <cellStyle name="Normal 4 2 6 2 3" xfId="22869"/>
    <cellStyle name="Normal 4 2 6 2 3 2" xfId="22870"/>
    <cellStyle name="Normal 4 2 6 2 3 2 2" xfId="22871"/>
    <cellStyle name="Normal 4 2 6 2 3 2 2 2" xfId="22872"/>
    <cellStyle name="Normal 4 2 6 2 3 2 2 2 2" xfId="22873"/>
    <cellStyle name="Normal 4 2 6 2 3 2 2 3" xfId="22874"/>
    <cellStyle name="Normal 4 2 6 2 3 2 3" xfId="22875"/>
    <cellStyle name="Normal 4 2 6 2 3 2 3 2" xfId="22876"/>
    <cellStyle name="Normal 4 2 6 2 3 2 4" xfId="22877"/>
    <cellStyle name="Normal 4 2 6 2 3 3" xfId="22878"/>
    <cellStyle name="Normal 4 2 6 2 3 3 2" xfId="22879"/>
    <cellStyle name="Normal 4 2 6 2 3 3 2 2" xfId="22880"/>
    <cellStyle name="Normal 4 2 6 2 3 3 3" xfId="22881"/>
    <cellStyle name="Normal 4 2 6 2 3 4" xfId="22882"/>
    <cellStyle name="Normal 4 2 6 2 3 4 2" xfId="22883"/>
    <cellStyle name="Normal 4 2 6 2 3 5" xfId="22884"/>
    <cellStyle name="Normal 4 2 6 2 4" xfId="22885"/>
    <cellStyle name="Normal 4 2 6 2 4 2" xfId="22886"/>
    <cellStyle name="Normal 4 2 6 2 4 2 2" xfId="22887"/>
    <cellStyle name="Normal 4 2 6 2 4 2 2 2" xfId="22888"/>
    <cellStyle name="Normal 4 2 6 2 4 2 3" xfId="22889"/>
    <cellStyle name="Normal 4 2 6 2 4 3" xfId="22890"/>
    <cellStyle name="Normal 4 2 6 2 4 3 2" xfId="22891"/>
    <cellStyle name="Normal 4 2 6 2 4 4" xfId="22892"/>
    <cellStyle name="Normal 4 2 6 2 5" xfId="22893"/>
    <cellStyle name="Normal 4 2 6 2 5 2" xfId="22894"/>
    <cellStyle name="Normal 4 2 6 2 5 2 2" xfId="22895"/>
    <cellStyle name="Normal 4 2 6 2 5 3" xfId="22896"/>
    <cellStyle name="Normal 4 2 6 2 6" xfId="22897"/>
    <cellStyle name="Normal 4 2 6 2 6 2" xfId="22898"/>
    <cellStyle name="Normal 4 2 6 2 7" xfId="22899"/>
    <cellStyle name="Normal 4 2 6 3" xfId="22900"/>
    <cellStyle name="Normal 4 2 6 3 2" xfId="22901"/>
    <cellStyle name="Normal 4 2 6 3 2 2" xfId="22902"/>
    <cellStyle name="Normal 4 2 6 3 2 2 2" xfId="22903"/>
    <cellStyle name="Normal 4 2 6 3 2 2 2 2" xfId="22904"/>
    <cellStyle name="Normal 4 2 6 3 2 2 2 2 2" xfId="22905"/>
    <cellStyle name="Normal 4 2 6 3 2 2 2 3" xfId="22906"/>
    <cellStyle name="Normal 4 2 6 3 2 2 3" xfId="22907"/>
    <cellStyle name="Normal 4 2 6 3 2 2 3 2" xfId="22908"/>
    <cellStyle name="Normal 4 2 6 3 2 2 4" xfId="22909"/>
    <cellStyle name="Normal 4 2 6 3 2 3" xfId="22910"/>
    <cellStyle name="Normal 4 2 6 3 2 3 2" xfId="22911"/>
    <cellStyle name="Normal 4 2 6 3 2 3 2 2" xfId="22912"/>
    <cellStyle name="Normal 4 2 6 3 2 3 3" xfId="22913"/>
    <cellStyle name="Normal 4 2 6 3 2 4" xfId="22914"/>
    <cellStyle name="Normal 4 2 6 3 2 4 2" xfId="22915"/>
    <cellStyle name="Normal 4 2 6 3 2 5" xfId="22916"/>
    <cellStyle name="Normal 4 2 6 3 3" xfId="22917"/>
    <cellStyle name="Normal 4 2 6 3 3 2" xfId="22918"/>
    <cellStyle name="Normal 4 2 6 3 3 2 2" xfId="22919"/>
    <cellStyle name="Normal 4 2 6 3 3 2 2 2" xfId="22920"/>
    <cellStyle name="Normal 4 2 6 3 3 2 3" xfId="22921"/>
    <cellStyle name="Normal 4 2 6 3 3 3" xfId="22922"/>
    <cellStyle name="Normal 4 2 6 3 3 3 2" xfId="22923"/>
    <cellStyle name="Normal 4 2 6 3 3 4" xfId="22924"/>
    <cellStyle name="Normal 4 2 6 3 4" xfId="22925"/>
    <cellStyle name="Normal 4 2 6 3 4 2" xfId="22926"/>
    <cellStyle name="Normal 4 2 6 3 4 2 2" xfId="22927"/>
    <cellStyle name="Normal 4 2 6 3 4 3" xfId="22928"/>
    <cellStyle name="Normal 4 2 6 3 5" xfId="22929"/>
    <cellStyle name="Normal 4 2 6 3 5 2" xfId="22930"/>
    <cellStyle name="Normal 4 2 6 3 6" xfId="22931"/>
    <cellStyle name="Normal 4 2 6 4" xfId="22932"/>
    <cellStyle name="Normal 4 2 6 4 2" xfId="22933"/>
    <cellStyle name="Normal 4 2 6 4 2 2" xfId="22934"/>
    <cellStyle name="Normal 4 2 6 4 2 2 2" xfId="22935"/>
    <cellStyle name="Normal 4 2 6 4 2 2 2 2" xfId="22936"/>
    <cellStyle name="Normal 4 2 6 4 2 2 3" xfId="22937"/>
    <cellStyle name="Normal 4 2 6 4 2 3" xfId="22938"/>
    <cellStyle name="Normal 4 2 6 4 2 3 2" xfId="22939"/>
    <cellStyle name="Normal 4 2 6 4 2 4" xfId="22940"/>
    <cellStyle name="Normal 4 2 6 4 3" xfId="22941"/>
    <cellStyle name="Normal 4 2 6 4 3 2" xfId="22942"/>
    <cellStyle name="Normal 4 2 6 4 3 2 2" xfId="22943"/>
    <cellStyle name="Normal 4 2 6 4 3 3" xfId="22944"/>
    <cellStyle name="Normal 4 2 6 4 4" xfId="22945"/>
    <cellStyle name="Normal 4 2 6 4 4 2" xfId="22946"/>
    <cellStyle name="Normal 4 2 6 4 5" xfId="22947"/>
    <cellStyle name="Normal 4 2 6 5" xfId="22948"/>
    <cellStyle name="Normal 4 2 6 5 2" xfId="22949"/>
    <cellStyle name="Normal 4 2 6 5 2 2" xfId="22950"/>
    <cellStyle name="Normal 4 2 6 5 2 2 2" xfId="22951"/>
    <cellStyle name="Normal 4 2 6 5 2 3" xfId="22952"/>
    <cellStyle name="Normal 4 2 6 5 3" xfId="22953"/>
    <cellStyle name="Normal 4 2 6 5 3 2" xfId="22954"/>
    <cellStyle name="Normal 4 2 6 5 4" xfId="22955"/>
    <cellStyle name="Normal 4 2 6 6" xfId="22956"/>
    <cellStyle name="Normal 4 2 6 6 2" xfId="22957"/>
    <cellStyle name="Normal 4 2 6 6 2 2" xfId="22958"/>
    <cellStyle name="Normal 4 2 6 6 3" xfId="22959"/>
    <cellStyle name="Normal 4 2 6 7" xfId="22960"/>
    <cellStyle name="Normal 4 2 6 7 2" xfId="22961"/>
    <cellStyle name="Normal 4 2 6 8" xfId="22962"/>
    <cellStyle name="Normal 4 2 7" xfId="22963"/>
    <cellStyle name="Normal 4 2 7 2" xfId="22964"/>
    <cellStyle name="Normal 4 2 7 2 2" xfId="22965"/>
    <cellStyle name="Normal 4 2 7 2 2 2" xfId="22966"/>
    <cellStyle name="Normal 4 2 7 2 2 2 2" xfId="22967"/>
    <cellStyle name="Normal 4 2 7 2 2 2 2 2" xfId="22968"/>
    <cellStyle name="Normal 4 2 7 2 2 2 2 2 2" xfId="22969"/>
    <cellStyle name="Normal 4 2 7 2 2 2 2 3" xfId="22970"/>
    <cellStyle name="Normal 4 2 7 2 2 2 3" xfId="22971"/>
    <cellStyle name="Normal 4 2 7 2 2 2 3 2" xfId="22972"/>
    <cellStyle name="Normal 4 2 7 2 2 2 4" xfId="22973"/>
    <cellStyle name="Normal 4 2 7 2 2 3" xfId="22974"/>
    <cellStyle name="Normal 4 2 7 2 2 3 2" xfId="22975"/>
    <cellStyle name="Normal 4 2 7 2 2 3 2 2" xfId="22976"/>
    <cellStyle name="Normal 4 2 7 2 2 3 3" xfId="22977"/>
    <cellStyle name="Normal 4 2 7 2 2 4" xfId="22978"/>
    <cellStyle name="Normal 4 2 7 2 2 4 2" xfId="22979"/>
    <cellStyle name="Normal 4 2 7 2 2 5" xfId="22980"/>
    <cellStyle name="Normal 4 2 7 2 3" xfId="22981"/>
    <cellStyle name="Normal 4 2 7 2 3 2" xfId="22982"/>
    <cellStyle name="Normal 4 2 7 2 3 2 2" xfId="22983"/>
    <cellStyle name="Normal 4 2 7 2 3 2 2 2" xfId="22984"/>
    <cellStyle name="Normal 4 2 7 2 3 2 3" xfId="22985"/>
    <cellStyle name="Normal 4 2 7 2 3 3" xfId="22986"/>
    <cellStyle name="Normal 4 2 7 2 3 3 2" xfId="22987"/>
    <cellStyle name="Normal 4 2 7 2 3 4" xfId="22988"/>
    <cellStyle name="Normal 4 2 7 2 4" xfId="22989"/>
    <cellStyle name="Normal 4 2 7 2 4 2" xfId="22990"/>
    <cellStyle name="Normal 4 2 7 2 4 2 2" xfId="22991"/>
    <cellStyle name="Normal 4 2 7 2 4 3" xfId="22992"/>
    <cellStyle name="Normal 4 2 7 2 5" xfId="22993"/>
    <cellStyle name="Normal 4 2 7 2 5 2" xfId="22994"/>
    <cellStyle name="Normal 4 2 7 2 6" xfId="22995"/>
    <cellStyle name="Normal 4 2 7 3" xfId="22996"/>
    <cellStyle name="Normal 4 2 7 3 2" xfId="22997"/>
    <cellStyle name="Normal 4 2 7 3 2 2" xfId="22998"/>
    <cellStyle name="Normal 4 2 7 3 2 2 2" xfId="22999"/>
    <cellStyle name="Normal 4 2 7 3 2 2 2 2" xfId="23000"/>
    <cellStyle name="Normal 4 2 7 3 2 2 3" xfId="23001"/>
    <cellStyle name="Normal 4 2 7 3 2 3" xfId="23002"/>
    <cellStyle name="Normal 4 2 7 3 2 3 2" xfId="23003"/>
    <cellStyle name="Normal 4 2 7 3 2 4" xfId="23004"/>
    <cellStyle name="Normal 4 2 7 3 3" xfId="23005"/>
    <cellStyle name="Normal 4 2 7 3 3 2" xfId="23006"/>
    <cellStyle name="Normal 4 2 7 3 3 2 2" xfId="23007"/>
    <cellStyle name="Normal 4 2 7 3 3 3" xfId="23008"/>
    <cellStyle name="Normal 4 2 7 3 4" xfId="23009"/>
    <cellStyle name="Normal 4 2 7 3 4 2" xfId="23010"/>
    <cellStyle name="Normal 4 2 7 3 5" xfId="23011"/>
    <cellStyle name="Normal 4 2 7 4" xfId="23012"/>
    <cellStyle name="Normal 4 2 7 4 2" xfId="23013"/>
    <cellStyle name="Normal 4 2 7 4 2 2" xfId="23014"/>
    <cellStyle name="Normal 4 2 7 4 2 2 2" xfId="23015"/>
    <cellStyle name="Normal 4 2 7 4 2 3" xfId="23016"/>
    <cellStyle name="Normal 4 2 7 4 3" xfId="23017"/>
    <cellStyle name="Normal 4 2 7 4 3 2" xfId="23018"/>
    <cellStyle name="Normal 4 2 7 4 4" xfId="23019"/>
    <cellStyle name="Normal 4 2 7 5" xfId="23020"/>
    <cellStyle name="Normal 4 2 7 5 2" xfId="23021"/>
    <cellStyle name="Normal 4 2 7 5 2 2" xfId="23022"/>
    <cellStyle name="Normal 4 2 7 5 3" xfId="23023"/>
    <cellStyle name="Normal 4 2 7 6" xfId="23024"/>
    <cellStyle name="Normal 4 2 7 6 2" xfId="23025"/>
    <cellStyle name="Normal 4 2 7 7" xfId="23026"/>
    <cellStyle name="Normal 4 2 8" xfId="23027"/>
    <cellStyle name="Normal 4 2 8 2" xfId="23028"/>
    <cellStyle name="Normal 4 2 8 2 2" xfId="23029"/>
    <cellStyle name="Normal 4 2 8 2 2 2" xfId="23030"/>
    <cellStyle name="Normal 4 2 8 2 2 2 2" xfId="23031"/>
    <cellStyle name="Normal 4 2 8 2 2 2 2 2" xfId="23032"/>
    <cellStyle name="Normal 4 2 8 2 2 2 3" xfId="23033"/>
    <cellStyle name="Normal 4 2 8 2 2 3" xfId="23034"/>
    <cellStyle name="Normal 4 2 8 2 2 3 2" xfId="23035"/>
    <cellStyle name="Normal 4 2 8 2 2 4" xfId="23036"/>
    <cellStyle name="Normal 4 2 8 2 3" xfId="23037"/>
    <cellStyle name="Normal 4 2 8 2 3 2" xfId="23038"/>
    <cellStyle name="Normal 4 2 8 2 3 2 2" xfId="23039"/>
    <cellStyle name="Normal 4 2 8 2 3 3" xfId="23040"/>
    <cellStyle name="Normal 4 2 8 2 4" xfId="23041"/>
    <cellStyle name="Normal 4 2 8 2 4 2" xfId="23042"/>
    <cellStyle name="Normal 4 2 8 2 5" xfId="23043"/>
    <cellStyle name="Normal 4 2 8 3" xfId="23044"/>
    <cellStyle name="Normal 4 2 8 3 2" xfId="23045"/>
    <cellStyle name="Normal 4 2 8 3 2 2" xfId="23046"/>
    <cellStyle name="Normal 4 2 8 3 2 2 2" xfId="23047"/>
    <cellStyle name="Normal 4 2 8 3 2 3" xfId="23048"/>
    <cellStyle name="Normal 4 2 8 3 3" xfId="23049"/>
    <cellStyle name="Normal 4 2 8 3 3 2" xfId="23050"/>
    <cellStyle name="Normal 4 2 8 3 4" xfId="23051"/>
    <cellStyle name="Normal 4 2 8 4" xfId="23052"/>
    <cellStyle name="Normal 4 2 8 4 2" xfId="23053"/>
    <cellStyle name="Normal 4 2 8 4 2 2" xfId="23054"/>
    <cellStyle name="Normal 4 2 8 4 3" xfId="23055"/>
    <cellStyle name="Normal 4 2 8 5" xfId="23056"/>
    <cellStyle name="Normal 4 2 8 5 2" xfId="23057"/>
    <cellStyle name="Normal 4 2 8 6" xfId="23058"/>
    <cellStyle name="Normal 4 2 9" xfId="23059"/>
    <cellStyle name="Normal 4 2 9 2" xfId="23060"/>
    <cellStyle name="Normal 4 2 9 2 2" xfId="23061"/>
    <cellStyle name="Normal 4 2 9 2 2 2" xfId="23062"/>
    <cellStyle name="Normal 4 2 9 2 2 2 2" xfId="23063"/>
    <cellStyle name="Normal 4 2 9 2 2 3" xfId="23064"/>
    <cellStyle name="Normal 4 2 9 2 3" xfId="23065"/>
    <cellStyle name="Normal 4 2 9 2 3 2" xfId="23066"/>
    <cellStyle name="Normal 4 2 9 2 4" xfId="23067"/>
    <cellStyle name="Normal 4 2 9 3" xfId="23068"/>
    <cellStyle name="Normal 4 2 9 3 2" xfId="23069"/>
    <cellStyle name="Normal 4 2 9 3 2 2" xfId="23070"/>
    <cellStyle name="Normal 4 2 9 3 3" xfId="23071"/>
    <cellStyle name="Normal 4 2 9 4" xfId="23072"/>
    <cellStyle name="Normal 4 2 9 4 2" xfId="23073"/>
    <cellStyle name="Normal 4 2 9 5" xfId="23074"/>
    <cellStyle name="Normal 4 20" xfId="248"/>
    <cellStyle name="Normal 4 21" xfId="249"/>
    <cellStyle name="Normal 4 22" xfId="250"/>
    <cellStyle name="Normal 4 23" xfId="251"/>
    <cellStyle name="Normal 4 24" xfId="252"/>
    <cellStyle name="Normal 4 25" xfId="253"/>
    <cellStyle name="Normal 4 26" xfId="254"/>
    <cellStyle name="Normal 4 26 2" xfId="255"/>
    <cellStyle name="Normal 4 27" xfId="23075"/>
    <cellStyle name="Normal 4 3" xfId="256"/>
    <cellStyle name="Normal 4 3 10" xfId="23076"/>
    <cellStyle name="Normal 4 3 10 2" xfId="23077"/>
    <cellStyle name="Normal 4 3 10 2 2" xfId="23078"/>
    <cellStyle name="Normal 4 3 10 3" xfId="23079"/>
    <cellStyle name="Normal 4 3 11" xfId="23080"/>
    <cellStyle name="Normal 4 3 11 2" xfId="23081"/>
    <cellStyle name="Normal 4 3 12" xfId="23082"/>
    <cellStyle name="Normal 4 3 13" xfId="23083"/>
    <cellStyle name="Normal 4 3 2" xfId="23084"/>
    <cellStyle name="Normal 4 3 2 10" xfId="23085"/>
    <cellStyle name="Normal 4 3 2 10 2" xfId="23086"/>
    <cellStyle name="Normal 4 3 2 11" xfId="23087"/>
    <cellStyle name="Normal 4 3 2 2" xfId="23088"/>
    <cellStyle name="Normal 4 3 2 2 10" xfId="23089"/>
    <cellStyle name="Normal 4 3 2 2 2" xfId="23090"/>
    <cellStyle name="Normal 4 3 2 2 2 2" xfId="23091"/>
    <cellStyle name="Normal 4 3 2 2 2 2 2" xfId="23092"/>
    <cellStyle name="Normal 4 3 2 2 2 2 2 2" xfId="23093"/>
    <cellStyle name="Normal 4 3 2 2 2 2 2 2 2" xfId="23094"/>
    <cellStyle name="Normal 4 3 2 2 2 2 2 2 2 2" xfId="23095"/>
    <cellStyle name="Normal 4 3 2 2 2 2 2 2 2 2 2" xfId="23096"/>
    <cellStyle name="Normal 4 3 2 2 2 2 2 2 2 2 2 2" xfId="23097"/>
    <cellStyle name="Normal 4 3 2 2 2 2 2 2 2 2 2 2 2" xfId="23098"/>
    <cellStyle name="Normal 4 3 2 2 2 2 2 2 2 2 2 3" xfId="23099"/>
    <cellStyle name="Normal 4 3 2 2 2 2 2 2 2 2 3" xfId="23100"/>
    <cellStyle name="Normal 4 3 2 2 2 2 2 2 2 2 3 2" xfId="23101"/>
    <cellStyle name="Normal 4 3 2 2 2 2 2 2 2 2 4" xfId="23102"/>
    <cellStyle name="Normal 4 3 2 2 2 2 2 2 2 3" xfId="23103"/>
    <cellStyle name="Normal 4 3 2 2 2 2 2 2 2 3 2" xfId="23104"/>
    <cellStyle name="Normal 4 3 2 2 2 2 2 2 2 3 2 2" xfId="23105"/>
    <cellStyle name="Normal 4 3 2 2 2 2 2 2 2 3 3" xfId="23106"/>
    <cellStyle name="Normal 4 3 2 2 2 2 2 2 2 4" xfId="23107"/>
    <cellStyle name="Normal 4 3 2 2 2 2 2 2 2 4 2" xfId="23108"/>
    <cellStyle name="Normal 4 3 2 2 2 2 2 2 2 5" xfId="23109"/>
    <cellStyle name="Normal 4 3 2 2 2 2 2 2 3" xfId="23110"/>
    <cellStyle name="Normal 4 3 2 2 2 2 2 2 3 2" xfId="23111"/>
    <cellStyle name="Normal 4 3 2 2 2 2 2 2 3 2 2" xfId="23112"/>
    <cellStyle name="Normal 4 3 2 2 2 2 2 2 3 2 2 2" xfId="23113"/>
    <cellStyle name="Normal 4 3 2 2 2 2 2 2 3 2 3" xfId="23114"/>
    <cellStyle name="Normal 4 3 2 2 2 2 2 2 3 3" xfId="23115"/>
    <cellStyle name="Normal 4 3 2 2 2 2 2 2 3 3 2" xfId="23116"/>
    <cellStyle name="Normal 4 3 2 2 2 2 2 2 3 4" xfId="23117"/>
    <cellStyle name="Normal 4 3 2 2 2 2 2 2 4" xfId="23118"/>
    <cellStyle name="Normal 4 3 2 2 2 2 2 2 4 2" xfId="23119"/>
    <cellStyle name="Normal 4 3 2 2 2 2 2 2 4 2 2" xfId="23120"/>
    <cellStyle name="Normal 4 3 2 2 2 2 2 2 4 3" xfId="23121"/>
    <cellStyle name="Normal 4 3 2 2 2 2 2 2 5" xfId="23122"/>
    <cellStyle name="Normal 4 3 2 2 2 2 2 2 5 2" xfId="23123"/>
    <cellStyle name="Normal 4 3 2 2 2 2 2 2 6" xfId="23124"/>
    <cellStyle name="Normal 4 3 2 2 2 2 2 3" xfId="23125"/>
    <cellStyle name="Normal 4 3 2 2 2 2 2 3 2" xfId="23126"/>
    <cellStyle name="Normal 4 3 2 2 2 2 2 3 2 2" xfId="23127"/>
    <cellStyle name="Normal 4 3 2 2 2 2 2 3 2 2 2" xfId="23128"/>
    <cellStyle name="Normal 4 3 2 2 2 2 2 3 2 2 2 2" xfId="23129"/>
    <cellStyle name="Normal 4 3 2 2 2 2 2 3 2 2 3" xfId="23130"/>
    <cellStyle name="Normal 4 3 2 2 2 2 2 3 2 3" xfId="23131"/>
    <cellStyle name="Normal 4 3 2 2 2 2 2 3 2 3 2" xfId="23132"/>
    <cellStyle name="Normal 4 3 2 2 2 2 2 3 2 4" xfId="23133"/>
    <cellStyle name="Normal 4 3 2 2 2 2 2 3 3" xfId="23134"/>
    <cellStyle name="Normal 4 3 2 2 2 2 2 3 3 2" xfId="23135"/>
    <cellStyle name="Normal 4 3 2 2 2 2 2 3 3 2 2" xfId="23136"/>
    <cellStyle name="Normal 4 3 2 2 2 2 2 3 3 3" xfId="23137"/>
    <cellStyle name="Normal 4 3 2 2 2 2 2 3 4" xfId="23138"/>
    <cellStyle name="Normal 4 3 2 2 2 2 2 3 4 2" xfId="23139"/>
    <cellStyle name="Normal 4 3 2 2 2 2 2 3 5" xfId="23140"/>
    <cellStyle name="Normal 4 3 2 2 2 2 2 4" xfId="23141"/>
    <cellStyle name="Normal 4 3 2 2 2 2 2 4 2" xfId="23142"/>
    <cellStyle name="Normal 4 3 2 2 2 2 2 4 2 2" xfId="23143"/>
    <cellStyle name="Normal 4 3 2 2 2 2 2 4 2 2 2" xfId="23144"/>
    <cellStyle name="Normal 4 3 2 2 2 2 2 4 2 3" xfId="23145"/>
    <cellStyle name="Normal 4 3 2 2 2 2 2 4 3" xfId="23146"/>
    <cellStyle name="Normal 4 3 2 2 2 2 2 4 3 2" xfId="23147"/>
    <cellStyle name="Normal 4 3 2 2 2 2 2 4 4" xfId="23148"/>
    <cellStyle name="Normal 4 3 2 2 2 2 2 5" xfId="23149"/>
    <cellStyle name="Normal 4 3 2 2 2 2 2 5 2" xfId="23150"/>
    <cellStyle name="Normal 4 3 2 2 2 2 2 5 2 2" xfId="23151"/>
    <cellStyle name="Normal 4 3 2 2 2 2 2 5 3" xfId="23152"/>
    <cellStyle name="Normal 4 3 2 2 2 2 2 6" xfId="23153"/>
    <cellStyle name="Normal 4 3 2 2 2 2 2 6 2" xfId="23154"/>
    <cellStyle name="Normal 4 3 2 2 2 2 2 7" xfId="23155"/>
    <cellStyle name="Normal 4 3 2 2 2 2 3" xfId="23156"/>
    <cellStyle name="Normal 4 3 2 2 2 2 3 2" xfId="23157"/>
    <cellStyle name="Normal 4 3 2 2 2 2 3 2 2" xfId="23158"/>
    <cellStyle name="Normal 4 3 2 2 2 2 3 2 2 2" xfId="23159"/>
    <cellStyle name="Normal 4 3 2 2 2 2 3 2 2 2 2" xfId="23160"/>
    <cellStyle name="Normal 4 3 2 2 2 2 3 2 2 2 2 2" xfId="23161"/>
    <cellStyle name="Normal 4 3 2 2 2 2 3 2 2 2 3" xfId="23162"/>
    <cellStyle name="Normal 4 3 2 2 2 2 3 2 2 3" xfId="23163"/>
    <cellStyle name="Normal 4 3 2 2 2 2 3 2 2 3 2" xfId="23164"/>
    <cellStyle name="Normal 4 3 2 2 2 2 3 2 2 4" xfId="23165"/>
    <cellStyle name="Normal 4 3 2 2 2 2 3 2 3" xfId="23166"/>
    <cellStyle name="Normal 4 3 2 2 2 2 3 2 3 2" xfId="23167"/>
    <cellStyle name="Normal 4 3 2 2 2 2 3 2 3 2 2" xfId="23168"/>
    <cellStyle name="Normal 4 3 2 2 2 2 3 2 3 3" xfId="23169"/>
    <cellStyle name="Normal 4 3 2 2 2 2 3 2 4" xfId="23170"/>
    <cellStyle name="Normal 4 3 2 2 2 2 3 2 4 2" xfId="23171"/>
    <cellStyle name="Normal 4 3 2 2 2 2 3 2 5" xfId="23172"/>
    <cellStyle name="Normal 4 3 2 2 2 2 3 3" xfId="23173"/>
    <cellStyle name="Normal 4 3 2 2 2 2 3 3 2" xfId="23174"/>
    <cellStyle name="Normal 4 3 2 2 2 2 3 3 2 2" xfId="23175"/>
    <cellStyle name="Normal 4 3 2 2 2 2 3 3 2 2 2" xfId="23176"/>
    <cellStyle name="Normal 4 3 2 2 2 2 3 3 2 3" xfId="23177"/>
    <cellStyle name="Normal 4 3 2 2 2 2 3 3 3" xfId="23178"/>
    <cellStyle name="Normal 4 3 2 2 2 2 3 3 3 2" xfId="23179"/>
    <cellStyle name="Normal 4 3 2 2 2 2 3 3 4" xfId="23180"/>
    <cellStyle name="Normal 4 3 2 2 2 2 3 4" xfId="23181"/>
    <cellStyle name="Normal 4 3 2 2 2 2 3 4 2" xfId="23182"/>
    <cellStyle name="Normal 4 3 2 2 2 2 3 4 2 2" xfId="23183"/>
    <cellStyle name="Normal 4 3 2 2 2 2 3 4 3" xfId="23184"/>
    <cellStyle name="Normal 4 3 2 2 2 2 3 5" xfId="23185"/>
    <cellStyle name="Normal 4 3 2 2 2 2 3 5 2" xfId="23186"/>
    <cellStyle name="Normal 4 3 2 2 2 2 3 6" xfId="23187"/>
    <cellStyle name="Normal 4 3 2 2 2 2 4" xfId="23188"/>
    <cellStyle name="Normal 4 3 2 2 2 2 4 2" xfId="23189"/>
    <cellStyle name="Normal 4 3 2 2 2 2 4 2 2" xfId="23190"/>
    <cellStyle name="Normal 4 3 2 2 2 2 4 2 2 2" xfId="23191"/>
    <cellStyle name="Normal 4 3 2 2 2 2 4 2 2 2 2" xfId="23192"/>
    <cellStyle name="Normal 4 3 2 2 2 2 4 2 2 3" xfId="23193"/>
    <cellStyle name="Normal 4 3 2 2 2 2 4 2 3" xfId="23194"/>
    <cellStyle name="Normal 4 3 2 2 2 2 4 2 3 2" xfId="23195"/>
    <cellStyle name="Normal 4 3 2 2 2 2 4 2 4" xfId="23196"/>
    <cellStyle name="Normal 4 3 2 2 2 2 4 3" xfId="23197"/>
    <cellStyle name="Normal 4 3 2 2 2 2 4 3 2" xfId="23198"/>
    <cellStyle name="Normal 4 3 2 2 2 2 4 3 2 2" xfId="23199"/>
    <cellStyle name="Normal 4 3 2 2 2 2 4 3 3" xfId="23200"/>
    <cellStyle name="Normal 4 3 2 2 2 2 4 4" xfId="23201"/>
    <cellStyle name="Normal 4 3 2 2 2 2 4 4 2" xfId="23202"/>
    <cellStyle name="Normal 4 3 2 2 2 2 4 5" xfId="23203"/>
    <cellStyle name="Normal 4 3 2 2 2 2 5" xfId="23204"/>
    <cellStyle name="Normal 4 3 2 2 2 2 5 2" xfId="23205"/>
    <cellStyle name="Normal 4 3 2 2 2 2 5 2 2" xfId="23206"/>
    <cellStyle name="Normal 4 3 2 2 2 2 5 2 2 2" xfId="23207"/>
    <cellStyle name="Normal 4 3 2 2 2 2 5 2 3" xfId="23208"/>
    <cellStyle name="Normal 4 3 2 2 2 2 5 3" xfId="23209"/>
    <cellStyle name="Normal 4 3 2 2 2 2 5 3 2" xfId="23210"/>
    <cellStyle name="Normal 4 3 2 2 2 2 5 4" xfId="23211"/>
    <cellStyle name="Normal 4 3 2 2 2 2 6" xfId="23212"/>
    <cellStyle name="Normal 4 3 2 2 2 2 6 2" xfId="23213"/>
    <cellStyle name="Normal 4 3 2 2 2 2 6 2 2" xfId="23214"/>
    <cellStyle name="Normal 4 3 2 2 2 2 6 3" xfId="23215"/>
    <cellStyle name="Normal 4 3 2 2 2 2 7" xfId="23216"/>
    <cellStyle name="Normal 4 3 2 2 2 2 7 2" xfId="23217"/>
    <cellStyle name="Normal 4 3 2 2 2 2 8" xfId="23218"/>
    <cellStyle name="Normal 4 3 2 2 2 3" xfId="23219"/>
    <cellStyle name="Normal 4 3 2 2 2 3 2" xfId="23220"/>
    <cellStyle name="Normal 4 3 2 2 2 3 2 2" xfId="23221"/>
    <cellStyle name="Normal 4 3 2 2 2 3 2 2 2" xfId="23222"/>
    <cellStyle name="Normal 4 3 2 2 2 3 2 2 2 2" xfId="23223"/>
    <cellStyle name="Normal 4 3 2 2 2 3 2 2 2 2 2" xfId="23224"/>
    <cellStyle name="Normal 4 3 2 2 2 3 2 2 2 2 2 2" xfId="23225"/>
    <cellStyle name="Normal 4 3 2 2 2 3 2 2 2 2 3" xfId="23226"/>
    <cellStyle name="Normal 4 3 2 2 2 3 2 2 2 3" xfId="23227"/>
    <cellStyle name="Normal 4 3 2 2 2 3 2 2 2 3 2" xfId="23228"/>
    <cellStyle name="Normal 4 3 2 2 2 3 2 2 2 4" xfId="23229"/>
    <cellStyle name="Normal 4 3 2 2 2 3 2 2 3" xfId="23230"/>
    <cellStyle name="Normal 4 3 2 2 2 3 2 2 3 2" xfId="23231"/>
    <cellStyle name="Normal 4 3 2 2 2 3 2 2 3 2 2" xfId="23232"/>
    <cellStyle name="Normal 4 3 2 2 2 3 2 2 3 3" xfId="23233"/>
    <cellStyle name="Normal 4 3 2 2 2 3 2 2 4" xfId="23234"/>
    <cellStyle name="Normal 4 3 2 2 2 3 2 2 4 2" xfId="23235"/>
    <cellStyle name="Normal 4 3 2 2 2 3 2 2 5" xfId="23236"/>
    <cellStyle name="Normal 4 3 2 2 2 3 2 3" xfId="23237"/>
    <cellStyle name="Normal 4 3 2 2 2 3 2 3 2" xfId="23238"/>
    <cellStyle name="Normal 4 3 2 2 2 3 2 3 2 2" xfId="23239"/>
    <cellStyle name="Normal 4 3 2 2 2 3 2 3 2 2 2" xfId="23240"/>
    <cellStyle name="Normal 4 3 2 2 2 3 2 3 2 3" xfId="23241"/>
    <cellStyle name="Normal 4 3 2 2 2 3 2 3 3" xfId="23242"/>
    <cellStyle name="Normal 4 3 2 2 2 3 2 3 3 2" xfId="23243"/>
    <cellStyle name="Normal 4 3 2 2 2 3 2 3 4" xfId="23244"/>
    <cellStyle name="Normal 4 3 2 2 2 3 2 4" xfId="23245"/>
    <cellStyle name="Normal 4 3 2 2 2 3 2 4 2" xfId="23246"/>
    <cellStyle name="Normal 4 3 2 2 2 3 2 4 2 2" xfId="23247"/>
    <cellStyle name="Normal 4 3 2 2 2 3 2 4 3" xfId="23248"/>
    <cellStyle name="Normal 4 3 2 2 2 3 2 5" xfId="23249"/>
    <cellStyle name="Normal 4 3 2 2 2 3 2 5 2" xfId="23250"/>
    <cellStyle name="Normal 4 3 2 2 2 3 2 6" xfId="23251"/>
    <cellStyle name="Normal 4 3 2 2 2 3 3" xfId="23252"/>
    <cellStyle name="Normal 4 3 2 2 2 3 3 2" xfId="23253"/>
    <cellStyle name="Normal 4 3 2 2 2 3 3 2 2" xfId="23254"/>
    <cellStyle name="Normal 4 3 2 2 2 3 3 2 2 2" xfId="23255"/>
    <cellStyle name="Normal 4 3 2 2 2 3 3 2 2 2 2" xfId="23256"/>
    <cellStyle name="Normal 4 3 2 2 2 3 3 2 2 3" xfId="23257"/>
    <cellStyle name="Normal 4 3 2 2 2 3 3 2 3" xfId="23258"/>
    <cellStyle name="Normal 4 3 2 2 2 3 3 2 3 2" xfId="23259"/>
    <cellStyle name="Normal 4 3 2 2 2 3 3 2 4" xfId="23260"/>
    <cellStyle name="Normal 4 3 2 2 2 3 3 3" xfId="23261"/>
    <cellStyle name="Normal 4 3 2 2 2 3 3 3 2" xfId="23262"/>
    <cellStyle name="Normal 4 3 2 2 2 3 3 3 2 2" xfId="23263"/>
    <cellStyle name="Normal 4 3 2 2 2 3 3 3 3" xfId="23264"/>
    <cellStyle name="Normal 4 3 2 2 2 3 3 4" xfId="23265"/>
    <cellStyle name="Normal 4 3 2 2 2 3 3 4 2" xfId="23266"/>
    <cellStyle name="Normal 4 3 2 2 2 3 3 5" xfId="23267"/>
    <cellStyle name="Normal 4 3 2 2 2 3 4" xfId="23268"/>
    <cellStyle name="Normal 4 3 2 2 2 3 4 2" xfId="23269"/>
    <cellStyle name="Normal 4 3 2 2 2 3 4 2 2" xfId="23270"/>
    <cellStyle name="Normal 4 3 2 2 2 3 4 2 2 2" xfId="23271"/>
    <cellStyle name="Normal 4 3 2 2 2 3 4 2 3" xfId="23272"/>
    <cellStyle name="Normal 4 3 2 2 2 3 4 3" xfId="23273"/>
    <cellStyle name="Normal 4 3 2 2 2 3 4 3 2" xfId="23274"/>
    <cellStyle name="Normal 4 3 2 2 2 3 4 4" xfId="23275"/>
    <cellStyle name="Normal 4 3 2 2 2 3 5" xfId="23276"/>
    <cellStyle name="Normal 4 3 2 2 2 3 5 2" xfId="23277"/>
    <cellStyle name="Normal 4 3 2 2 2 3 5 2 2" xfId="23278"/>
    <cellStyle name="Normal 4 3 2 2 2 3 5 3" xfId="23279"/>
    <cellStyle name="Normal 4 3 2 2 2 3 6" xfId="23280"/>
    <cellStyle name="Normal 4 3 2 2 2 3 6 2" xfId="23281"/>
    <cellStyle name="Normal 4 3 2 2 2 3 7" xfId="23282"/>
    <cellStyle name="Normal 4 3 2 2 2 4" xfId="23283"/>
    <cellStyle name="Normal 4 3 2 2 2 4 2" xfId="23284"/>
    <cellStyle name="Normal 4 3 2 2 2 4 2 2" xfId="23285"/>
    <cellStyle name="Normal 4 3 2 2 2 4 2 2 2" xfId="23286"/>
    <cellStyle name="Normal 4 3 2 2 2 4 2 2 2 2" xfId="23287"/>
    <cellStyle name="Normal 4 3 2 2 2 4 2 2 2 2 2" xfId="23288"/>
    <cellStyle name="Normal 4 3 2 2 2 4 2 2 2 3" xfId="23289"/>
    <cellStyle name="Normal 4 3 2 2 2 4 2 2 3" xfId="23290"/>
    <cellStyle name="Normal 4 3 2 2 2 4 2 2 3 2" xfId="23291"/>
    <cellStyle name="Normal 4 3 2 2 2 4 2 2 4" xfId="23292"/>
    <cellStyle name="Normal 4 3 2 2 2 4 2 3" xfId="23293"/>
    <cellStyle name="Normal 4 3 2 2 2 4 2 3 2" xfId="23294"/>
    <cellStyle name="Normal 4 3 2 2 2 4 2 3 2 2" xfId="23295"/>
    <cellStyle name="Normal 4 3 2 2 2 4 2 3 3" xfId="23296"/>
    <cellStyle name="Normal 4 3 2 2 2 4 2 4" xfId="23297"/>
    <cellStyle name="Normal 4 3 2 2 2 4 2 4 2" xfId="23298"/>
    <cellStyle name="Normal 4 3 2 2 2 4 2 5" xfId="23299"/>
    <cellStyle name="Normal 4 3 2 2 2 4 3" xfId="23300"/>
    <cellStyle name="Normal 4 3 2 2 2 4 3 2" xfId="23301"/>
    <cellStyle name="Normal 4 3 2 2 2 4 3 2 2" xfId="23302"/>
    <cellStyle name="Normal 4 3 2 2 2 4 3 2 2 2" xfId="23303"/>
    <cellStyle name="Normal 4 3 2 2 2 4 3 2 3" xfId="23304"/>
    <cellStyle name="Normal 4 3 2 2 2 4 3 3" xfId="23305"/>
    <cellStyle name="Normal 4 3 2 2 2 4 3 3 2" xfId="23306"/>
    <cellStyle name="Normal 4 3 2 2 2 4 3 4" xfId="23307"/>
    <cellStyle name="Normal 4 3 2 2 2 4 4" xfId="23308"/>
    <cellStyle name="Normal 4 3 2 2 2 4 4 2" xfId="23309"/>
    <cellStyle name="Normal 4 3 2 2 2 4 4 2 2" xfId="23310"/>
    <cellStyle name="Normal 4 3 2 2 2 4 4 3" xfId="23311"/>
    <cellStyle name="Normal 4 3 2 2 2 4 5" xfId="23312"/>
    <cellStyle name="Normal 4 3 2 2 2 4 5 2" xfId="23313"/>
    <cellStyle name="Normal 4 3 2 2 2 4 6" xfId="23314"/>
    <cellStyle name="Normal 4 3 2 2 2 5" xfId="23315"/>
    <cellStyle name="Normal 4 3 2 2 2 5 2" xfId="23316"/>
    <cellStyle name="Normal 4 3 2 2 2 5 2 2" xfId="23317"/>
    <cellStyle name="Normal 4 3 2 2 2 5 2 2 2" xfId="23318"/>
    <cellStyle name="Normal 4 3 2 2 2 5 2 2 2 2" xfId="23319"/>
    <cellStyle name="Normal 4 3 2 2 2 5 2 2 3" xfId="23320"/>
    <cellStyle name="Normal 4 3 2 2 2 5 2 3" xfId="23321"/>
    <cellStyle name="Normal 4 3 2 2 2 5 2 3 2" xfId="23322"/>
    <cellStyle name="Normal 4 3 2 2 2 5 2 4" xfId="23323"/>
    <cellStyle name="Normal 4 3 2 2 2 5 3" xfId="23324"/>
    <cellStyle name="Normal 4 3 2 2 2 5 3 2" xfId="23325"/>
    <cellStyle name="Normal 4 3 2 2 2 5 3 2 2" xfId="23326"/>
    <cellStyle name="Normal 4 3 2 2 2 5 3 3" xfId="23327"/>
    <cellStyle name="Normal 4 3 2 2 2 5 4" xfId="23328"/>
    <cellStyle name="Normal 4 3 2 2 2 5 4 2" xfId="23329"/>
    <cellStyle name="Normal 4 3 2 2 2 5 5" xfId="23330"/>
    <cellStyle name="Normal 4 3 2 2 2 6" xfId="23331"/>
    <cellStyle name="Normal 4 3 2 2 2 6 2" xfId="23332"/>
    <cellStyle name="Normal 4 3 2 2 2 6 2 2" xfId="23333"/>
    <cellStyle name="Normal 4 3 2 2 2 6 2 2 2" xfId="23334"/>
    <cellStyle name="Normal 4 3 2 2 2 6 2 3" xfId="23335"/>
    <cellStyle name="Normal 4 3 2 2 2 6 3" xfId="23336"/>
    <cellStyle name="Normal 4 3 2 2 2 6 3 2" xfId="23337"/>
    <cellStyle name="Normal 4 3 2 2 2 6 4" xfId="23338"/>
    <cellStyle name="Normal 4 3 2 2 2 7" xfId="23339"/>
    <cellStyle name="Normal 4 3 2 2 2 7 2" xfId="23340"/>
    <cellStyle name="Normal 4 3 2 2 2 7 2 2" xfId="23341"/>
    <cellStyle name="Normal 4 3 2 2 2 7 3" xfId="23342"/>
    <cellStyle name="Normal 4 3 2 2 2 8" xfId="23343"/>
    <cellStyle name="Normal 4 3 2 2 2 8 2" xfId="23344"/>
    <cellStyle name="Normal 4 3 2 2 2 9" xfId="23345"/>
    <cellStyle name="Normal 4 3 2 2 3" xfId="23346"/>
    <cellStyle name="Normal 4 3 2 2 3 2" xfId="23347"/>
    <cellStyle name="Normal 4 3 2 2 3 2 2" xfId="23348"/>
    <cellStyle name="Normal 4 3 2 2 3 2 2 2" xfId="23349"/>
    <cellStyle name="Normal 4 3 2 2 3 2 2 2 2" xfId="23350"/>
    <cellStyle name="Normal 4 3 2 2 3 2 2 2 2 2" xfId="23351"/>
    <cellStyle name="Normal 4 3 2 2 3 2 2 2 2 2 2" xfId="23352"/>
    <cellStyle name="Normal 4 3 2 2 3 2 2 2 2 2 2 2" xfId="23353"/>
    <cellStyle name="Normal 4 3 2 2 3 2 2 2 2 2 3" xfId="23354"/>
    <cellStyle name="Normal 4 3 2 2 3 2 2 2 2 3" xfId="23355"/>
    <cellStyle name="Normal 4 3 2 2 3 2 2 2 2 3 2" xfId="23356"/>
    <cellStyle name="Normal 4 3 2 2 3 2 2 2 2 4" xfId="23357"/>
    <cellStyle name="Normal 4 3 2 2 3 2 2 2 3" xfId="23358"/>
    <cellStyle name="Normal 4 3 2 2 3 2 2 2 3 2" xfId="23359"/>
    <cellStyle name="Normal 4 3 2 2 3 2 2 2 3 2 2" xfId="23360"/>
    <cellStyle name="Normal 4 3 2 2 3 2 2 2 3 3" xfId="23361"/>
    <cellStyle name="Normal 4 3 2 2 3 2 2 2 4" xfId="23362"/>
    <cellStyle name="Normal 4 3 2 2 3 2 2 2 4 2" xfId="23363"/>
    <cellStyle name="Normal 4 3 2 2 3 2 2 2 5" xfId="23364"/>
    <cellStyle name="Normal 4 3 2 2 3 2 2 3" xfId="23365"/>
    <cellStyle name="Normal 4 3 2 2 3 2 2 3 2" xfId="23366"/>
    <cellStyle name="Normal 4 3 2 2 3 2 2 3 2 2" xfId="23367"/>
    <cellStyle name="Normal 4 3 2 2 3 2 2 3 2 2 2" xfId="23368"/>
    <cellStyle name="Normal 4 3 2 2 3 2 2 3 2 3" xfId="23369"/>
    <cellStyle name="Normal 4 3 2 2 3 2 2 3 3" xfId="23370"/>
    <cellStyle name="Normal 4 3 2 2 3 2 2 3 3 2" xfId="23371"/>
    <cellStyle name="Normal 4 3 2 2 3 2 2 3 4" xfId="23372"/>
    <cellStyle name="Normal 4 3 2 2 3 2 2 4" xfId="23373"/>
    <cellStyle name="Normal 4 3 2 2 3 2 2 4 2" xfId="23374"/>
    <cellStyle name="Normal 4 3 2 2 3 2 2 4 2 2" xfId="23375"/>
    <cellStyle name="Normal 4 3 2 2 3 2 2 4 3" xfId="23376"/>
    <cellStyle name="Normal 4 3 2 2 3 2 2 5" xfId="23377"/>
    <cellStyle name="Normal 4 3 2 2 3 2 2 5 2" xfId="23378"/>
    <cellStyle name="Normal 4 3 2 2 3 2 2 6" xfId="23379"/>
    <cellStyle name="Normal 4 3 2 2 3 2 3" xfId="23380"/>
    <cellStyle name="Normal 4 3 2 2 3 2 3 2" xfId="23381"/>
    <cellStyle name="Normal 4 3 2 2 3 2 3 2 2" xfId="23382"/>
    <cellStyle name="Normal 4 3 2 2 3 2 3 2 2 2" xfId="23383"/>
    <cellStyle name="Normal 4 3 2 2 3 2 3 2 2 2 2" xfId="23384"/>
    <cellStyle name="Normal 4 3 2 2 3 2 3 2 2 3" xfId="23385"/>
    <cellStyle name="Normal 4 3 2 2 3 2 3 2 3" xfId="23386"/>
    <cellStyle name="Normal 4 3 2 2 3 2 3 2 3 2" xfId="23387"/>
    <cellStyle name="Normal 4 3 2 2 3 2 3 2 4" xfId="23388"/>
    <cellStyle name="Normal 4 3 2 2 3 2 3 3" xfId="23389"/>
    <cellStyle name="Normal 4 3 2 2 3 2 3 3 2" xfId="23390"/>
    <cellStyle name="Normal 4 3 2 2 3 2 3 3 2 2" xfId="23391"/>
    <cellStyle name="Normal 4 3 2 2 3 2 3 3 3" xfId="23392"/>
    <cellStyle name="Normal 4 3 2 2 3 2 3 4" xfId="23393"/>
    <cellStyle name="Normal 4 3 2 2 3 2 3 4 2" xfId="23394"/>
    <cellStyle name="Normal 4 3 2 2 3 2 3 5" xfId="23395"/>
    <cellStyle name="Normal 4 3 2 2 3 2 4" xfId="23396"/>
    <cellStyle name="Normal 4 3 2 2 3 2 4 2" xfId="23397"/>
    <cellStyle name="Normal 4 3 2 2 3 2 4 2 2" xfId="23398"/>
    <cellStyle name="Normal 4 3 2 2 3 2 4 2 2 2" xfId="23399"/>
    <cellStyle name="Normal 4 3 2 2 3 2 4 2 3" xfId="23400"/>
    <cellStyle name="Normal 4 3 2 2 3 2 4 3" xfId="23401"/>
    <cellStyle name="Normal 4 3 2 2 3 2 4 3 2" xfId="23402"/>
    <cellStyle name="Normal 4 3 2 2 3 2 4 4" xfId="23403"/>
    <cellStyle name="Normal 4 3 2 2 3 2 5" xfId="23404"/>
    <cellStyle name="Normal 4 3 2 2 3 2 5 2" xfId="23405"/>
    <cellStyle name="Normal 4 3 2 2 3 2 5 2 2" xfId="23406"/>
    <cellStyle name="Normal 4 3 2 2 3 2 5 3" xfId="23407"/>
    <cellStyle name="Normal 4 3 2 2 3 2 6" xfId="23408"/>
    <cellStyle name="Normal 4 3 2 2 3 2 6 2" xfId="23409"/>
    <cellStyle name="Normal 4 3 2 2 3 2 7" xfId="23410"/>
    <cellStyle name="Normal 4 3 2 2 3 3" xfId="23411"/>
    <cellStyle name="Normal 4 3 2 2 3 3 2" xfId="23412"/>
    <cellStyle name="Normal 4 3 2 2 3 3 2 2" xfId="23413"/>
    <cellStyle name="Normal 4 3 2 2 3 3 2 2 2" xfId="23414"/>
    <cellStyle name="Normal 4 3 2 2 3 3 2 2 2 2" xfId="23415"/>
    <cellStyle name="Normal 4 3 2 2 3 3 2 2 2 2 2" xfId="23416"/>
    <cellStyle name="Normal 4 3 2 2 3 3 2 2 2 3" xfId="23417"/>
    <cellStyle name="Normal 4 3 2 2 3 3 2 2 3" xfId="23418"/>
    <cellStyle name="Normal 4 3 2 2 3 3 2 2 3 2" xfId="23419"/>
    <cellStyle name="Normal 4 3 2 2 3 3 2 2 4" xfId="23420"/>
    <cellStyle name="Normal 4 3 2 2 3 3 2 3" xfId="23421"/>
    <cellStyle name="Normal 4 3 2 2 3 3 2 3 2" xfId="23422"/>
    <cellStyle name="Normal 4 3 2 2 3 3 2 3 2 2" xfId="23423"/>
    <cellStyle name="Normal 4 3 2 2 3 3 2 3 3" xfId="23424"/>
    <cellStyle name="Normal 4 3 2 2 3 3 2 4" xfId="23425"/>
    <cellStyle name="Normal 4 3 2 2 3 3 2 4 2" xfId="23426"/>
    <cellStyle name="Normal 4 3 2 2 3 3 2 5" xfId="23427"/>
    <cellStyle name="Normal 4 3 2 2 3 3 3" xfId="23428"/>
    <cellStyle name="Normal 4 3 2 2 3 3 3 2" xfId="23429"/>
    <cellStyle name="Normal 4 3 2 2 3 3 3 2 2" xfId="23430"/>
    <cellStyle name="Normal 4 3 2 2 3 3 3 2 2 2" xfId="23431"/>
    <cellStyle name="Normal 4 3 2 2 3 3 3 2 3" xfId="23432"/>
    <cellStyle name="Normal 4 3 2 2 3 3 3 3" xfId="23433"/>
    <cellStyle name="Normal 4 3 2 2 3 3 3 3 2" xfId="23434"/>
    <cellStyle name="Normal 4 3 2 2 3 3 3 4" xfId="23435"/>
    <cellStyle name="Normal 4 3 2 2 3 3 4" xfId="23436"/>
    <cellStyle name="Normal 4 3 2 2 3 3 4 2" xfId="23437"/>
    <cellStyle name="Normal 4 3 2 2 3 3 4 2 2" xfId="23438"/>
    <cellStyle name="Normal 4 3 2 2 3 3 4 3" xfId="23439"/>
    <cellStyle name="Normal 4 3 2 2 3 3 5" xfId="23440"/>
    <cellStyle name="Normal 4 3 2 2 3 3 5 2" xfId="23441"/>
    <cellStyle name="Normal 4 3 2 2 3 3 6" xfId="23442"/>
    <cellStyle name="Normal 4 3 2 2 3 4" xfId="23443"/>
    <cellStyle name="Normal 4 3 2 2 3 4 2" xfId="23444"/>
    <cellStyle name="Normal 4 3 2 2 3 4 2 2" xfId="23445"/>
    <cellStyle name="Normal 4 3 2 2 3 4 2 2 2" xfId="23446"/>
    <cellStyle name="Normal 4 3 2 2 3 4 2 2 2 2" xfId="23447"/>
    <cellStyle name="Normal 4 3 2 2 3 4 2 2 3" xfId="23448"/>
    <cellStyle name="Normal 4 3 2 2 3 4 2 3" xfId="23449"/>
    <cellStyle name="Normal 4 3 2 2 3 4 2 3 2" xfId="23450"/>
    <cellStyle name="Normal 4 3 2 2 3 4 2 4" xfId="23451"/>
    <cellStyle name="Normal 4 3 2 2 3 4 3" xfId="23452"/>
    <cellStyle name="Normal 4 3 2 2 3 4 3 2" xfId="23453"/>
    <cellStyle name="Normal 4 3 2 2 3 4 3 2 2" xfId="23454"/>
    <cellStyle name="Normal 4 3 2 2 3 4 3 3" xfId="23455"/>
    <cellStyle name="Normal 4 3 2 2 3 4 4" xfId="23456"/>
    <cellStyle name="Normal 4 3 2 2 3 4 4 2" xfId="23457"/>
    <cellStyle name="Normal 4 3 2 2 3 4 5" xfId="23458"/>
    <cellStyle name="Normal 4 3 2 2 3 5" xfId="23459"/>
    <cellStyle name="Normal 4 3 2 2 3 5 2" xfId="23460"/>
    <cellStyle name="Normal 4 3 2 2 3 5 2 2" xfId="23461"/>
    <cellStyle name="Normal 4 3 2 2 3 5 2 2 2" xfId="23462"/>
    <cellStyle name="Normal 4 3 2 2 3 5 2 3" xfId="23463"/>
    <cellStyle name="Normal 4 3 2 2 3 5 3" xfId="23464"/>
    <cellStyle name="Normal 4 3 2 2 3 5 3 2" xfId="23465"/>
    <cellStyle name="Normal 4 3 2 2 3 5 4" xfId="23466"/>
    <cellStyle name="Normal 4 3 2 2 3 6" xfId="23467"/>
    <cellStyle name="Normal 4 3 2 2 3 6 2" xfId="23468"/>
    <cellStyle name="Normal 4 3 2 2 3 6 2 2" xfId="23469"/>
    <cellStyle name="Normal 4 3 2 2 3 6 3" xfId="23470"/>
    <cellStyle name="Normal 4 3 2 2 3 7" xfId="23471"/>
    <cellStyle name="Normal 4 3 2 2 3 7 2" xfId="23472"/>
    <cellStyle name="Normal 4 3 2 2 3 8" xfId="23473"/>
    <cellStyle name="Normal 4 3 2 2 4" xfId="23474"/>
    <cellStyle name="Normal 4 3 2 2 4 2" xfId="23475"/>
    <cellStyle name="Normal 4 3 2 2 4 2 2" xfId="23476"/>
    <cellStyle name="Normal 4 3 2 2 4 2 2 2" xfId="23477"/>
    <cellStyle name="Normal 4 3 2 2 4 2 2 2 2" xfId="23478"/>
    <cellStyle name="Normal 4 3 2 2 4 2 2 2 2 2" xfId="23479"/>
    <cellStyle name="Normal 4 3 2 2 4 2 2 2 2 2 2" xfId="23480"/>
    <cellStyle name="Normal 4 3 2 2 4 2 2 2 2 3" xfId="23481"/>
    <cellStyle name="Normal 4 3 2 2 4 2 2 2 3" xfId="23482"/>
    <cellStyle name="Normal 4 3 2 2 4 2 2 2 3 2" xfId="23483"/>
    <cellStyle name="Normal 4 3 2 2 4 2 2 2 4" xfId="23484"/>
    <cellStyle name="Normal 4 3 2 2 4 2 2 3" xfId="23485"/>
    <cellStyle name="Normal 4 3 2 2 4 2 2 3 2" xfId="23486"/>
    <cellStyle name="Normal 4 3 2 2 4 2 2 3 2 2" xfId="23487"/>
    <cellStyle name="Normal 4 3 2 2 4 2 2 3 3" xfId="23488"/>
    <cellStyle name="Normal 4 3 2 2 4 2 2 4" xfId="23489"/>
    <cellStyle name="Normal 4 3 2 2 4 2 2 4 2" xfId="23490"/>
    <cellStyle name="Normal 4 3 2 2 4 2 2 5" xfId="23491"/>
    <cellStyle name="Normal 4 3 2 2 4 2 3" xfId="23492"/>
    <cellStyle name="Normal 4 3 2 2 4 2 3 2" xfId="23493"/>
    <cellStyle name="Normal 4 3 2 2 4 2 3 2 2" xfId="23494"/>
    <cellStyle name="Normal 4 3 2 2 4 2 3 2 2 2" xfId="23495"/>
    <cellStyle name="Normal 4 3 2 2 4 2 3 2 3" xfId="23496"/>
    <cellStyle name="Normal 4 3 2 2 4 2 3 3" xfId="23497"/>
    <cellStyle name="Normal 4 3 2 2 4 2 3 3 2" xfId="23498"/>
    <cellStyle name="Normal 4 3 2 2 4 2 3 4" xfId="23499"/>
    <cellStyle name="Normal 4 3 2 2 4 2 4" xfId="23500"/>
    <cellStyle name="Normal 4 3 2 2 4 2 4 2" xfId="23501"/>
    <cellStyle name="Normal 4 3 2 2 4 2 4 2 2" xfId="23502"/>
    <cellStyle name="Normal 4 3 2 2 4 2 4 3" xfId="23503"/>
    <cellStyle name="Normal 4 3 2 2 4 2 5" xfId="23504"/>
    <cellStyle name="Normal 4 3 2 2 4 2 5 2" xfId="23505"/>
    <cellStyle name="Normal 4 3 2 2 4 2 6" xfId="23506"/>
    <cellStyle name="Normal 4 3 2 2 4 3" xfId="23507"/>
    <cellStyle name="Normal 4 3 2 2 4 3 2" xfId="23508"/>
    <cellStyle name="Normal 4 3 2 2 4 3 2 2" xfId="23509"/>
    <cellStyle name="Normal 4 3 2 2 4 3 2 2 2" xfId="23510"/>
    <cellStyle name="Normal 4 3 2 2 4 3 2 2 2 2" xfId="23511"/>
    <cellStyle name="Normal 4 3 2 2 4 3 2 2 3" xfId="23512"/>
    <cellStyle name="Normal 4 3 2 2 4 3 2 3" xfId="23513"/>
    <cellStyle name="Normal 4 3 2 2 4 3 2 3 2" xfId="23514"/>
    <cellStyle name="Normal 4 3 2 2 4 3 2 4" xfId="23515"/>
    <cellStyle name="Normal 4 3 2 2 4 3 3" xfId="23516"/>
    <cellStyle name="Normal 4 3 2 2 4 3 3 2" xfId="23517"/>
    <cellStyle name="Normal 4 3 2 2 4 3 3 2 2" xfId="23518"/>
    <cellStyle name="Normal 4 3 2 2 4 3 3 3" xfId="23519"/>
    <cellStyle name="Normal 4 3 2 2 4 3 4" xfId="23520"/>
    <cellStyle name="Normal 4 3 2 2 4 3 4 2" xfId="23521"/>
    <cellStyle name="Normal 4 3 2 2 4 3 5" xfId="23522"/>
    <cellStyle name="Normal 4 3 2 2 4 4" xfId="23523"/>
    <cellStyle name="Normal 4 3 2 2 4 4 2" xfId="23524"/>
    <cellStyle name="Normal 4 3 2 2 4 4 2 2" xfId="23525"/>
    <cellStyle name="Normal 4 3 2 2 4 4 2 2 2" xfId="23526"/>
    <cellStyle name="Normal 4 3 2 2 4 4 2 3" xfId="23527"/>
    <cellStyle name="Normal 4 3 2 2 4 4 3" xfId="23528"/>
    <cellStyle name="Normal 4 3 2 2 4 4 3 2" xfId="23529"/>
    <cellStyle name="Normal 4 3 2 2 4 4 4" xfId="23530"/>
    <cellStyle name="Normal 4 3 2 2 4 5" xfId="23531"/>
    <cellStyle name="Normal 4 3 2 2 4 5 2" xfId="23532"/>
    <cellStyle name="Normal 4 3 2 2 4 5 2 2" xfId="23533"/>
    <cellStyle name="Normal 4 3 2 2 4 5 3" xfId="23534"/>
    <cellStyle name="Normal 4 3 2 2 4 6" xfId="23535"/>
    <cellStyle name="Normal 4 3 2 2 4 6 2" xfId="23536"/>
    <cellStyle name="Normal 4 3 2 2 4 7" xfId="23537"/>
    <cellStyle name="Normal 4 3 2 2 5" xfId="23538"/>
    <cellStyle name="Normal 4 3 2 2 5 2" xfId="23539"/>
    <cellStyle name="Normal 4 3 2 2 5 2 2" xfId="23540"/>
    <cellStyle name="Normal 4 3 2 2 5 2 2 2" xfId="23541"/>
    <cellStyle name="Normal 4 3 2 2 5 2 2 2 2" xfId="23542"/>
    <cellStyle name="Normal 4 3 2 2 5 2 2 2 2 2" xfId="23543"/>
    <cellStyle name="Normal 4 3 2 2 5 2 2 2 3" xfId="23544"/>
    <cellStyle name="Normal 4 3 2 2 5 2 2 3" xfId="23545"/>
    <cellStyle name="Normal 4 3 2 2 5 2 2 3 2" xfId="23546"/>
    <cellStyle name="Normal 4 3 2 2 5 2 2 4" xfId="23547"/>
    <cellStyle name="Normal 4 3 2 2 5 2 3" xfId="23548"/>
    <cellStyle name="Normal 4 3 2 2 5 2 3 2" xfId="23549"/>
    <cellStyle name="Normal 4 3 2 2 5 2 3 2 2" xfId="23550"/>
    <cellStyle name="Normal 4 3 2 2 5 2 3 3" xfId="23551"/>
    <cellStyle name="Normal 4 3 2 2 5 2 4" xfId="23552"/>
    <cellStyle name="Normal 4 3 2 2 5 2 4 2" xfId="23553"/>
    <cellStyle name="Normal 4 3 2 2 5 2 5" xfId="23554"/>
    <cellStyle name="Normal 4 3 2 2 5 3" xfId="23555"/>
    <cellStyle name="Normal 4 3 2 2 5 3 2" xfId="23556"/>
    <cellStyle name="Normal 4 3 2 2 5 3 2 2" xfId="23557"/>
    <cellStyle name="Normal 4 3 2 2 5 3 2 2 2" xfId="23558"/>
    <cellStyle name="Normal 4 3 2 2 5 3 2 3" xfId="23559"/>
    <cellStyle name="Normal 4 3 2 2 5 3 3" xfId="23560"/>
    <cellStyle name="Normal 4 3 2 2 5 3 3 2" xfId="23561"/>
    <cellStyle name="Normal 4 3 2 2 5 3 4" xfId="23562"/>
    <cellStyle name="Normal 4 3 2 2 5 4" xfId="23563"/>
    <cellStyle name="Normal 4 3 2 2 5 4 2" xfId="23564"/>
    <cellStyle name="Normal 4 3 2 2 5 4 2 2" xfId="23565"/>
    <cellStyle name="Normal 4 3 2 2 5 4 3" xfId="23566"/>
    <cellStyle name="Normal 4 3 2 2 5 5" xfId="23567"/>
    <cellStyle name="Normal 4 3 2 2 5 5 2" xfId="23568"/>
    <cellStyle name="Normal 4 3 2 2 5 6" xfId="23569"/>
    <cellStyle name="Normal 4 3 2 2 6" xfId="23570"/>
    <cellStyle name="Normal 4 3 2 2 6 2" xfId="23571"/>
    <cellStyle name="Normal 4 3 2 2 6 2 2" xfId="23572"/>
    <cellStyle name="Normal 4 3 2 2 6 2 2 2" xfId="23573"/>
    <cellStyle name="Normal 4 3 2 2 6 2 2 2 2" xfId="23574"/>
    <cellStyle name="Normal 4 3 2 2 6 2 2 3" xfId="23575"/>
    <cellStyle name="Normal 4 3 2 2 6 2 3" xfId="23576"/>
    <cellStyle name="Normal 4 3 2 2 6 2 3 2" xfId="23577"/>
    <cellStyle name="Normal 4 3 2 2 6 2 4" xfId="23578"/>
    <cellStyle name="Normal 4 3 2 2 6 3" xfId="23579"/>
    <cellStyle name="Normal 4 3 2 2 6 3 2" xfId="23580"/>
    <cellStyle name="Normal 4 3 2 2 6 3 2 2" xfId="23581"/>
    <cellStyle name="Normal 4 3 2 2 6 3 3" xfId="23582"/>
    <cellStyle name="Normal 4 3 2 2 6 4" xfId="23583"/>
    <cellStyle name="Normal 4 3 2 2 6 4 2" xfId="23584"/>
    <cellStyle name="Normal 4 3 2 2 6 5" xfId="23585"/>
    <cellStyle name="Normal 4 3 2 2 7" xfId="23586"/>
    <cellStyle name="Normal 4 3 2 2 7 2" xfId="23587"/>
    <cellStyle name="Normal 4 3 2 2 7 2 2" xfId="23588"/>
    <cellStyle name="Normal 4 3 2 2 7 2 2 2" xfId="23589"/>
    <cellStyle name="Normal 4 3 2 2 7 2 3" xfId="23590"/>
    <cellStyle name="Normal 4 3 2 2 7 3" xfId="23591"/>
    <cellStyle name="Normal 4 3 2 2 7 3 2" xfId="23592"/>
    <cellStyle name="Normal 4 3 2 2 7 4" xfId="23593"/>
    <cellStyle name="Normal 4 3 2 2 8" xfId="23594"/>
    <cellStyle name="Normal 4 3 2 2 8 2" xfId="23595"/>
    <cellStyle name="Normal 4 3 2 2 8 2 2" xfId="23596"/>
    <cellStyle name="Normal 4 3 2 2 8 3" xfId="23597"/>
    <cellStyle name="Normal 4 3 2 2 9" xfId="23598"/>
    <cellStyle name="Normal 4 3 2 2 9 2" xfId="23599"/>
    <cellStyle name="Normal 4 3 2 3" xfId="23600"/>
    <cellStyle name="Normal 4 3 2 3 2" xfId="23601"/>
    <cellStyle name="Normal 4 3 2 3 2 2" xfId="23602"/>
    <cellStyle name="Normal 4 3 2 3 2 2 2" xfId="23603"/>
    <cellStyle name="Normal 4 3 2 3 2 2 2 2" xfId="23604"/>
    <cellStyle name="Normal 4 3 2 3 2 2 2 2 2" xfId="23605"/>
    <cellStyle name="Normal 4 3 2 3 2 2 2 2 2 2" xfId="23606"/>
    <cellStyle name="Normal 4 3 2 3 2 2 2 2 2 2 2" xfId="23607"/>
    <cellStyle name="Normal 4 3 2 3 2 2 2 2 2 2 2 2" xfId="23608"/>
    <cellStyle name="Normal 4 3 2 3 2 2 2 2 2 2 3" xfId="23609"/>
    <cellStyle name="Normal 4 3 2 3 2 2 2 2 2 3" xfId="23610"/>
    <cellStyle name="Normal 4 3 2 3 2 2 2 2 2 3 2" xfId="23611"/>
    <cellStyle name="Normal 4 3 2 3 2 2 2 2 2 4" xfId="23612"/>
    <cellStyle name="Normal 4 3 2 3 2 2 2 2 3" xfId="23613"/>
    <cellStyle name="Normal 4 3 2 3 2 2 2 2 3 2" xfId="23614"/>
    <cellStyle name="Normal 4 3 2 3 2 2 2 2 3 2 2" xfId="23615"/>
    <cellStyle name="Normal 4 3 2 3 2 2 2 2 3 3" xfId="23616"/>
    <cellStyle name="Normal 4 3 2 3 2 2 2 2 4" xfId="23617"/>
    <cellStyle name="Normal 4 3 2 3 2 2 2 2 4 2" xfId="23618"/>
    <cellStyle name="Normal 4 3 2 3 2 2 2 2 5" xfId="23619"/>
    <cellStyle name="Normal 4 3 2 3 2 2 2 3" xfId="23620"/>
    <cellStyle name="Normal 4 3 2 3 2 2 2 3 2" xfId="23621"/>
    <cellStyle name="Normal 4 3 2 3 2 2 2 3 2 2" xfId="23622"/>
    <cellStyle name="Normal 4 3 2 3 2 2 2 3 2 2 2" xfId="23623"/>
    <cellStyle name="Normal 4 3 2 3 2 2 2 3 2 3" xfId="23624"/>
    <cellStyle name="Normal 4 3 2 3 2 2 2 3 3" xfId="23625"/>
    <cellStyle name="Normal 4 3 2 3 2 2 2 3 3 2" xfId="23626"/>
    <cellStyle name="Normal 4 3 2 3 2 2 2 3 4" xfId="23627"/>
    <cellStyle name="Normal 4 3 2 3 2 2 2 4" xfId="23628"/>
    <cellStyle name="Normal 4 3 2 3 2 2 2 4 2" xfId="23629"/>
    <cellStyle name="Normal 4 3 2 3 2 2 2 4 2 2" xfId="23630"/>
    <cellStyle name="Normal 4 3 2 3 2 2 2 4 3" xfId="23631"/>
    <cellStyle name="Normal 4 3 2 3 2 2 2 5" xfId="23632"/>
    <cellStyle name="Normal 4 3 2 3 2 2 2 5 2" xfId="23633"/>
    <cellStyle name="Normal 4 3 2 3 2 2 2 6" xfId="23634"/>
    <cellStyle name="Normal 4 3 2 3 2 2 3" xfId="23635"/>
    <cellStyle name="Normal 4 3 2 3 2 2 3 2" xfId="23636"/>
    <cellStyle name="Normal 4 3 2 3 2 2 3 2 2" xfId="23637"/>
    <cellStyle name="Normal 4 3 2 3 2 2 3 2 2 2" xfId="23638"/>
    <cellStyle name="Normal 4 3 2 3 2 2 3 2 2 2 2" xfId="23639"/>
    <cellStyle name="Normal 4 3 2 3 2 2 3 2 2 3" xfId="23640"/>
    <cellStyle name="Normal 4 3 2 3 2 2 3 2 3" xfId="23641"/>
    <cellStyle name="Normal 4 3 2 3 2 2 3 2 3 2" xfId="23642"/>
    <cellStyle name="Normal 4 3 2 3 2 2 3 2 4" xfId="23643"/>
    <cellStyle name="Normal 4 3 2 3 2 2 3 3" xfId="23644"/>
    <cellStyle name="Normal 4 3 2 3 2 2 3 3 2" xfId="23645"/>
    <cellStyle name="Normal 4 3 2 3 2 2 3 3 2 2" xfId="23646"/>
    <cellStyle name="Normal 4 3 2 3 2 2 3 3 3" xfId="23647"/>
    <cellStyle name="Normal 4 3 2 3 2 2 3 4" xfId="23648"/>
    <cellStyle name="Normal 4 3 2 3 2 2 3 4 2" xfId="23649"/>
    <cellStyle name="Normal 4 3 2 3 2 2 3 5" xfId="23650"/>
    <cellStyle name="Normal 4 3 2 3 2 2 4" xfId="23651"/>
    <cellStyle name="Normal 4 3 2 3 2 2 4 2" xfId="23652"/>
    <cellStyle name="Normal 4 3 2 3 2 2 4 2 2" xfId="23653"/>
    <cellStyle name="Normal 4 3 2 3 2 2 4 2 2 2" xfId="23654"/>
    <cellStyle name="Normal 4 3 2 3 2 2 4 2 3" xfId="23655"/>
    <cellStyle name="Normal 4 3 2 3 2 2 4 3" xfId="23656"/>
    <cellStyle name="Normal 4 3 2 3 2 2 4 3 2" xfId="23657"/>
    <cellStyle name="Normal 4 3 2 3 2 2 4 4" xfId="23658"/>
    <cellStyle name="Normal 4 3 2 3 2 2 5" xfId="23659"/>
    <cellStyle name="Normal 4 3 2 3 2 2 5 2" xfId="23660"/>
    <cellStyle name="Normal 4 3 2 3 2 2 5 2 2" xfId="23661"/>
    <cellStyle name="Normal 4 3 2 3 2 2 5 3" xfId="23662"/>
    <cellStyle name="Normal 4 3 2 3 2 2 6" xfId="23663"/>
    <cellStyle name="Normal 4 3 2 3 2 2 6 2" xfId="23664"/>
    <cellStyle name="Normal 4 3 2 3 2 2 7" xfId="23665"/>
    <cellStyle name="Normal 4 3 2 3 2 3" xfId="23666"/>
    <cellStyle name="Normal 4 3 2 3 2 3 2" xfId="23667"/>
    <cellStyle name="Normal 4 3 2 3 2 3 2 2" xfId="23668"/>
    <cellStyle name="Normal 4 3 2 3 2 3 2 2 2" xfId="23669"/>
    <cellStyle name="Normal 4 3 2 3 2 3 2 2 2 2" xfId="23670"/>
    <cellStyle name="Normal 4 3 2 3 2 3 2 2 2 2 2" xfId="23671"/>
    <cellStyle name="Normal 4 3 2 3 2 3 2 2 2 3" xfId="23672"/>
    <cellStyle name="Normal 4 3 2 3 2 3 2 2 3" xfId="23673"/>
    <cellStyle name="Normal 4 3 2 3 2 3 2 2 3 2" xfId="23674"/>
    <cellStyle name="Normal 4 3 2 3 2 3 2 2 4" xfId="23675"/>
    <cellStyle name="Normal 4 3 2 3 2 3 2 3" xfId="23676"/>
    <cellStyle name="Normal 4 3 2 3 2 3 2 3 2" xfId="23677"/>
    <cellStyle name="Normal 4 3 2 3 2 3 2 3 2 2" xfId="23678"/>
    <cellStyle name="Normal 4 3 2 3 2 3 2 3 3" xfId="23679"/>
    <cellStyle name="Normal 4 3 2 3 2 3 2 4" xfId="23680"/>
    <cellStyle name="Normal 4 3 2 3 2 3 2 4 2" xfId="23681"/>
    <cellStyle name="Normal 4 3 2 3 2 3 2 5" xfId="23682"/>
    <cellStyle name="Normal 4 3 2 3 2 3 3" xfId="23683"/>
    <cellStyle name="Normal 4 3 2 3 2 3 3 2" xfId="23684"/>
    <cellStyle name="Normal 4 3 2 3 2 3 3 2 2" xfId="23685"/>
    <cellStyle name="Normal 4 3 2 3 2 3 3 2 2 2" xfId="23686"/>
    <cellStyle name="Normal 4 3 2 3 2 3 3 2 3" xfId="23687"/>
    <cellStyle name="Normal 4 3 2 3 2 3 3 3" xfId="23688"/>
    <cellStyle name="Normal 4 3 2 3 2 3 3 3 2" xfId="23689"/>
    <cellStyle name="Normal 4 3 2 3 2 3 3 4" xfId="23690"/>
    <cellStyle name="Normal 4 3 2 3 2 3 4" xfId="23691"/>
    <cellStyle name="Normal 4 3 2 3 2 3 4 2" xfId="23692"/>
    <cellStyle name="Normal 4 3 2 3 2 3 4 2 2" xfId="23693"/>
    <cellStyle name="Normal 4 3 2 3 2 3 4 3" xfId="23694"/>
    <cellStyle name="Normal 4 3 2 3 2 3 5" xfId="23695"/>
    <cellStyle name="Normal 4 3 2 3 2 3 5 2" xfId="23696"/>
    <cellStyle name="Normal 4 3 2 3 2 3 6" xfId="23697"/>
    <cellStyle name="Normal 4 3 2 3 2 4" xfId="23698"/>
    <cellStyle name="Normal 4 3 2 3 2 4 2" xfId="23699"/>
    <cellStyle name="Normal 4 3 2 3 2 4 2 2" xfId="23700"/>
    <cellStyle name="Normal 4 3 2 3 2 4 2 2 2" xfId="23701"/>
    <cellStyle name="Normal 4 3 2 3 2 4 2 2 2 2" xfId="23702"/>
    <cellStyle name="Normal 4 3 2 3 2 4 2 2 3" xfId="23703"/>
    <cellStyle name="Normal 4 3 2 3 2 4 2 3" xfId="23704"/>
    <cellStyle name="Normal 4 3 2 3 2 4 2 3 2" xfId="23705"/>
    <cellStyle name="Normal 4 3 2 3 2 4 2 4" xfId="23706"/>
    <cellStyle name="Normal 4 3 2 3 2 4 3" xfId="23707"/>
    <cellStyle name="Normal 4 3 2 3 2 4 3 2" xfId="23708"/>
    <cellStyle name="Normal 4 3 2 3 2 4 3 2 2" xfId="23709"/>
    <cellStyle name="Normal 4 3 2 3 2 4 3 3" xfId="23710"/>
    <cellStyle name="Normal 4 3 2 3 2 4 4" xfId="23711"/>
    <cellStyle name="Normal 4 3 2 3 2 4 4 2" xfId="23712"/>
    <cellStyle name="Normal 4 3 2 3 2 4 5" xfId="23713"/>
    <cellStyle name="Normal 4 3 2 3 2 5" xfId="23714"/>
    <cellStyle name="Normal 4 3 2 3 2 5 2" xfId="23715"/>
    <cellStyle name="Normal 4 3 2 3 2 5 2 2" xfId="23716"/>
    <cellStyle name="Normal 4 3 2 3 2 5 2 2 2" xfId="23717"/>
    <cellStyle name="Normal 4 3 2 3 2 5 2 3" xfId="23718"/>
    <cellStyle name="Normal 4 3 2 3 2 5 3" xfId="23719"/>
    <cellStyle name="Normal 4 3 2 3 2 5 3 2" xfId="23720"/>
    <cellStyle name="Normal 4 3 2 3 2 5 4" xfId="23721"/>
    <cellStyle name="Normal 4 3 2 3 2 6" xfId="23722"/>
    <cellStyle name="Normal 4 3 2 3 2 6 2" xfId="23723"/>
    <cellStyle name="Normal 4 3 2 3 2 6 2 2" xfId="23724"/>
    <cellStyle name="Normal 4 3 2 3 2 6 3" xfId="23725"/>
    <cellStyle name="Normal 4 3 2 3 2 7" xfId="23726"/>
    <cellStyle name="Normal 4 3 2 3 2 7 2" xfId="23727"/>
    <cellStyle name="Normal 4 3 2 3 2 8" xfId="23728"/>
    <cellStyle name="Normal 4 3 2 3 3" xfId="23729"/>
    <cellStyle name="Normal 4 3 2 3 3 2" xfId="23730"/>
    <cellStyle name="Normal 4 3 2 3 3 2 2" xfId="23731"/>
    <cellStyle name="Normal 4 3 2 3 3 2 2 2" xfId="23732"/>
    <cellStyle name="Normal 4 3 2 3 3 2 2 2 2" xfId="23733"/>
    <cellStyle name="Normal 4 3 2 3 3 2 2 2 2 2" xfId="23734"/>
    <cellStyle name="Normal 4 3 2 3 3 2 2 2 2 2 2" xfId="23735"/>
    <cellStyle name="Normal 4 3 2 3 3 2 2 2 2 3" xfId="23736"/>
    <cellStyle name="Normal 4 3 2 3 3 2 2 2 3" xfId="23737"/>
    <cellStyle name="Normal 4 3 2 3 3 2 2 2 3 2" xfId="23738"/>
    <cellStyle name="Normal 4 3 2 3 3 2 2 2 4" xfId="23739"/>
    <cellStyle name="Normal 4 3 2 3 3 2 2 3" xfId="23740"/>
    <cellStyle name="Normal 4 3 2 3 3 2 2 3 2" xfId="23741"/>
    <cellStyle name="Normal 4 3 2 3 3 2 2 3 2 2" xfId="23742"/>
    <cellStyle name="Normal 4 3 2 3 3 2 2 3 3" xfId="23743"/>
    <cellStyle name="Normal 4 3 2 3 3 2 2 4" xfId="23744"/>
    <cellStyle name="Normal 4 3 2 3 3 2 2 4 2" xfId="23745"/>
    <cellStyle name="Normal 4 3 2 3 3 2 2 5" xfId="23746"/>
    <cellStyle name="Normal 4 3 2 3 3 2 3" xfId="23747"/>
    <cellStyle name="Normal 4 3 2 3 3 2 3 2" xfId="23748"/>
    <cellStyle name="Normal 4 3 2 3 3 2 3 2 2" xfId="23749"/>
    <cellStyle name="Normal 4 3 2 3 3 2 3 2 2 2" xfId="23750"/>
    <cellStyle name="Normal 4 3 2 3 3 2 3 2 3" xfId="23751"/>
    <cellStyle name="Normal 4 3 2 3 3 2 3 3" xfId="23752"/>
    <cellStyle name="Normal 4 3 2 3 3 2 3 3 2" xfId="23753"/>
    <cellStyle name="Normal 4 3 2 3 3 2 3 4" xfId="23754"/>
    <cellStyle name="Normal 4 3 2 3 3 2 4" xfId="23755"/>
    <cellStyle name="Normal 4 3 2 3 3 2 4 2" xfId="23756"/>
    <cellStyle name="Normal 4 3 2 3 3 2 4 2 2" xfId="23757"/>
    <cellStyle name="Normal 4 3 2 3 3 2 4 3" xfId="23758"/>
    <cellStyle name="Normal 4 3 2 3 3 2 5" xfId="23759"/>
    <cellStyle name="Normal 4 3 2 3 3 2 5 2" xfId="23760"/>
    <cellStyle name="Normal 4 3 2 3 3 2 6" xfId="23761"/>
    <cellStyle name="Normal 4 3 2 3 3 3" xfId="23762"/>
    <cellStyle name="Normal 4 3 2 3 3 3 2" xfId="23763"/>
    <cellStyle name="Normal 4 3 2 3 3 3 2 2" xfId="23764"/>
    <cellStyle name="Normal 4 3 2 3 3 3 2 2 2" xfId="23765"/>
    <cellStyle name="Normal 4 3 2 3 3 3 2 2 2 2" xfId="23766"/>
    <cellStyle name="Normal 4 3 2 3 3 3 2 2 3" xfId="23767"/>
    <cellStyle name="Normal 4 3 2 3 3 3 2 3" xfId="23768"/>
    <cellStyle name="Normal 4 3 2 3 3 3 2 3 2" xfId="23769"/>
    <cellStyle name="Normal 4 3 2 3 3 3 2 4" xfId="23770"/>
    <cellStyle name="Normal 4 3 2 3 3 3 3" xfId="23771"/>
    <cellStyle name="Normal 4 3 2 3 3 3 3 2" xfId="23772"/>
    <cellStyle name="Normal 4 3 2 3 3 3 3 2 2" xfId="23773"/>
    <cellStyle name="Normal 4 3 2 3 3 3 3 3" xfId="23774"/>
    <cellStyle name="Normal 4 3 2 3 3 3 4" xfId="23775"/>
    <cellStyle name="Normal 4 3 2 3 3 3 4 2" xfId="23776"/>
    <cellStyle name="Normal 4 3 2 3 3 3 5" xfId="23777"/>
    <cellStyle name="Normal 4 3 2 3 3 4" xfId="23778"/>
    <cellStyle name="Normal 4 3 2 3 3 4 2" xfId="23779"/>
    <cellStyle name="Normal 4 3 2 3 3 4 2 2" xfId="23780"/>
    <cellStyle name="Normal 4 3 2 3 3 4 2 2 2" xfId="23781"/>
    <cellStyle name="Normal 4 3 2 3 3 4 2 3" xfId="23782"/>
    <cellStyle name="Normal 4 3 2 3 3 4 3" xfId="23783"/>
    <cellStyle name="Normal 4 3 2 3 3 4 3 2" xfId="23784"/>
    <cellStyle name="Normal 4 3 2 3 3 4 4" xfId="23785"/>
    <cellStyle name="Normal 4 3 2 3 3 5" xfId="23786"/>
    <cellStyle name="Normal 4 3 2 3 3 5 2" xfId="23787"/>
    <cellStyle name="Normal 4 3 2 3 3 5 2 2" xfId="23788"/>
    <cellStyle name="Normal 4 3 2 3 3 5 3" xfId="23789"/>
    <cellStyle name="Normal 4 3 2 3 3 6" xfId="23790"/>
    <cellStyle name="Normal 4 3 2 3 3 6 2" xfId="23791"/>
    <cellStyle name="Normal 4 3 2 3 3 7" xfId="23792"/>
    <cellStyle name="Normal 4 3 2 3 4" xfId="23793"/>
    <cellStyle name="Normal 4 3 2 3 4 2" xfId="23794"/>
    <cellStyle name="Normal 4 3 2 3 4 2 2" xfId="23795"/>
    <cellStyle name="Normal 4 3 2 3 4 2 2 2" xfId="23796"/>
    <cellStyle name="Normal 4 3 2 3 4 2 2 2 2" xfId="23797"/>
    <cellStyle name="Normal 4 3 2 3 4 2 2 2 2 2" xfId="23798"/>
    <cellStyle name="Normal 4 3 2 3 4 2 2 2 3" xfId="23799"/>
    <cellStyle name="Normal 4 3 2 3 4 2 2 3" xfId="23800"/>
    <cellStyle name="Normal 4 3 2 3 4 2 2 3 2" xfId="23801"/>
    <cellStyle name="Normal 4 3 2 3 4 2 2 4" xfId="23802"/>
    <cellStyle name="Normal 4 3 2 3 4 2 3" xfId="23803"/>
    <cellStyle name="Normal 4 3 2 3 4 2 3 2" xfId="23804"/>
    <cellStyle name="Normal 4 3 2 3 4 2 3 2 2" xfId="23805"/>
    <cellStyle name="Normal 4 3 2 3 4 2 3 3" xfId="23806"/>
    <cellStyle name="Normal 4 3 2 3 4 2 4" xfId="23807"/>
    <cellStyle name="Normal 4 3 2 3 4 2 4 2" xfId="23808"/>
    <cellStyle name="Normal 4 3 2 3 4 2 5" xfId="23809"/>
    <cellStyle name="Normal 4 3 2 3 4 3" xfId="23810"/>
    <cellStyle name="Normal 4 3 2 3 4 3 2" xfId="23811"/>
    <cellStyle name="Normal 4 3 2 3 4 3 2 2" xfId="23812"/>
    <cellStyle name="Normal 4 3 2 3 4 3 2 2 2" xfId="23813"/>
    <cellStyle name="Normal 4 3 2 3 4 3 2 3" xfId="23814"/>
    <cellStyle name="Normal 4 3 2 3 4 3 3" xfId="23815"/>
    <cellStyle name="Normal 4 3 2 3 4 3 3 2" xfId="23816"/>
    <cellStyle name="Normal 4 3 2 3 4 3 4" xfId="23817"/>
    <cellStyle name="Normal 4 3 2 3 4 4" xfId="23818"/>
    <cellStyle name="Normal 4 3 2 3 4 4 2" xfId="23819"/>
    <cellStyle name="Normal 4 3 2 3 4 4 2 2" xfId="23820"/>
    <cellStyle name="Normal 4 3 2 3 4 4 3" xfId="23821"/>
    <cellStyle name="Normal 4 3 2 3 4 5" xfId="23822"/>
    <cellStyle name="Normal 4 3 2 3 4 5 2" xfId="23823"/>
    <cellStyle name="Normal 4 3 2 3 4 6" xfId="23824"/>
    <cellStyle name="Normal 4 3 2 3 5" xfId="23825"/>
    <cellStyle name="Normal 4 3 2 3 5 2" xfId="23826"/>
    <cellStyle name="Normal 4 3 2 3 5 2 2" xfId="23827"/>
    <cellStyle name="Normal 4 3 2 3 5 2 2 2" xfId="23828"/>
    <cellStyle name="Normal 4 3 2 3 5 2 2 2 2" xfId="23829"/>
    <cellStyle name="Normal 4 3 2 3 5 2 2 3" xfId="23830"/>
    <cellStyle name="Normal 4 3 2 3 5 2 3" xfId="23831"/>
    <cellStyle name="Normal 4 3 2 3 5 2 3 2" xfId="23832"/>
    <cellStyle name="Normal 4 3 2 3 5 2 4" xfId="23833"/>
    <cellStyle name="Normal 4 3 2 3 5 3" xfId="23834"/>
    <cellStyle name="Normal 4 3 2 3 5 3 2" xfId="23835"/>
    <cellStyle name="Normal 4 3 2 3 5 3 2 2" xfId="23836"/>
    <cellStyle name="Normal 4 3 2 3 5 3 3" xfId="23837"/>
    <cellStyle name="Normal 4 3 2 3 5 4" xfId="23838"/>
    <cellStyle name="Normal 4 3 2 3 5 4 2" xfId="23839"/>
    <cellStyle name="Normal 4 3 2 3 5 5" xfId="23840"/>
    <cellStyle name="Normal 4 3 2 3 6" xfId="23841"/>
    <cellStyle name="Normal 4 3 2 3 6 2" xfId="23842"/>
    <cellStyle name="Normal 4 3 2 3 6 2 2" xfId="23843"/>
    <cellStyle name="Normal 4 3 2 3 6 2 2 2" xfId="23844"/>
    <cellStyle name="Normal 4 3 2 3 6 2 3" xfId="23845"/>
    <cellStyle name="Normal 4 3 2 3 6 3" xfId="23846"/>
    <cellStyle name="Normal 4 3 2 3 6 3 2" xfId="23847"/>
    <cellStyle name="Normal 4 3 2 3 6 4" xfId="23848"/>
    <cellStyle name="Normal 4 3 2 3 7" xfId="23849"/>
    <cellStyle name="Normal 4 3 2 3 7 2" xfId="23850"/>
    <cellStyle name="Normal 4 3 2 3 7 2 2" xfId="23851"/>
    <cellStyle name="Normal 4 3 2 3 7 3" xfId="23852"/>
    <cellStyle name="Normal 4 3 2 3 8" xfId="23853"/>
    <cellStyle name="Normal 4 3 2 3 8 2" xfId="23854"/>
    <cellStyle name="Normal 4 3 2 3 9" xfId="23855"/>
    <cellStyle name="Normal 4 3 2 4" xfId="23856"/>
    <cellStyle name="Normal 4 3 2 4 2" xfId="23857"/>
    <cellStyle name="Normal 4 3 2 4 2 2" xfId="23858"/>
    <cellStyle name="Normal 4 3 2 4 2 2 2" xfId="23859"/>
    <cellStyle name="Normal 4 3 2 4 2 2 2 2" xfId="23860"/>
    <cellStyle name="Normal 4 3 2 4 2 2 2 2 2" xfId="23861"/>
    <cellStyle name="Normal 4 3 2 4 2 2 2 2 2 2" xfId="23862"/>
    <cellStyle name="Normal 4 3 2 4 2 2 2 2 2 2 2" xfId="23863"/>
    <cellStyle name="Normal 4 3 2 4 2 2 2 2 2 3" xfId="23864"/>
    <cellStyle name="Normal 4 3 2 4 2 2 2 2 3" xfId="23865"/>
    <cellStyle name="Normal 4 3 2 4 2 2 2 2 3 2" xfId="23866"/>
    <cellStyle name="Normal 4 3 2 4 2 2 2 2 4" xfId="23867"/>
    <cellStyle name="Normal 4 3 2 4 2 2 2 3" xfId="23868"/>
    <cellStyle name="Normal 4 3 2 4 2 2 2 3 2" xfId="23869"/>
    <cellStyle name="Normal 4 3 2 4 2 2 2 3 2 2" xfId="23870"/>
    <cellStyle name="Normal 4 3 2 4 2 2 2 3 3" xfId="23871"/>
    <cellStyle name="Normal 4 3 2 4 2 2 2 4" xfId="23872"/>
    <cellStyle name="Normal 4 3 2 4 2 2 2 4 2" xfId="23873"/>
    <cellStyle name="Normal 4 3 2 4 2 2 2 5" xfId="23874"/>
    <cellStyle name="Normal 4 3 2 4 2 2 3" xfId="23875"/>
    <cellStyle name="Normal 4 3 2 4 2 2 3 2" xfId="23876"/>
    <cellStyle name="Normal 4 3 2 4 2 2 3 2 2" xfId="23877"/>
    <cellStyle name="Normal 4 3 2 4 2 2 3 2 2 2" xfId="23878"/>
    <cellStyle name="Normal 4 3 2 4 2 2 3 2 3" xfId="23879"/>
    <cellStyle name="Normal 4 3 2 4 2 2 3 3" xfId="23880"/>
    <cellStyle name="Normal 4 3 2 4 2 2 3 3 2" xfId="23881"/>
    <cellStyle name="Normal 4 3 2 4 2 2 3 4" xfId="23882"/>
    <cellStyle name="Normal 4 3 2 4 2 2 4" xfId="23883"/>
    <cellStyle name="Normal 4 3 2 4 2 2 4 2" xfId="23884"/>
    <cellStyle name="Normal 4 3 2 4 2 2 4 2 2" xfId="23885"/>
    <cellStyle name="Normal 4 3 2 4 2 2 4 3" xfId="23886"/>
    <cellStyle name="Normal 4 3 2 4 2 2 5" xfId="23887"/>
    <cellStyle name="Normal 4 3 2 4 2 2 5 2" xfId="23888"/>
    <cellStyle name="Normal 4 3 2 4 2 2 6" xfId="23889"/>
    <cellStyle name="Normal 4 3 2 4 2 3" xfId="23890"/>
    <cellStyle name="Normal 4 3 2 4 2 3 2" xfId="23891"/>
    <cellStyle name="Normal 4 3 2 4 2 3 2 2" xfId="23892"/>
    <cellStyle name="Normal 4 3 2 4 2 3 2 2 2" xfId="23893"/>
    <cellStyle name="Normal 4 3 2 4 2 3 2 2 2 2" xfId="23894"/>
    <cellStyle name="Normal 4 3 2 4 2 3 2 2 3" xfId="23895"/>
    <cellStyle name="Normal 4 3 2 4 2 3 2 3" xfId="23896"/>
    <cellStyle name="Normal 4 3 2 4 2 3 2 3 2" xfId="23897"/>
    <cellStyle name="Normal 4 3 2 4 2 3 2 4" xfId="23898"/>
    <cellStyle name="Normal 4 3 2 4 2 3 3" xfId="23899"/>
    <cellStyle name="Normal 4 3 2 4 2 3 3 2" xfId="23900"/>
    <cellStyle name="Normal 4 3 2 4 2 3 3 2 2" xfId="23901"/>
    <cellStyle name="Normal 4 3 2 4 2 3 3 3" xfId="23902"/>
    <cellStyle name="Normal 4 3 2 4 2 3 4" xfId="23903"/>
    <cellStyle name="Normal 4 3 2 4 2 3 4 2" xfId="23904"/>
    <cellStyle name="Normal 4 3 2 4 2 3 5" xfId="23905"/>
    <cellStyle name="Normal 4 3 2 4 2 4" xfId="23906"/>
    <cellStyle name="Normal 4 3 2 4 2 4 2" xfId="23907"/>
    <cellStyle name="Normal 4 3 2 4 2 4 2 2" xfId="23908"/>
    <cellStyle name="Normal 4 3 2 4 2 4 2 2 2" xfId="23909"/>
    <cellStyle name="Normal 4 3 2 4 2 4 2 3" xfId="23910"/>
    <cellStyle name="Normal 4 3 2 4 2 4 3" xfId="23911"/>
    <cellStyle name="Normal 4 3 2 4 2 4 3 2" xfId="23912"/>
    <cellStyle name="Normal 4 3 2 4 2 4 4" xfId="23913"/>
    <cellStyle name="Normal 4 3 2 4 2 5" xfId="23914"/>
    <cellStyle name="Normal 4 3 2 4 2 5 2" xfId="23915"/>
    <cellStyle name="Normal 4 3 2 4 2 5 2 2" xfId="23916"/>
    <cellStyle name="Normal 4 3 2 4 2 5 3" xfId="23917"/>
    <cellStyle name="Normal 4 3 2 4 2 6" xfId="23918"/>
    <cellStyle name="Normal 4 3 2 4 2 6 2" xfId="23919"/>
    <cellStyle name="Normal 4 3 2 4 2 7" xfId="23920"/>
    <cellStyle name="Normal 4 3 2 4 3" xfId="23921"/>
    <cellStyle name="Normal 4 3 2 4 3 2" xfId="23922"/>
    <cellStyle name="Normal 4 3 2 4 3 2 2" xfId="23923"/>
    <cellStyle name="Normal 4 3 2 4 3 2 2 2" xfId="23924"/>
    <cellStyle name="Normal 4 3 2 4 3 2 2 2 2" xfId="23925"/>
    <cellStyle name="Normal 4 3 2 4 3 2 2 2 2 2" xfId="23926"/>
    <cellStyle name="Normal 4 3 2 4 3 2 2 2 3" xfId="23927"/>
    <cellStyle name="Normal 4 3 2 4 3 2 2 3" xfId="23928"/>
    <cellStyle name="Normal 4 3 2 4 3 2 2 3 2" xfId="23929"/>
    <cellStyle name="Normal 4 3 2 4 3 2 2 4" xfId="23930"/>
    <cellStyle name="Normal 4 3 2 4 3 2 3" xfId="23931"/>
    <cellStyle name="Normal 4 3 2 4 3 2 3 2" xfId="23932"/>
    <cellStyle name="Normal 4 3 2 4 3 2 3 2 2" xfId="23933"/>
    <cellStyle name="Normal 4 3 2 4 3 2 3 3" xfId="23934"/>
    <cellStyle name="Normal 4 3 2 4 3 2 4" xfId="23935"/>
    <cellStyle name="Normal 4 3 2 4 3 2 4 2" xfId="23936"/>
    <cellStyle name="Normal 4 3 2 4 3 2 5" xfId="23937"/>
    <cellStyle name="Normal 4 3 2 4 3 3" xfId="23938"/>
    <cellStyle name="Normal 4 3 2 4 3 3 2" xfId="23939"/>
    <cellStyle name="Normal 4 3 2 4 3 3 2 2" xfId="23940"/>
    <cellStyle name="Normal 4 3 2 4 3 3 2 2 2" xfId="23941"/>
    <cellStyle name="Normal 4 3 2 4 3 3 2 3" xfId="23942"/>
    <cellStyle name="Normal 4 3 2 4 3 3 3" xfId="23943"/>
    <cellStyle name="Normal 4 3 2 4 3 3 3 2" xfId="23944"/>
    <cellStyle name="Normal 4 3 2 4 3 3 4" xfId="23945"/>
    <cellStyle name="Normal 4 3 2 4 3 4" xfId="23946"/>
    <cellStyle name="Normal 4 3 2 4 3 4 2" xfId="23947"/>
    <cellStyle name="Normal 4 3 2 4 3 4 2 2" xfId="23948"/>
    <cellStyle name="Normal 4 3 2 4 3 4 3" xfId="23949"/>
    <cellStyle name="Normal 4 3 2 4 3 5" xfId="23950"/>
    <cellStyle name="Normal 4 3 2 4 3 5 2" xfId="23951"/>
    <cellStyle name="Normal 4 3 2 4 3 6" xfId="23952"/>
    <cellStyle name="Normal 4 3 2 4 4" xfId="23953"/>
    <cellStyle name="Normal 4 3 2 4 4 2" xfId="23954"/>
    <cellStyle name="Normal 4 3 2 4 4 2 2" xfId="23955"/>
    <cellStyle name="Normal 4 3 2 4 4 2 2 2" xfId="23956"/>
    <cellStyle name="Normal 4 3 2 4 4 2 2 2 2" xfId="23957"/>
    <cellStyle name="Normal 4 3 2 4 4 2 2 3" xfId="23958"/>
    <cellStyle name="Normal 4 3 2 4 4 2 3" xfId="23959"/>
    <cellStyle name="Normal 4 3 2 4 4 2 3 2" xfId="23960"/>
    <cellStyle name="Normal 4 3 2 4 4 2 4" xfId="23961"/>
    <cellStyle name="Normal 4 3 2 4 4 3" xfId="23962"/>
    <cellStyle name="Normal 4 3 2 4 4 3 2" xfId="23963"/>
    <cellStyle name="Normal 4 3 2 4 4 3 2 2" xfId="23964"/>
    <cellStyle name="Normal 4 3 2 4 4 3 3" xfId="23965"/>
    <cellStyle name="Normal 4 3 2 4 4 4" xfId="23966"/>
    <cellStyle name="Normal 4 3 2 4 4 4 2" xfId="23967"/>
    <cellStyle name="Normal 4 3 2 4 4 5" xfId="23968"/>
    <cellStyle name="Normal 4 3 2 4 5" xfId="23969"/>
    <cellStyle name="Normal 4 3 2 4 5 2" xfId="23970"/>
    <cellStyle name="Normal 4 3 2 4 5 2 2" xfId="23971"/>
    <cellStyle name="Normal 4 3 2 4 5 2 2 2" xfId="23972"/>
    <cellStyle name="Normal 4 3 2 4 5 2 3" xfId="23973"/>
    <cellStyle name="Normal 4 3 2 4 5 3" xfId="23974"/>
    <cellStyle name="Normal 4 3 2 4 5 3 2" xfId="23975"/>
    <cellStyle name="Normal 4 3 2 4 5 4" xfId="23976"/>
    <cellStyle name="Normal 4 3 2 4 6" xfId="23977"/>
    <cellStyle name="Normal 4 3 2 4 6 2" xfId="23978"/>
    <cellStyle name="Normal 4 3 2 4 6 2 2" xfId="23979"/>
    <cellStyle name="Normal 4 3 2 4 6 3" xfId="23980"/>
    <cellStyle name="Normal 4 3 2 4 7" xfId="23981"/>
    <cellStyle name="Normal 4 3 2 4 7 2" xfId="23982"/>
    <cellStyle name="Normal 4 3 2 4 8" xfId="23983"/>
    <cellStyle name="Normal 4 3 2 5" xfId="23984"/>
    <cellStyle name="Normal 4 3 2 5 2" xfId="23985"/>
    <cellStyle name="Normal 4 3 2 5 2 2" xfId="23986"/>
    <cellStyle name="Normal 4 3 2 5 2 2 2" xfId="23987"/>
    <cellStyle name="Normal 4 3 2 5 2 2 2 2" xfId="23988"/>
    <cellStyle name="Normal 4 3 2 5 2 2 2 2 2" xfId="23989"/>
    <cellStyle name="Normal 4 3 2 5 2 2 2 2 2 2" xfId="23990"/>
    <cellStyle name="Normal 4 3 2 5 2 2 2 2 3" xfId="23991"/>
    <cellStyle name="Normal 4 3 2 5 2 2 2 3" xfId="23992"/>
    <cellStyle name="Normal 4 3 2 5 2 2 2 3 2" xfId="23993"/>
    <cellStyle name="Normal 4 3 2 5 2 2 2 4" xfId="23994"/>
    <cellStyle name="Normal 4 3 2 5 2 2 3" xfId="23995"/>
    <cellStyle name="Normal 4 3 2 5 2 2 3 2" xfId="23996"/>
    <cellStyle name="Normal 4 3 2 5 2 2 3 2 2" xfId="23997"/>
    <cellStyle name="Normal 4 3 2 5 2 2 3 3" xfId="23998"/>
    <cellStyle name="Normal 4 3 2 5 2 2 4" xfId="23999"/>
    <cellStyle name="Normal 4 3 2 5 2 2 4 2" xfId="24000"/>
    <cellStyle name="Normal 4 3 2 5 2 2 5" xfId="24001"/>
    <cellStyle name="Normal 4 3 2 5 2 3" xfId="24002"/>
    <cellStyle name="Normal 4 3 2 5 2 3 2" xfId="24003"/>
    <cellStyle name="Normal 4 3 2 5 2 3 2 2" xfId="24004"/>
    <cellStyle name="Normal 4 3 2 5 2 3 2 2 2" xfId="24005"/>
    <cellStyle name="Normal 4 3 2 5 2 3 2 3" xfId="24006"/>
    <cellStyle name="Normal 4 3 2 5 2 3 3" xfId="24007"/>
    <cellStyle name="Normal 4 3 2 5 2 3 3 2" xfId="24008"/>
    <cellStyle name="Normal 4 3 2 5 2 3 4" xfId="24009"/>
    <cellStyle name="Normal 4 3 2 5 2 4" xfId="24010"/>
    <cellStyle name="Normal 4 3 2 5 2 4 2" xfId="24011"/>
    <cellStyle name="Normal 4 3 2 5 2 4 2 2" xfId="24012"/>
    <cellStyle name="Normal 4 3 2 5 2 4 3" xfId="24013"/>
    <cellStyle name="Normal 4 3 2 5 2 5" xfId="24014"/>
    <cellStyle name="Normal 4 3 2 5 2 5 2" xfId="24015"/>
    <cellStyle name="Normal 4 3 2 5 2 6" xfId="24016"/>
    <cellStyle name="Normal 4 3 2 5 3" xfId="24017"/>
    <cellStyle name="Normal 4 3 2 5 3 2" xfId="24018"/>
    <cellStyle name="Normal 4 3 2 5 3 2 2" xfId="24019"/>
    <cellStyle name="Normal 4 3 2 5 3 2 2 2" xfId="24020"/>
    <cellStyle name="Normal 4 3 2 5 3 2 2 2 2" xfId="24021"/>
    <cellStyle name="Normal 4 3 2 5 3 2 2 3" xfId="24022"/>
    <cellStyle name="Normal 4 3 2 5 3 2 3" xfId="24023"/>
    <cellStyle name="Normal 4 3 2 5 3 2 3 2" xfId="24024"/>
    <cellStyle name="Normal 4 3 2 5 3 2 4" xfId="24025"/>
    <cellStyle name="Normal 4 3 2 5 3 3" xfId="24026"/>
    <cellStyle name="Normal 4 3 2 5 3 3 2" xfId="24027"/>
    <cellStyle name="Normal 4 3 2 5 3 3 2 2" xfId="24028"/>
    <cellStyle name="Normal 4 3 2 5 3 3 3" xfId="24029"/>
    <cellStyle name="Normal 4 3 2 5 3 4" xfId="24030"/>
    <cellStyle name="Normal 4 3 2 5 3 4 2" xfId="24031"/>
    <cellStyle name="Normal 4 3 2 5 3 5" xfId="24032"/>
    <cellStyle name="Normal 4 3 2 5 4" xfId="24033"/>
    <cellStyle name="Normal 4 3 2 5 4 2" xfId="24034"/>
    <cellStyle name="Normal 4 3 2 5 4 2 2" xfId="24035"/>
    <cellStyle name="Normal 4 3 2 5 4 2 2 2" xfId="24036"/>
    <cellStyle name="Normal 4 3 2 5 4 2 3" xfId="24037"/>
    <cellStyle name="Normal 4 3 2 5 4 3" xfId="24038"/>
    <cellStyle name="Normal 4 3 2 5 4 3 2" xfId="24039"/>
    <cellStyle name="Normal 4 3 2 5 4 4" xfId="24040"/>
    <cellStyle name="Normal 4 3 2 5 5" xfId="24041"/>
    <cellStyle name="Normal 4 3 2 5 5 2" xfId="24042"/>
    <cellStyle name="Normal 4 3 2 5 5 2 2" xfId="24043"/>
    <cellStyle name="Normal 4 3 2 5 5 3" xfId="24044"/>
    <cellStyle name="Normal 4 3 2 5 6" xfId="24045"/>
    <cellStyle name="Normal 4 3 2 5 6 2" xfId="24046"/>
    <cellStyle name="Normal 4 3 2 5 7" xfId="24047"/>
    <cellStyle name="Normal 4 3 2 6" xfId="24048"/>
    <cellStyle name="Normal 4 3 2 6 2" xfId="24049"/>
    <cellStyle name="Normal 4 3 2 6 2 2" xfId="24050"/>
    <cellStyle name="Normal 4 3 2 6 2 2 2" xfId="24051"/>
    <cellStyle name="Normal 4 3 2 6 2 2 2 2" xfId="24052"/>
    <cellStyle name="Normal 4 3 2 6 2 2 2 2 2" xfId="24053"/>
    <cellStyle name="Normal 4 3 2 6 2 2 2 3" xfId="24054"/>
    <cellStyle name="Normal 4 3 2 6 2 2 3" xfId="24055"/>
    <cellStyle name="Normal 4 3 2 6 2 2 3 2" xfId="24056"/>
    <cellStyle name="Normal 4 3 2 6 2 2 4" xfId="24057"/>
    <cellStyle name="Normal 4 3 2 6 2 3" xfId="24058"/>
    <cellStyle name="Normal 4 3 2 6 2 3 2" xfId="24059"/>
    <cellStyle name="Normal 4 3 2 6 2 3 2 2" xfId="24060"/>
    <cellStyle name="Normal 4 3 2 6 2 3 3" xfId="24061"/>
    <cellStyle name="Normal 4 3 2 6 2 4" xfId="24062"/>
    <cellStyle name="Normal 4 3 2 6 2 4 2" xfId="24063"/>
    <cellStyle name="Normal 4 3 2 6 2 5" xfId="24064"/>
    <cellStyle name="Normal 4 3 2 6 3" xfId="24065"/>
    <cellStyle name="Normal 4 3 2 6 3 2" xfId="24066"/>
    <cellStyle name="Normal 4 3 2 6 3 2 2" xfId="24067"/>
    <cellStyle name="Normal 4 3 2 6 3 2 2 2" xfId="24068"/>
    <cellStyle name="Normal 4 3 2 6 3 2 3" xfId="24069"/>
    <cellStyle name="Normal 4 3 2 6 3 3" xfId="24070"/>
    <cellStyle name="Normal 4 3 2 6 3 3 2" xfId="24071"/>
    <cellStyle name="Normal 4 3 2 6 3 4" xfId="24072"/>
    <cellStyle name="Normal 4 3 2 6 4" xfId="24073"/>
    <cellStyle name="Normal 4 3 2 6 4 2" xfId="24074"/>
    <cellStyle name="Normal 4 3 2 6 4 2 2" xfId="24075"/>
    <cellStyle name="Normal 4 3 2 6 4 3" xfId="24076"/>
    <cellStyle name="Normal 4 3 2 6 5" xfId="24077"/>
    <cellStyle name="Normal 4 3 2 6 5 2" xfId="24078"/>
    <cellStyle name="Normal 4 3 2 6 6" xfId="24079"/>
    <cellStyle name="Normal 4 3 2 7" xfId="24080"/>
    <cellStyle name="Normal 4 3 2 7 2" xfId="24081"/>
    <cellStyle name="Normal 4 3 2 7 2 2" xfId="24082"/>
    <cellStyle name="Normal 4 3 2 7 2 2 2" xfId="24083"/>
    <cellStyle name="Normal 4 3 2 7 2 2 2 2" xfId="24084"/>
    <cellStyle name="Normal 4 3 2 7 2 2 3" xfId="24085"/>
    <cellStyle name="Normal 4 3 2 7 2 3" xfId="24086"/>
    <cellStyle name="Normal 4 3 2 7 2 3 2" xfId="24087"/>
    <cellStyle name="Normal 4 3 2 7 2 4" xfId="24088"/>
    <cellStyle name="Normal 4 3 2 7 3" xfId="24089"/>
    <cellStyle name="Normal 4 3 2 7 3 2" xfId="24090"/>
    <cellStyle name="Normal 4 3 2 7 3 2 2" xfId="24091"/>
    <cellStyle name="Normal 4 3 2 7 3 3" xfId="24092"/>
    <cellStyle name="Normal 4 3 2 7 4" xfId="24093"/>
    <cellStyle name="Normal 4 3 2 7 4 2" xfId="24094"/>
    <cellStyle name="Normal 4 3 2 7 5" xfId="24095"/>
    <cellStyle name="Normal 4 3 2 8" xfId="24096"/>
    <cellStyle name="Normal 4 3 2 8 2" xfId="24097"/>
    <cellStyle name="Normal 4 3 2 8 2 2" xfId="24098"/>
    <cellStyle name="Normal 4 3 2 8 2 2 2" xfId="24099"/>
    <cellStyle name="Normal 4 3 2 8 2 3" xfId="24100"/>
    <cellStyle name="Normal 4 3 2 8 3" xfId="24101"/>
    <cellStyle name="Normal 4 3 2 8 3 2" xfId="24102"/>
    <cellStyle name="Normal 4 3 2 8 4" xfId="24103"/>
    <cellStyle name="Normal 4 3 2 9" xfId="24104"/>
    <cellStyle name="Normal 4 3 2 9 2" xfId="24105"/>
    <cellStyle name="Normal 4 3 2 9 2 2" xfId="24106"/>
    <cellStyle name="Normal 4 3 2 9 3" xfId="24107"/>
    <cellStyle name="Normal 4 3 3" xfId="24108"/>
    <cellStyle name="Normal 4 3 3 10" xfId="24109"/>
    <cellStyle name="Normal 4 3 3 2" xfId="24110"/>
    <cellStyle name="Normal 4 3 3 2 2" xfId="24111"/>
    <cellStyle name="Normal 4 3 3 2 2 2" xfId="24112"/>
    <cellStyle name="Normal 4 3 3 2 2 2 2" xfId="24113"/>
    <cellStyle name="Normal 4 3 3 2 2 2 2 2" xfId="24114"/>
    <cellStyle name="Normal 4 3 3 2 2 2 2 2 2" xfId="24115"/>
    <cellStyle name="Normal 4 3 3 2 2 2 2 2 2 2" xfId="24116"/>
    <cellStyle name="Normal 4 3 3 2 2 2 2 2 2 2 2" xfId="24117"/>
    <cellStyle name="Normal 4 3 3 2 2 2 2 2 2 2 2 2" xfId="24118"/>
    <cellStyle name="Normal 4 3 3 2 2 2 2 2 2 2 3" xfId="24119"/>
    <cellStyle name="Normal 4 3 3 2 2 2 2 2 2 3" xfId="24120"/>
    <cellStyle name="Normal 4 3 3 2 2 2 2 2 2 3 2" xfId="24121"/>
    <cellStyle name="Normal 4 3 3 2 2 2 2 2 2 4" xfId="24122"/>
    <cellStyle name="Normal 4 3 3 2 2 2 2 2 3" xfId="24123"/>
    <cellStyle name="Normal 4 3 3 2 2 2 2 2 3 2" xfId="24124"/>
    <cellStyle name="Normal 4 3 3 2 2 2 2 2 3 2 2" xfId="24125"/>
    <cellStyle name="Normal 4 3 3 2 2 2 2 2 3 3" xfId="24126"/>
    <cellStyle name="Normal 4 3 3 2 2 2 2 2 4" xfId="24127"/>
    <cellStyle name="Normal 4 3 3 2 2 2 2 2 4 2" xfId="24128"/>
    <cellStyle name="Normal 4 3 3 2 2 2 2 2 5" xfId="24129"/>
    <cellStyle name="Normal 4 3 3 2 2 2 2 3" xfId="24130"/>
    <cellStyle name="Normal 4 3 3 2 2 2 2 3 2" xfId="24131"/>
    <cellStyle name="Normal 4 3 3 2 2 2 2 3 2 2" xfId="24132"/>
    <cellStyle name="Normal 4 3 3 2 2 2 2 3 2 2 2" xfId="24133"/>
    <cellStyle name="Normal 4 3 3 2 2 2 2 3 2 3" xfId="24134"/>
    <cellStyle name="Normal 4 3 3 2 2 2 2 3 3" xfId="24135"/>
    <cellStyle name="Normal 4 3 3 2 2 2 2 3 3 2" xfId="24136"/>
    <cellStyle name="Normal 4 3 3 2 2 2 2 3 4" xfId="24137"/>
    <cellStyle name="Normal 4 3 3 2 2 2 2 4" xfId="24138"/>
    <cellStyle name="Normal 4 3 3 2 2 2 2 4 2" xfId="24139"/>
    <cellStyle name="Normal 4 3 3 2 2 2 2 4 2 2" xfId="24140"/>
    <cellStyle name="Normal 4 3 3 2 2 2 2 4 3" xfId="24141"/>
    <cellStyle name="Normal 4 3 3 2 2 2 2 5" xfId="24142"/>
    <cellStyle name="Normal 4 3 3 2 2 2 2 5 2" xfId="24143"/>
    <cellStyle name="Normal 4 3 3 2 2 2 2 6" xfId="24144"/>
    <cellStyle name="Normal 4 3 3 2 2 2 3" xfId="24145"/>
    <cellStyle name="Normal 4 3 3 2 2 2 3 2" xfId="24146"/>
    <cellStyle name="Normal 4 3 3 2 2 2 3 2 2" xfId="24147"/>
    <cellStyle name="Normal 4 3 3 2 2 2 3 2 2 2" xfId="24148"/>
    <cellStyle name="Normal 4 3 3 2 2 2 3 2 2 2 2" xfId="24149"/>
    <cellStyle name="Normal 4 3 3 2 2 2 3 2 2 3" xfId="24150"/>
    <cellStyle name="Normal 4 3 3 2 2 2 3 2 3" xfId="24151"/>
    <cellStyle name="Normal 4 3 3 2 2 2 3 2 3 2" xfId="24152"/>
    <cellStyle name="Normal 4 3 3 2 2 2 3 2 4" xfId="24153"/>
    <cellStyle name="Normal 4 3 3 2 2 2 3 3" xfId="24154"/>
    <cellStyle name="Normal 4 3 3 2 2 2 3 3 2" xfId="24155"/>
    <cellStyle name="Normal 4 3 3 2 2 2 3 3 2 2" xfId="24156"/>
    <cellStyle name="Normal 4 3 3 2 2 2 3 3 3" xfId="24157"/>
    <cellStyle name="Normal 4 3 3 2 2 2 3 4" xfId="24158"/>
    <cellStyle name="Normal 4 3 3 2 2 2 3 4 2" xfId="24159"/>
    <cellStyle name="Normal 4 3 3 2 2 2 3 5" xfId="24160"/>
    <cellStyle name="Normal 4 3 3 2 2 2 4" xfId="24161"/>
    <cellStyle name="Normal 4 3 3 2 2 2 4 2" xfId="24162"/>
    <cellStyle name="Normal 4 3 3 2 2 2 4 2 2" xfId="24163"/>
    <cellStyle name="Normal 4 3 3 2 2 2 4 2 2 2" xfId="24164"/>
    <cellStyle name="Normal 4 3 3 2 2 2 4 2 3" xfId="24165"/>
    <cellStyle name="Normal 4 3 3 2 2 2 4 3" xfId="24166"/>
    <cellStyle name="Normal 4 3 3 2 2 2 4 3 2" xfId="24167"/>
    <cellStyle name="Normal 4 3 3 2 2 2 4 4" xfId="24168"/>
    <cellStyle name="Normal 4 3 3 2 2 2 5" xfId="24169"/>
    <cellStyle name="Normal 4 3 3 2 2 2 5 2" xfId="24170"/>
    <cellStyle name="Normal 4 3 3 2 2 2 5 2 2" xfId="24171"/>
    <cellStyle name="Normal 4 3 3 2 2 2 5 3" xfId="24172"/>
    <cellStyle name="Normal 4 3 3 2 2 2 6" xfId="24173"/>
    <cellStyle name="Normal 4 3 3 2 2 2 6 2" xfId="24174"/>
    <cellStyle name="Normal 4 3 3 2 2 2 7" xfId="24175"/>
    <cellStyle name="Normal 4 3 3 2 2 3" xfId="24176"/>
    <cellStyle name="Normal 4 3 3 2 2 3 2" xfId="24177"/>
    <cellStyle name="Normal 4 3 3 2 2 3 2 2" xfId="24178"/>
    <cellStyle name="Normal 4 3 3 2 2 3 2 2 2" xfId="24179"/>
    <cellStyle name="Normal 4 3 3 2 2 3 2 2 2 2" xfId="24180"/>
    <cellStyle name="Normal 4 3 3 2 2 3 2 2 2 2 2" xfId="24181"/>
    <cellStyle name="Normal 4 3 3 2 2 3 2 2 2 3" xfId="24182"/>
    <cellStyle name="Normal 4 3 3 2 2 3 2 2 3" xfId="24183"/>
    <cellStyle name="Normal 4 3 3 2 2 3 2 2 3 2" xfId="24184"/>
    <cellStyle name="Normal 4 3 3 2 2 3 2 2 4" xfId="24185"/>
    <cellStyle name="Normal 4 3 3 2 2 3 2 3" xfId="24186"/>
    <cellStyle name="Normal 4 3 3 2 2 3 2 3 2" xfId="24187"/>
    <cellStyle name="Normal 4 3 3 2 2 3 2 3 2 2" xfId="24188"/>
    <cellStyle name="Normal 4 3 3 2 2 3 2 3 3" xfId="24189"/>
    <cellStyle name="Normal 4 3 3 2 2 3 2 4" xfId="24190"/>
    <cellStyle name="Normal 4 3 3 2 2 3 2 4 2" xfId="24191"/>
    <cellStyle name="Normal 4 3 3 2 2 3 2 5" xfId="24192"/>
    <cellStyle name="Normal 4 3 3 2 2 3 3" xfId="24193"/>
    <cellStyle name="Normal 4 3 3 2 2 3 3 2" xfId="24194"/>
    <cellStyle name="Normal 4 3 3 2 2 3 3 2 2" xfId="24195"/>
    <cellStyle name="Normal 4 3 3 2 2 3 3 2 2 2" xfId="24196"/>
    <cellStyle name="Normal 4 3 3 2 2 3 3 2 3" xfId="24197"/>
    <cellStyle name="Normal 4 3 3 2 2 3 3 3" xfId="24198"/>
    <cellStyle name="Normal 4 3 3 2 2 3 3 3 2" xfId="24199"/>
    <cellStyle name="Normal 4 3 3 2 2 3 3 4" xfId="24200"/>
    <cellStyle name="Normal 4 3 3 2 2 3 4" xfId="24201"/>
    <cellStyle name="Normal 4 3 3 2 2 3 4 2" xfId="24202"/>
    <cellStyle name="Normal 4 3 3 2 2 3 4 2 2" xfId="24203"/>
    <cellStyle name="Normal 4 3 3 2 2 3 4 3" xfId="24204"/>
    <cellStyle name="Normal 4 3 3 2 2 3 5" xfId="24205"/>
    <cellStyle name="Normal 4 3 3 2 2 3 5 2" xfId="24206"/>
    <cellStyle name="Normal 4 3 3 2 2 3 6" xfId="24207"/>
    <cellStyle name="Normal 4 3 3 2 2 4" xfId="24208"/>
    <cellStyle name="Normal 4 3 3 2 2 4 2" xfId="24209"/>
    <cellStyle name="Normal 4 3 3 2 2 4 2 2" xfId="24210"/>
    <cellStyle name="Normal 4 3 3 2 2 4 2 2 2" xfId="24211"/>
    <cellStyle name="Normal 4 3 3 2 2 4 2 2 2 2" xfId="24212"/>
    <cellStyle name="Normal 4 3 3 2 2 4 2 2 3" xfId="24213"/>
    <cellStyle name="Normal 4 3 3 2 2 4 2 3" xfId="24214"/>
    <cellStyle name="Normal 4 3 3 2 2 4 2 3 2" xfId="24215"/>
    <cellStyle name="Normal 4 3 3 2 2 4 2 4" xfId="24216"/>
    <cellStyle name="Normal 4 3 3 2 2 4 3" xfId="24217"/>
    <cellStyle name="Normal 4 3 3 2 2 4 3 2" xfId="24218"/>
    <cellStyle name="Normal 4 3 3 2 2 4 3 2 2" xfId="24219"/>
    <cellStyle name="Normal 4 3 3 2 2 4 3 3" xfId="24220"/>
    <cellStyle name="Normal 4 3 3 2 2 4 4" xfId="24221"/>
    <cellStyle name="Normal 4 3 3 2 2 4 4 2" xfId="24222"/>
    <cellStyle name="Normal 4 3 3 2 2 4 5" xfId="24223"/>
    <cellStyle name="Normal 4 3 3 2 2 5" xfId="24224"/>
    <cellStyle name="Normal 4 3 3 2 2 5 2" xfId="24225"/>
    <cellStyle name="Normal 4 3 3 2 2 5 2 2" xfId="24226"/>
    <cellStyle name="Normal 4 3 3 2 2 5 2 2 2" xfId="24227"/>
    <cellStyle name="Normal 4 3 3 2 2 5 2 3" xfId="24228"/>
    <cellStyle name="Normal 4 3 3 2 2 5 3" xfId="24229"/>
    <cellStyle name="Normal 4 3 3 2 2 5 3 2" xfId="24230"/>
    <cellStyle name="Normal 4 3 3 2 2 5 4" xfId="24231"/>
    <cellStyle name="Normal 4 3 3 2 2 6" xfId="24232"/>
    <cellStyle name="Normal 4 3 3 2 2 6 2" xfId="24233"/>
    <cellStyle name="Normal 4 3 3 2 2 6 2 2" xfId="24234"/>
    <cellStyle name="Normal 4 3 3 2 2 6 3" xfId="24235"/>
    <cellStyle name="Normal 4 3 3 2 2 7" xfId="24236"/>
    <cellStyle name="Normal 4 3 3 2 2 7 2" xfId="24237"/>
    <cellStyle name="Normal 4 3 3 2 2 8" xfId="24238"/>
    <cellStyle name="Normal 4 3 3 2 3" xfId="24239"/>
    <cellStyle name="Normal 4 3 3 2 3 2" xfId="24240"/>
    <cellStyle name="Normal 4 3 3 2 3 2 2" xfId="24241"/>
    <cellStyle name="Normal 4 3 3 2 3 2 2 2" xfId="24242"/>
    <cellStyle name="Normal 4 3 3 2 3 2 2 2 2" xfId="24243"/>
    <cellStyle name="Normal 4 3 3 2 3 2 2 2 2 2" xfId="24244"/>
    <cellStyle name="Normal 4 3 3 2 3 2 2 2 2 2 2" xfId="24245"/>
    <cellStyle name="Normal 4 3 3 2 3 2 2 2 2 3" xfId="24246"/>
    <cellStyle name="Normal 4 3 3 2 3 2 2 2 3" xfId="24247"/>
    <cellStyle name="Normal 4 3 3 2 3 2 2 2 3 2" xfId="24248"/>
    <cellStyle name="Normal 4 3 3 2 3 2 2 2 4" xfId="24249"/>
    <cellStyle name="Normal 4 3 3 2 3 2 2 3" xfId="24250"/>
    <cellStyle name="Normal 4 3 3 2 3 2 2 3 2" xfId="24251"/>
    <cellStyle name="Normal 4 3 3 2 3 2 2 3 2 2" xfId="24252"/>
    <cellStyle name="Normal 4 3 3 2 3 2 2 3 3" xfId="24253"/>
    <cellStyle name="Normal 4 3 3 2 3 2 2 4" xfId="24254"/>
    <cellStyle name="Normal 4 3 3 2 3 2 2 4 2" xfId="24255"/>
    <cellStyle name="Normal 4 3 3 2 3 2 2 5" xfId="24256"/>
    <cellStyle name="Normal 4 3 3 2 3 2 3" xfId="24257"/>
    <cellStyle name="Normal 4 3 3 2 3 2 3 2" xfId="24258"/>
    <cellStyle name="Normal 4 3 3 2 3 2 3 2 2" xfId="24259"/>
    <cellStyle name="Normal 4 3 3 2 3 2 3 2 2 2" xfId="24260"/>
    <cellStyle name="Normal 4 3 3 2 3 2 3 2 3" xfId="24261"/>
    <cellStyle name="Normal 4 3 3 2 3 2 3 3" xfId="24262"/>
    <cellStyle name="Normal 4 3 3 2 3 2 3 3 2" xfId="24263"/>
    <cellStyle name="Normal 4 3 3 2 3 2 3 4" xfId="24264"/>
    <cellStyle name="Normal 4 3 3 2 3 2 4" xfId="24265"/>
    <cellStyle name="Normal 4 3 3 2 3 2 4 2" xfId="24266"/>
    <cellStyle name="Normal 4 3 3 2 3 2 4 2 2" xfId="24267"/>
    <cellStyle name="Normal 4 3 3 2 3 2 4 3" xfId="24268"/>
    <cellStyle name="Normal 4 3 3 2 3 2 5" xfId="24269"/>
    <cellStyle name="Normal 4 3 3 2 3 2 5 2" xfId="24270"/>
    <cellStyle name="Normal 4 3 3 2 3 2 6" xfId="24271"/>
    <cellStyle name="Normal 4 3 3 2 3 3" xfId="24272"/>
    <cellStyle name="Normal 4 3 3 2 3 3 2" xfId="24273"/>
    <cellStyle name="Normal 4 3 3 2 3 3 2 2" xfId="24274"/>
    <cellStyle name="Normal 4 3 3 2 3 3 2 2 2" xfId="24275"/>
    <cellStyle name="Normal 4 3 3 2 3 3 2 2 2 2" xfId="24276"/>
    <cellStyle name="Normal 4 3 3 2 3 3 2 2 3" xfId="24277"/>
    <cellStyle name="Normal 4 3 3 2 3 3 2 3" xfId="24278"/>
    <cellStyle name="Normal 4 3 3 2 3 3 2 3 2" xfId="24279"/>
    <cellStyle name="Normal 4 3 3 2 3 3 2 4" xfId="24280"/>
    <cellStyle name="Normal 4 3 3 2 3 3 3" xfId="24281"/>
    <cellStyle name="Normal 4 3 3 2 3 3 3 2" xfId="24282"/>
    <cellStyle name="Normal 4 3 3 2 3 3 3 2 2" xfId="24283"/>
    <cellStyle name="Normal 4 3 3 2 3 3 3 3" xfId="24284"/>
    <cellStyle name="Normal 4 3 3 2 3 3 4" xfId="24285"/>
    <cellStyle name="Normal 4 3 3 2 3 3 4 2" xfId="24286"/>
    <cellStyle name="Normal 4 3 3 2 3 3 5" xfId="24287"/>
    <cellStyle name="Normal 4 3 3 2 3 4" xfId="24288"/>
    <cellStyle name="Normal 4 3 3 2 3 4 2" xfId="24289"/>
    <cellStyle name="Normal 4 3 3 2 3 4 2 2" xfId="24290"/>
    <cellStyle name="Normal 4 3 3 2 3 4 2 2 2" xfId="24291"/>
    <cellStyle name="Normal 4 3 3 2 3 4 2 3" xfId="24292"/>
    <cellStyle name="Normal 4 3 3 2 3 4 3" xfId="24293"/>
    <cellStyle name="Normal 4 3 3 2 3 4 3 2" xfId="24294"/>
    <cellStyle name="Normal 4 3 3 2 3 4 4" xfId="24295"/>
    <cellStyle name="Normal 4 3 3 2 3 5" xfId="24296"/>
    <cellStyle name="Normal 4 3 3 2 3 5 2" xfId="24297"/>
    <cellStyle name="Normal 4 3 3 2 3 5 2 2" xfId="24298"/>
    <cellStyle name="Normal 4 3 3 2 3 5 3" xfId="24299"/>
    <cellStyle name="Normal 4 3 3 2 3 6" xfId="24300"/>
    <cellStyle name="Normal 4 3 3 2 3 6 2" xfId="24301"/>
    <cellStyle name="Normal 4 3 3 2 3 7" xfId="24302"/>
    <cellStyle name="Normal 4 3 3 2 4" xfId="24303"/>
    <cellStyle name="Normal 4 3 3 2 4 2" xfId="24304"/>
    <cellStyle name="Normal 4 3 3 2 4 2 2" xfId="24305"/>
    <cellStyle name="Normal 4 3 3 2 4 2 2 2" xfId="24306"/>
    <cellStyle name="Normal 4 3 3 2 4 2 2 2 2" xfId="24307"/>
    <cellStyle name="Normal 4 3 3 2 4 2 2 2 2 2" xfId="24308"/>
    <cellStyle name="Normal 4 3 3 2 4 2 2 2 3" xfId="24309"/>
    <cellStyle name="Normal 4 3 3 2 4 2 2 3" xfId="24310"/>
    <cellStyle name="Normal 4 3 3 2 4 2 2 3 2" xfId="24311"/>
    <cellStyle name="Normal 4 3 3 2 4 2 2 4" xfId="24312"/>
    <cellStyle name="Normal 4 3 3 2 4 2 3" xfId="24313"/>
    <cellStyle name="Normal 4 3 3 2 4 2 3 2" xfId="24314"/>
    <cellStyle name="Normal 4 3 3 2 4 2 3 2 2" xfId="24315"/>
    <cellStyle name="Normal 4 3 3 2 4 2 3 3" xfId="24316"/>
    <cellStyle name="Normal 4 3 3 2 4 2 4" xfId="24317"/>
    <cellStyle name="Normal 4 3 3 2 4 2 4 2" xfId="24318"/>
    <cellStyle name="Normal 4 3 3 2 4 2 5" xfId="24319"/>
    <cellStyle name="Normal 4 3 3 2 4 3" xfId="24320"/>
    <cellStyle name="Normal 4 3 3 2 4 3 2" xfId="24321"/>
    <cellStyle name="Normal 4 3 3 2 4 3 2 2" xfId="24322"/>
    <cellStyle name="Normal 4 3 3 2 4 3 2 2 2" xfId="24323"/>
    <cellStyle name="Normal 4 3 3 2 4 3 2 3" xfId="24324"/>
    <cellStyle name="Normal 4 3 3 2 4 3 3" xfId="24325"/>
    <cellStyle name="Normal 4 3 3 2 4 3 3 2" xfId="24326"/>
    <cellStyle name="Normal 4 3 3 2 4 3 4" xfId="24327"/>
    <cellStyle name="Normal 4 3 3 2 4 4" xfId="24328"/>
    <cellStyle name="Normal 4 3 3 2 4 4 2" xfId="24329"/>
    <cellStyle name="Normal 4 3 3 2 4 4 2 2" xfId="24330"/>
    <cellStyle name="Normal 4 3 3 2 4 4 3" xfId="24331"/>
    <cellStyle name="Normal 4 3 3 2 4 5" xfId="24332"/>
    <cellStyle name="Normal 4 3 3 2 4 5 2" xfId="24333"/>
    <cellStyle name="Normal 4 3 3 2 4 6" xfId="24334"/>
    <cellStyle name="Normal 4 3 3 2 5" xfId="24335"/>
    <cellStyle name="Normal 4 3 3 2 5 2" xfId="24336"/>
    <cellStyle name="Normal 4 3 3 2 5 2 2" xfId="24337"/>
    <cellStyle name="Normal 4 3 3 2 5 2 2 2" xfId="24338"/>
    <cellStyle name="Normal 4 3 3 2 5 2 2 2 2" xfId="24339"/>
    <cellStyle name="Normal 4 3 3 2 5 2 2 3" xfId="24340"/>
    <cellStyle name="Normal 4 3 3 2 5 2 3" xfId="24341"/>
    <cellStyle name="Normal 4 3 3 2 5 2 3 2" xfId="24342"/>
    <cellStyle name="Normal 4 3 3 2 5 2 4" xfId="24343"/>
    <cellStyle name="Normal 4 3 3 2 5 3" xfId="24344"/>
    <cellStyle name="Normal 4 3 3 2 5 3 2" xfId="24345"/>
    <cellStyle name="Normal 4 3 3 2 5 3 2 2" xfId="24346"/>
    <cellStyle name="Normal 4 3 3 2 5 3 3" xfId="24347"/>
    <cellStyle name="Normal 4 3 3 2 5 4" xfId="24348"/>
    <cellStyle name="Normal 4 3 3 2 5 4 2" xfId="24349"/>
    <cellStyle name="Normal 4 3 3 2 5 5" xfId="24350"/>
    <cellStyle name="Normal 4 3 3 2 6" xfId="24351"/>
    <cellStyle name="Normal 4 3 3 2 6 2" xfId="24352"/>
    <cellStyle name="Normal 4 3 3 2 6 2 2" xfId="24353"/>
    <cellStyle name="Normal 4 3 3 2 6 2 2 2" xfId="24354"/>
    <cellStyle name="Normal 4 3 3 2 6 2 3" xfId="24355"/>
    <cellStyle name="Normal 4 3 3 2 6 3" xfId="24356"/>
    <cellStyle name="Normal 4 3 3 2 6 3 2" xfId="24357"/>
    <cellStyle name="Normal 4 3 3 2 6 4" xfId="24358"/>
    <cellStyle name="Normal 4 3 3 2 7" xfId="24359"/>
    <cellStyle name="Normal 4 3 3 2 7 2" xfId="24360"/>
    <cellStyle name="Normal 4 3 3 2 7 2 2" xfId="24361"/>
    <cellStyle name="Normal 4 3 3 2 7 3" xfId="24362"/>
    <cellStyle name="Normal 4 3 3 2 8" xfId="24363"/>
    <cellStyle name="Normal 4 3 3 2 8 2" xfId="24364"/>
    <cellStyle name="Normal 4 3 3 2 9" xfId="24365"/>
    <cellStyle name="Normal 4 3 3 3" xfId="24366"/>
    <cellStyle name="Normal 4 3 3 3 2" xfId="24367"/>
    <cellStyle name="Normal 4 3 3 3 2 2" xfId="24368"/>
    <cellStyle name="Normal 4 3 3 3 2 2 2" xfId="24369"/>
    <cellStyle name="Normal 4 3 3 3 2 2 2 2" xfId="24370"/>
    <cellStyle name="Normal 4 3 3 3 2 2 2 2 2" xfId="24371"/>
    <cellStyle name="Normal 4 3 3 3 2 2 2 2 2 2" xfId="24372"/>
    <cellStyle name="Normal 4 3 3 3 2 2 2 2 2 2 2" xfId="24373"/>
    <cellStyle name="Normal 4 3 3 3 2 2 2 2 2 3" xfId="24374"/>
    <cellStyle name="Normal 4 3 3 3 2 2 2 2 3" xfId="24375"/>
    <cellStyle name="Normal 4 3 3 3 2 2 2 2 3 2" xfId="24376"/>
    <cellStyle name="Normal 4 3 3 3 2 2 2 2 4" xfId="24377"/>
    <cellStyle name="Normal 4 3 3 3 2 2 2 3" xfId="24378"/>
    <cellStyle name="Normal 4 3 3 3 2 2 2 3 2" xfId="24379"/>
    <cellStyle name="Normal 4 3 3 3 2 2 2 3 2 2" xfId="24380"/>
    <cellStyle name="Normal 4 3 3 3 2 2 2 3 3" xfId="24381"/>
    <cellStyle name="Normal 4 3 3 3 2 2 2 4" xfId="24382"/>
    <cellStyle name="Normal 4 3 3 3 2 2 2 4 2" xfId="24383"/>
    <cellStyle name="Normal 4 3 3 3 2 2 2 5" xfId="24384"/>
    <cellStyle name="Normal 4 3 3 3 2 2 3" xfId="24385"/>
    <cellStyle name="Normal 4 3 3 3 2 2 3 2" xfId="24386"/>
    <cellStyle name="Normal 4 3 3 3 2 2 3 2 2" xfId="24387"/>
    <cellStyle name="Normal 4 3 3 3 2 2 3 2 2 2" xfId="24388"/>
    <cellStyle name="Normal 4 3 3 3 2 2 3 2 3" xfId="24389"/>
    <cellStyle name="Normal 4 3 3 3 2 2 3 3" xfId="24390"/>
    <cellStyle name="Normal 4 3 3 3 2 2 3 3 2" xfId="24391"/>
    <cellStyle name="Normal 4 3 3 3 2 2 3 4" xfId="24392"/>
    <cellStyle name="Normal 4 3 3 3 2 2 4" xfId="24393"/>
    <cellStyle name="Normal 4 3 3 3 2 2 4 2" xfId="24394"/>
    <cellStyle name="Normal 4 3 3 3 2 2 4 2 2" xfId="24395"/>
    <cellStyle name="Normal 4 3 3 3 2 2 4 3" xfId="24396"/>
    <cellStyle name="Normal 4 3 3 3 2 2 5" xfId="24397"/>
    <cellStyle name="Normal 4 3 3 3 2 2 5 2" xfId="24398"/>
    <cellStyle name="Normal 4 3 3 3 2 2 6" xfId="24399"/>
    <cellStyle name="Normal 4 3 3 3 2 3" xfId="24400"/>
    <cellStyle name="Normal 4 3 3 3 2 3 2" xfId="24401"/>
    <cellStyle name="Normal 4 3 3 3 2 3 2 2" xfId="24402"/>
    <cellStyle name="Normal 4 3 3 3 2 3 2 2 2" xfId="24403"/>
    <cellStyle name="Normal 4 3 3 3 2 3 2 2 2 2" xfId="24404"/>
    <cellStyle name="Normal 4 3 3 3 2 3 2 2 3" xfId="24405"/>
    <cellStyle name="Normal 4 3 3 3 2 3 2 3" xfId="24406"/>
    <cellStyle name="Normal 4 3 3 3 2 3 2 3 2" xfId="24407"/>
    <cellStyle name="Normal 4 3 3 3 2 3 2 4" xfId="24408"/>
    <cellStyle name="Normal 4 3 3 3 2 3 3" xfId="24409"/>
    <cellStyle name="Normal 4 3 3 3 2 3 3 2" xfId="24410"/>
    <cellStyle name="Normal 4 3 3 3 2 3 3 2 2" xfId="24411"/>
    <cellStyle name="Normal 4 3 3 3 2 3 3 3" xfId="24412"/>
    <cellStyle name="Normal 4 3 3 3 2 3 4" xfId="24413"/>
    <cellStyle name="Normal 4 3 3 3 2 3 4 2" xfId="24414"/>
    <cellStyle name="Normal 4 3 3 3 2 3 5" xfId="24415"/>
    <cellStyle name="Normal 4 3 3 3 2 4" xfId="24416"/>
    <cellStyle name="Normal 4 3 3 3 2 4 2" xfId="24417"/>
    <cellStyle name="Normal 4 3 3 3 2 4 2 2" xfId="24418"/>
    <cellStyle name="Normal 4 3 3 3 2 4 2 2 2" xfId="24419"/>
    <cellStyle name="Normal 4 3 3 3 2 4 2 3" xfId="24420"/>
    <cellStyle name="Normal 4 3 3 3 2 4 3" xfId="24421"/>
    <cellStyle name="Normal 4 3 3 3 2 4 3 2" xfId="24422"/>
    <cellStyle name="Normal 4 3 3 3 2 4 4" xfId="24423"/>
    <cellStyle name="Normal 4 3 3 3 2 5" xfId="24424"/>
    <cellStyle name="Normal 4 3 3 3 2 5 2" xfId="24425"/>
    <cellStyle name="Normal 4 3 3 3 2 5 2 2" xfId="24426"/>
    <cellStyle name="Normal 4 3 3 3 2 5 3" xfId="24427"/>
    <cellStyle name="Normal 4 3 3 3 2 6" xfId="24428"/>
    <cellStyle name="Normal 4 3 3 3 2 6 2" xfId="24429"/>
    <cellStyle name="Normal 4 3 3 3 2 7" xfId="24430"/>
    <cellStyle name="Normal 4 3 3 3 3" xfId="24431"/>
    <cellStyle name="Normal 4 3 3 3 3 2" xfId="24432"/>
    <cellStyle name="Normal 4 3 3 3 3 2 2" xfId="24433"/>
    <cellStyle name="Normal 4 3 3 3 3 2 2 2" xfId="24434"/>
    <cellStyle name="Normal 4 3 3 3 3 2 2 2 2" xfId="24435"/>
    <cellStyle name="Normal 4 3 3 3 3 2 2 2 2 2" xfId="24436"/>
    <cellStyle name="Normal 4 3 3 3 3 2 2 2 3" xfId="24437"/>
    <cellStyle name="Normal 4 3 3 3 3 2 2 3" xfId="24438"/>
    <cellStyle name="Normal 4 3 3 3 3 2 2 3 2" xfId="24439"/>
    <cellStyle name="Normal 4 3 3 3 3 2 2 4" xfId="24440"/>
    <cellStyle name="Normal 4 3 3 3 3 2 3" xfId="24441"/>
    <cellStyle name="Normal 4 3 3 3 3 2 3 2" xfId="24442"/>
    <cellStyle name="Normal 4 3 3 3 3 2 3 2 2" xfId="24443"/>
    <cellStyle name="Normal 4 3 3 3 3 2 3 3" xfId="24444"/>
    <cellStyle name="Normal 4 3 3 3 3 2 4" xfId="24445"/>
    <cellStyle name="Normal 4 3 3 3 3 2 4 2" xfId="24446"/>
    <cellStyle name="Normal 4 3 3 3 3 2 5" xfId="24447"/>
    <cellStyle name="Normal 4 3 3 3 3 3" xfId="24448"/>
    <cellStyle name="Normal 4 3 3 3 3 3 2" xfId="24449"/>
    <cellStyle name="Normal 4 3 3 3 3 3 2 2" xfId="24450"/>
    <cellStyle name="Normal 4 3 3 3 3 3 2 2 2" xfId="24451"/>
    <cellStyle name="Normal 4 3 3 3 3 3 2 3" xfId="24452"/>
    <cellStyle name="Normal 4 3 3 3 3 3 3" xfId="24453"/>
    <cellStyle name="Normal 4 3 3 3 3 3 3 2" xfId="24454"/>
    <cellStyle name="Normal 4 3 3 3 3 3 4" xfId="24455"/>
    <cellStyle name="Normal 4 3 3 3 3 4" xfId="24456"/>
    <cellStyle name="Normal 4 3 3 3 3 4 2" xfId="24457"/>
    <cellStyle name="Normal 4 3 3 3 3 4 2 2" xfId="24458"/>
    <cellStyle name="Normal 4 3 3 3 3 4 3" xfId="24459"/>
    <cellStyle name="Normal 4 3 3 3 3 5" xfId="24460"/>
    <cellStyle name="Normal 4 3 3 3 3 5 2" xfId="24461"/>
    <cellStyle name="Normal 4 3 3 3 3 6" xfId="24462"/>
    <cellStyle name="Normal 4 3 3 3 4" xfId="24463"/>
    <cellStyle name="Normal 4 3 3 3 4 2" xfId="24464"/>
    <cellStyle name="Normal 4 3 3 3 4 2 2" xfId="24465"/>
    <cellStyle name="Normal 4 3 3 3 4 2 2 2" xfId="24466"/>
    <cellStyle name="Normal 4 3 3 3 4 2 2 2 2" xfId="24467"/>
    <cellStyle name="Normal 4 3 3 3 4 2 2 3" xfId="24468"/>
    <cellStyle name="Normal 4 3 3 3 4 2 3" xfId="24469"/>
    <cellStyle name="Normal 4 3 3 3 4 2 3 2" xfId="24470"/>
    <cellStyle name="Normal 4 3 3 3 4 2 4" xfId="24471"/>
    <cellStyle name="Normal 4 3 3 3 4 3" xfId="24472"/>
    <cellStyle name="Normal 4 3 3 3 4 3 2" xfId="24473"/>
    <cellStyle name="Normal 4 3 3 3 4 3 2 2" xfId="24474"/>
    <cellStyle name="Normal 4 3 3 3 4 3 3" xfId="24475"/>
    <cellStyle name="Normal 4 3 3 3 4 4" xfId="24476"/>
    <cellStyle name="Normal 4 3 3 3 4 4 2" xfId="24477"/>
    <cellStyle name="Normal 4 3 3 3 4 5" xfId="24478"/>
    <cellStyle name="Normal 4 3 3 3 5" xfId="24479"/>
    <cellStyle name="Normal 4 3 3 3 5 2" xfId="24480"/>
    <cellStyle name="Normal 4 3 3 3 5 2 2" xfId="24481"/>
    <cellStyle name="Normal 4 3 3 3 5 2 2 2" xfId="24482"/>
    <cellStyle name="Normal 4 3 3 3 5 2 3" xfId="24483"/>
    <cellStyle name="Normal 4 3 3 3 5 3" xfId="24484"/>
    <cellStyle name="Normal 4 3 3 3 5 3 2" xfId="24485"/>
    <cellStyle name="Normal 4 3 3 3 5 4" xfId="24486"/>
    <cellStyle name="Normal 4 3 3 3 6" xfId="24487"/>
    <cellStyle name="Normal 4 3 3 3 6 2" xfId="24488"/>
    <cellStyle name="Normal 4 3 3 3 6 2 2" xfId="24489"/>
    <cellStyle name="Normal 4 3 3 3 6 3" xfId="24490"/>
    <cellStyle name="Normal 4 3 3 3 7" xfId="24491"/>
    <cellStyle name="Normal 4 3 3 3 7 2" xfId="24492"/>
    <cellStyle name="Normal 4 3 3 3 8" xfId="24493"/>
    <cellStyle name="Normal 4 3 3 4" xfId="24494"/>
    <cellStyle name="Normal 4 3 3 4 2" xfId="24495"/>
    <cellStyle name="Normal 4 3 3 4 2 2" xfId="24496"/>
    <cellStyle name="Normal 4 3 3 4 2 2 2" xfId="24497"/>
    <cellStyle name="Normal 4 3 3 4 2 2 2 2" xfId="24498"/>
    <cellStyle name="Normal 4 3 3 4 2 2 2 2 2" xfId="24499"/>
    <cellStyle name="Normal 4 3 3 4 2 2 2 2 2 2" xfId="24500"/>
    <cellStyle name="Normal 4 3 3 4 2 2 2 2 3" xfId="24501"/>
    <cellStyle name="Normal 4 3 3 4 2 2 2 3" xfId="24502"/>
    <cellStyle name="Normal 4 3 3 4 2 2 2 3 2" xfId="24503"/>
    <cellStyle name="Normal 4 3 3 4 2 2 2 4" xfId="24504"/>
    <cellStyle name="Normal 4 3 3 4 2 2 3" xfId="24505"/>
    <cellStyle name="Normal 4 3 3 4 2 2 3 2" xfId="24506"/>
    <cellStyle name="Normal 4 3 3 4 2 2 3 2 2" xfId="24507"/>
    <cellStyle name="Normal 4 3 3 4 2 2 3 3" xfId="24508"/>
    <cellStyle name="Normal 4 3 3 4 2 2 4" xfId="24509"/>
    <cellStyle name="Normal 4 3 3 4 2 2 4 2" xfId="24510"/>
    <cellStyle name="Normal 4 3 3 4 2 2 5" xfId="24511"/>
    <cellStyle name="Normal 4 3 3 4 2 3" xfId="24512"/>
    <cellStyle name="Normal 4 3 3 4 2 3 2" xfId="24513"/>
    <cellStyle name="Normal 4 3 3 4 2 3 2 2" xfId="24514"/>
    <cellStyle name="Normal 4 3 3 4 2 3 2 2 2" xfId="24515"/>
    <cellStyle name="Normal 4 3 3 4 2 3 2 3" xfId="24516"/>
    <cellStyle name="Normal 4 3 3 4 2 3 3" xfId="24517"/>
    <cellStyle name="Normal 4 3 3 4 2 3 3 2" xfId="24518"/>
    <cellStyle name="Normal 4 3 3 4 2 3 4" xfId="24519"/>
    <cellStyle name="Normal 4 3 3 4 2 4" xfId="24520"/>
    <cellStyle name="Normal 4 3 3 4 2 4 2" xfId="24521"/>
    <cellStyle name="Normal 4 3 3 4 2 4 2 2" xfId="24522"/>
    <cellStyle name="Normal 4 3 3 4 2 4 3" xfId="24523"/>
    <cellStyle name="Normal 4 3 3 4 2 5" xfId="24524"/>
    <cellStyle name="Normal 4 3 3 4 2 5 2" xfId="24525"/>
    <cellStyle name="Normal 4 3 3 4 2 6" xfId="24526"/>
    <cellStyle name="Normal 4 3 3 4 3" xfId="24527"/>
    <cellStyle name="Normal 4 3 3 4 3 2" xfId="24528"/>
    <cellStyle name="Normal 4 3 3 4 3 2 2" xfId="24529"/>
    <cellStyle name="Normal 4 3 3 4 3 2 2 2" xfId="24530"/>
    <cellStyle name="Normal 4 3 3 4 3 2 2 2 2" xfId="24531"/>
    <cellStyle name="Normal 4 3 3 4 3 2 2 3" xfId="24532"/>
    <cellStyle name="Normal 4 3 3 4 3 2 3" xfId="24533"/>
    <cellStyle name="Normal 4 3 3 4 3 2 3 2" xfId="24534"/>
    <cellStyle name="Normal 4 3 3 4 3 2 4" xfId="24535"/>
    <cellStyle name="Normal 4 3 3 4 3 3" xfId="24536"/>
    <cellStyle name="Normal 4 3 3 4 3 3 2" xfId="24537"/>
    <cellStyle name="Normal 4 3 3 4 3 3 2 2" xfId="24538"/>
    <cellStyle name="Normal 4 3 3 4 3 3 3" xfId="24539"/>
    <cellStyle name="Normal 4 3 3 4 3 4" xfId="24540"/>
    <cellStyle name="Normal 4 3 3 4 3 4 2" xfId="24541"/>
    <cellStyle name="Normal 4 3 3 4 3 5" xfId="24542"/>
    <cellStyle name="Normal 4 3 3 4 4" xfId="24543"/>
    <cellStyle name="Normal 4 3 3 4 4 2" xfId="24544"/>
    <cellStyle name="Normal 4 3 3 4 4 2 2" xfId="24545"/>
    <cellStyle name="Normal 4 3 3 4 4 2 2 2" xfId="24546"/>
    <cellStyle name="Normal 4 3 3 4 4 2 3" xfId="24547"/>
    <cellStyle name="Normal 4 3 3 4 4 3" xfId="24548"/>
    <cellStyle name="Normal 4 3 3 4 4 3 2" xfId="24549"/>
    <cellStyle name="Normal 4 3 3 4 4 4" xfId="24550"/>
    <cellStyle name="Normal 4 3 3 4 5" xfId="24551"/>
    <cellStyle name="Normal 4 3 3 4 5 2" xfId="24552"/>
    <cellStyle name="Normal 4 3 3 4 5 2 2" xfId="24553"/>
    <cellStyle name="Normal 4 3 3 4 5 3" xfId="24554"/>
    <cellStyle name="Normal 4 3 3 4 6" xfId="24555"/>
    <cellStyle name="Normal 4 3 3 4 6 2" xfId="24556"/>
    <cellStyle name="Normal 4 3 3 4 7" xfId="24557"/>
    <cellStyle name="Normal 4 3 3 5" xfId="24558"/>
    <cellStyle name="Normal 4 3 3 5 2" xfId="24559"/>
    <cellStyle name="Normal 4 3 3 5 2 2" xfId="24560"/>
    <cellStyle name="Normal 4 3 3 5 2 2 2" xfId="24561"/>
    <cellStyle name="Normal 4 3 3 5 2 2 2 2" xfId="24562"/>
    <cellStyle name="Normal 4 3 3 5 2 2 2 2 2" xfId="24563"/>
    <cellStyle name="Normal 4 3 3 5 2 2 2 3" xfId="24564"/>
    <cellStyle name="Normal 4 3 3 5 2 2 3" xfId="24565"/>
    <cellStyle name="Normal 4 3 3 5 2 2 3 2" xfId="24566"/>
    <cellStyle name="Normal 4 3 3 5 2 2 4" xfId="24567"/>
    <cellStyle name="Normal 4 3 3 5 2 3" xfId="24568"/>
    <cellStyle name="Normal 4 3 3 5 2 3 2" xfId="24569"/>
    <cellStyle name="Normal 4 3 3 5 2 3 2 2" xfId="24570"/>
    <cellStyle name="Normal 4 3 3 5 2 3 3" xfId="24571"/>
    <cellStyle name="Normal 4 3 3 5 2 4" xfId="24572"/>
    <cellStyle name="Normal 4 3 3 5 2 4 2" xfId="24573"/>
    <cellStyle name="Normal 4 3 3 5 2 5" xfId="24574"/>
    <cellStyle name="Normal 4 3 3 5 3" xfId="24575"/>
    <cellStyle name="Normal 4 3 3 5 3 2" xfId="24576"/>
    <cellStyle name="Normal 4 3 3 5 3 2 2" xfId="24577"/>
    <cellStyle name="Normal 4 3 3 5 3 2 2 2" xfId="24578"/>
    <cellStyle name="Normal 4 3 3 5 3 2 3" xfId="24579"/>
    <cellStyle name="Normal 4 3 3 5 3 3" xfId="24580"/>
    <cellStyle name="Normal 4 3 3 5 3 3 2" xfId="24581"/>
    <cellStyle name="Normal 4 3 3 5 3 4" xfId="24582"/>
    <cellStyle name="Normal 4 3 3 5 4" xfId="24583"/>
    <cellStyle name="Normal 4 3 3 5 4 2" xfId="24584"/>
    <cellStyle name="Normal 4 3 3 5 4 2 2" xfId="24585"/>
    <cellStyle name="Normal 4 3 3 5 4 3" xfId="24586"/>
    <cellStyle name="Normal 4 3 3 5 5" xfId="24587"/>
    <cellStyle name="Normal 4 3 3 5 5 2" xfId="24588"/>
    <cellStyle name="Normal 4 3 3 5 6" xfId="24589"/>
    <cellStyle name="Normal 4 3 3 6" xfId="24590"/>
    <cellStyle name="Normal 4 3 3 6 2" xfId="24591"/>
    <cellStyle name="Normal 4 3 3 6 2 2" xfId="24592"/>
    <cellStyle name="Normal 4 3 3 6 2 2 2" xfId="24593"/>
    <cellStyle name="Normal 4 3 3 6 2 2 2 2" xfId="24594"/>
    <cellStyle name="Normal 4 3 3 6 2 2 3" xfId="24595"/>
    <cellStyle name="Normal 4 3 3 6 2 3" xfId="24596"/>
    <cellStyle name="Normal 4 3 3 6 2 3 2" xfId="24597"/>
    <cellStyle name="Normal 4 3 3 6 2 4" xfId="24598"/>
    <cellStyle name="Normal 4 3 3 6 3" xfId="24599"/>
    <cellStyle name="Normal 4 3 3 6 3 2" xfId="24600"/>
    <cellStyle name="Normal 4 3 3 6 3 2 2" xfId="24601"/>
    <cellStyle name="Normal 4 3 3 6 3 3" xfId="24602"/>
    <cellStyle name="Normal 4 3 3 6 4" xfId="24603"/>
    <cellStyle name="Normal 4 3 3 6 4 2" xfId="24604"/>
    <cellStyle name="Normal 4 3 3 6 5" xfId="24605"/>
    <cellStyle name="Normal 4 3 3 7" xfId="24606"/>
    <cellStyle name="Normal 4 3 3 7 2" xfId="24607"/>
    <cellStyle name="Normal 4 3 3 7 2 2" xfId="24608"/>
    <cellStyle name="Normal 4 3 3 7 2 2 2" xfId="24609"/>
    <cellStyle name="Normal 4 3 3 7 2 3" xfId="24610"/>
    <cellStyle name="Normal 4 3 3 7 3" xfId="24611"/>
    <cellStyle name="Normal 4 3 3 7 3 2" xfId="24612"/>
    <cellStyle name="Normal 4 3 3 7 4" xfId="24613"/>
    <cellStyle name="Normal 4 3 3 8" xfId="24614"/>
    <cellStyle name="Normal 4 3 3 8 2" xfId="24615"/>
    <cellStyle name="Normal 4 3 3 8 2 2" xfId="24616"/>
    <cellStyle name="Normal 4 3 3 8 3" xfId="24617"/>
    <cellStyle name="Normal 4 3 3 9" xfId="24618"/>
    <cellStyle name="Normal 4 3 3 9 2" xfId="24619"/>
    <cellStyle name="Normal 4 3 4" xfId="24620"/>
    <cellStyle name="Normal 4 3 4 2" xfId="24621"/>
    <cellStyle name="Normal 4 3 4 2 2" xfId="24622"/>
    <cellStyle name="Normal 4 3 4 2 2 2" xfId="24623"/>
    <cellStyle name="Normal 4 3 4 2 2 2 2" xfId="24624"/>
    <cellStyle name="Normal 4 3 4 2 2 2 2 2" xfId="24625"/>
    <cellStyle name="Normal 4 3 4 2 2 2 2 2 2" xfId="24626"/>
    <cellStyle name="Normal 4 3 4 2 2 2 2 2 2 2" xfId="24627"/>
    <cellStyle name="Normal 4 3 4 2 2 2 2 2 2 2 2" xfId="24628"/>
    <cellStyle name="Normal 4 3 4 2 2 2 2 2 2 3" xfId="24629"/>
    <cellStyle name="Normal 4 3 4 2 2 2 2 2 3" xfId="24630"/>
    <cellStyle name="Normal 4 3 4 2 2 2 2 2 3 2" xfId="24631"/>
    <cellStyle name="Normal 4 3 4 2 2 2 2 2 4" xfId="24632"/>
    <cellStyle name="Normal 4 3 4 2 2 2 2 3" xfId="24633"/>
    <cellStyle name="Normal 4 3 4 2 2 2 2 3 2" xfId="24634"/>
    <cellStyle name="Normal 4 3 4 2 2 2 2 3 2 2" xfId="24635"/>
    <cellStyle name="Normal 4 3 4 2 2 2 2 3 3" xfId="24636"/>
    <cellStyle name="Normal 4 3 4 2 2 2 2 4" xfId="24637"/>
    <cellStyle name="Normal 4 3 4 2 2 2 2 4 2" xfId="24638"/>
    <cellStyle name="Normal 4 3 4 2 2 2 2 5" xfId="24639"/>
    <cellStyle name="Normal 4 3 4 2 2 2 3" xfId="24640"/>
    <cellStyle name="Normal 4 3 4 2 2 2 3 2" xfId="24641"/>
    <cellStyle name="Normal 4 3 4 2 2 2 3 2 2" xfId="24642"/>
    <cellStyle name="Normal 4 3 4 2 2 2 3 2 2 2" xfId="24643"/>
    <cellStyle name="Normal 4 3 4 2 2 2 3 2 3" xfId="24644"/>
    <cellStyle name="Normal 4 3 4 2 2 2 3 3" xfId="24645"/>
    <cellStyle name="Normal 4 3 4 2 2 2 3 3 2" xfId="24646"/>
    <cellStyle name="Normal 4 3 4 2 2 2 3 4" xfId="24647"/>
    <cellStyle name="Normal 4 3 4 2 2 2 4" xfId="24648"/>
    <cellStyle name="Normal 4 3 4 2 2 2 4 2" xfId="24649"/>
    <cellStyle name="Normal 4 3 4 2 2 2 4 2 2" xfId="24650"/>
    <cellStyle name="Normal 4 3 4 2 2 2 4 3" xfId="24651"/>
    <cellStyle name="Normal 4 3 4 2 2 2 5" xfId="24652"/>
    <cellStyle name="Normal 4 3 4 2 2 2 5 2" xfId="24653"/>
    <cellStyle name="Normal 4 3 4 2 2 2 6" xfId="24654"/>
    <cellStyle name="Normal 4 3 4 2 2 3" xfId="24655"/>
    <cellStyle name="Normal 4 3 4 2 2 3 2" xfId="24656"/>
    <cellStyle name="Normal 4 3 4 2 2 3 2 2" xfId="24657"/>
    <cellStyle name="Normal 4 3 4 2 2 3 2 2 2" xfId="24658"/>
    <cellStyle name="Normal 4 3 4 2 2 3 2 2 2 2" xfId="24659"/>
    <cellStyle name="Normal 4 3 4 2 2 3 2 2 3" xfId="24660"/>
    <cellStyle name="Normal 4 3 4 2 2 3 2 3" xfId="24661"/>
    <cellStyle name="Normal 4 3 4 2 2 3 2 3 2" xfId="24662"/>
    <cellStyle name="Normal 4 3 4 2 2 3 2 4" xfId="24663"/>
    <cellStyle name="Normal 4 3 4 2 2 3 3" xfId="24664"/>
    <cellStyle name="Normal 4 3 4 2 2 3 3 2" xfId="24665"/>
    <cellStyle name="Normal 4 3 4 2 2 3 3 2 2" xfId="24666"/>
    <cellStyle name="Normal 4 3 4 2 2 3 3 3" xfId="24667"/>
    <cellStyle name="Normal 4 3 4 2 2 3 4" xfId="24668"/>
    <cellStyle name="Normal 4 3 4 2 2 3 4 2" xfId="24669"/>
    <cellStyle name="Normal 4 3 4 2 2 3 5" xfId="24670"/>
    <cellStyle name="Normal 4 3 4 2 2 4" xfId="24671"/>
    <cellStyle name="Normal 4 3 4 2 2 4 2" xfId="24672"/>
    <cellStyle name="Normal 4 3 4 2 2 4 2 2" xfId="24673"/>
    <cellStyle name="Normal 4 3 4 2 2 4 2 2 2" xfId="24674"/>
    <cellStyle name="Normal 4 3 4 2 2 4 2 3" xfId="24675"/>
    <cellStyle name="Normal 4 3 4 2 2 4 3" xfId="24676"/>
    <cellStyle name="Normal 4 3 4 2 2 4 3 2" xfId="24677"/>
    <cellStyle name="Normal 4 3 4 2 2 4 4" xfId="24678"/>
    <cellStyle name="Normal 4 3 4 2 2 5" xfId="24679"/>
    <cellStyle name="Normal 4 3 4 2 2 5 2" xfId="24680"/>
    <cellStyle name="Normal 4 3 4 2 2 5 2 2" xfId="24681"/>
    <cellStyle name="Normal 4 3 4 2 2 5 3" xfId="24682"/>
    <cellStyle name="Normal 4 3 4 2 2 6" xfId="24683"/>
    <cellStyle name="Normal 4 3 4 2 2 6 2" xfId="24684"/>
    <cellStyle name="Normal 4 3 4 2 2 7" xfId="24685"/>
    <cellStyle name="Normal 4 3 4 2 3" xfId="24686"/>
    <cellStyle name="Normal 4 3 4 2 3 2" xfId="24687"/>
    <cellStyle name="Normal 4 3 4 2 3 2 2" xfId="24688"/>
    <cellStyle name="Normal 4 3 4 2 3 2 2 2" xfId="24689"/>
    <cellStyle name="Normal 4 3 4 2 3 2 2 2 2" xfId="24690"/>
    <cellStyle name="Normal 4 3 4 2 3 2 2 2 2 2" xfId="24691"/>
    <cellStyle name="Normal 4 3 4 2 3 2 2 2 3" xfId="24692"/>
    <cellStyle name="Normal 4 3 4 2 3 2 2 3" xfId="24693"/>
    <cellStyle name="Normal 4 3 4 2 3 2 2 3 2" xfId="24694"/>
    <cellStyle name="Normal 4 3 4 2 3 2 2 4" xfId="24695"/>
    <cellStyle name="Normal 4 3 4 2 3 2 3" xfId="24696"/>
    <cellStyle name="Normal 4 3 4 2 3 2 3 2" xfId="24697"/>
    <cellStyle name="Normal 4 3 4 2 3 2 3 2 2" xfId="24698"/>
    <cellStyle name="Normal 4 3 4 2 3 2 3 3" xfId="24699"/>
    <cellStyle name="Normal 4 3 4 2 3 2 4" xfId="24700"/>
    <cellStyle name="Normal 4 3 4 2 3 2 4 2" xfId="24701"/>
    <cellStyle name="Normal 4 3 4 2 3 2 5" xfId="24702"/>
    <cellStyle name="Normal 4 3 4 2 3 3" xfId="24703"/>
    <cellStyle name="Normal 4 3 4 2 3 3 2" xfId="24704"/>
    <cellStyle name="Normal 4 3 4 2 3 3 2 2" xfId="24705"/>
    <cellStyle name="Normal 4 3 4 2 3 3 2 2 2" xfId="24706"/>
    <cellStyle name="Normal 4 3 4 2 3 3 2 3" xfId="24707"/>
    <cellStyle name="Normal 4 3 4 2 3 3 3" xfId="24708"/>
    <cellStyle name="Normal 4 3 4 2 3 3 3 2" xfId="24709"/>
    <cellStyle name="Normal 4 3 4 2 3 3 4" xfId="24710"/>
    <cellStyle name="Normal 4 3 4 2 3 4" xfId="24711"/>
    <cellStyle name="Normal 4 3 4 2 3 4 2" xfId="24712"/>
    <cellStyle name="Normal 4 3 4 2 3 4 2 2" xfId="24713"/>
    <cellStyle name="Normal 4 3 4 2 3 4 3" xfId="24714"/>
    <cellStyle name="Normal 4 3 4 2 3 5" xfId="24715"/>
    <cellStyle name="Normal 4 3 4 2 3 5 2" xfId="24716"/>
    <cellStyle name="Normal 4 3 4 2 3 6" xfId="24717"/>
    <cellStyle name="Normal 4 3 4 2 4" xfId="24718"/>
    <cellStyle name="Normal 4 3 4 2 4 2" xfId="24719"/>
    <cellStyle name="Normal 4 3 4 2 4 2 2" xfId="24720"/>
    <cellStyle name="Normal 4 3 4 2 4 2 2 2" xfId="24721"/>
    <cellStyle name="Normal 4 3 4 2 4 2 2 2 2" xfId="24722"/>
    <cellStyle name="Normal 4 3 4 2 4 2 2 3" xfId="24723"/>
    <cellStyle name="Normal 4 3 4 2 4 2 3" xfId="24724"/>
    <cellStyle name="Normal 4 3 4 2 4 2 3 2" xfId="24725"/>
    <cellStyle name="Normal 4 3 4 2 4 2 4" xfId="24726"/>
    <cellStyle name="Normal 4 3 4 2 4 3" xfId="24727"/>
    <cellStyle name="Normal 4 3 4 2 4 3 2" xfId="24728"/>
    <cellStyle name="Normal 4 3 4 2 4 3 2 2" xfId="24729"/>
    <cellStyle name="Normal 4 3 4 2 4 3 3" xfId="24730"/>
    <cellStyle name="Normal 4 3 4 2 4 4" xfId="24731"/>
    <cellStyle name="Normal 4 3 4 2 4 4 2" xfId="24732"/>
    <cellStyle name="Normal 4 3 4 2 4 5" xfId="24733"/>
    <cellStyle name="Normal 4 3 4 2 5" xfId="24734"/>
    <cellStyle name="Normal 4 3 4 2 5 2" xfId="24735"/>
    <cellStyle name="Normal 4 3 4 2 5 2 2" xfId="24736"/>
    <cellStyle name="Normal 4 3 4 2 5 2 2 2" xfId="24737"/>
    <cellStyle name="Normal 4 3 4 2 5 2 3" xfId="24738"/>
    <cellStyle name="Normal 4 3 4 2 5 3" xfId="24739"/>
    <cellStyle name="Normal 4 3 4 2 5 3 2" xfId="24740"/>
    <cellStyle name="Normal 4 3 4 2 5 4" xfId="24741"/>
    <cellStyle name="Normal 4 3 4 2 6" xfId="24742"/>
    <cellStyle name="Normal 4 3 4 2 6 2" xfId="24743"/>
    <cellStyle name="Normal 4 3 4 2 6 2 2" xfId="24744"/>
    <cellStyle name="Normal 4 3 4 2 6 3" xfId="24745"/>
    <cellStyle name="Normal 4 3 4 2 7" xfId="24746"/>
    <cellStyle name="Normal 4 3 4 2 7 2" xfId="24747"/>
    <cellStyle name="Normal 4 3 4 2 8" xfId="24748"/>
    <cellStyle name="Normal 4 3 4 3" xfId="24749"/>
    <cellStyle name="Normal 4 3 4 3 2" xfId="24750"/>
    <cellStyle name="Normal 4 3 4 3 2 2" xfId="24751"/>
    <cellStyle name="Normal 4 3 4 3 2 2 2" xfId="24752"/>
    <cellStyle name="Normal 4 3 4 3 2 2 2 2" xfId="24753"/>
    <cellStyle name="Normal 4 3 4 3 2 2 2 2 2" xfId="24754"/>
    <cellStyle name="Normal 4 3 4 3 2 2 2 2 2 2" xfId="24755"/>
    <cellStyle name="Normal 4 3 4 3 2 2 2 2 3" xfId="24756"/>
    <cellStyle name="Normal 4 3 4 3 2 2 2 3" xfId="24757"/>
    <cellStyle name="Normal 4 3 4 3 2 2 2 3 2" xfId="24758"/>
    <cellStyle name="Normal 4 3 4 3 2 2 2 4" xfId="24759"/>
    <cellStyle name="Normal 4 3 4 3 2 2 3" xfId="24760"/>
    <cellStyle name="Normal 4 3 4 3 2 2 3 2" xfId="24761"/>
    <cellStyle name="Normal 4 3 4 3 2 2 3 2 2" xfId="24762"/>
    <cellStyle name="Normal 4 3 4 3 2 2 3 3" xfId="24763"/>
    <cellStyle name="Normal 4 3 4 3 2 2 4" xfId="24764"/>
    <cellStyle name="Normal 4 3 4 3 2 2 4 2" xfId="24765"/>
    <cellStyle name="Normal 4 3 4 3 2 2 5" xfId="24766"/>
    <cellStyle name="Normal 4 3 4 3 2 3" xfId="24767"/>
    <cellStyle name="Normal 4 3 4 3 2 3 2" xfId="24768"/>
    <cellStyle name="Normal 4 3 4 3 2 3 2 2" xfId="24769"/>
    <cellStyle name="Normal 4 3 4 3 2 3 2 2 2" xfId="24770"/>
    <cellStyle name="Normal 4 3 4 3 2 3 2 3" xfId="24771"/>
    <cellStyle name="Normal 4 3 4 3 2 3 3" xfId="24772"/>
    <cellStyle name="Normal 4 3 4 3 2 3 3 2" xfId="24773"/>
    <cellStyle name="Normal 4 3 4 3 2 3 4" xfId="24774"/>
    <cellStyle name="Normal 4 3 4 3 2 4" xfId="24775"/>
    <cellStyle name="Normal 4 3 4 3 2 4 2" xfId="24776"/>
    <cellStyle name="Normal 4 3 4 3 2 4 2 2" xfId="24777"/>
    <cellStyle name="Normal 4 3 4 3 2 4 3" xfId="24778"/>
    <cellStyle name="Normal 4 3 4 3 2 5" xfId="24779"/>
    <cellStyle name="Normal 4 3 4 3 2 5 2" xfId="24780"/>
    <cellStyle name="Normal 4 3 4 3 2 6" xfId="24781"/>
    <cellStyle name="Normal 4 3 4 3 3" xfId="24782"/>
    <cellStyle name="Normal 4 3 4 3 3 2" xfId="24783"/>
    <cellStyle name="Normal 4 3 4 3 3 2 2" xfId="24784"/>
    <cellStyle name="Normal 4 3 4 3 3 2 2 2" xfId="24785"/>
    <cellStyle name="Normal 4 3 4 3 3 2 2 2 2" xfId="24786"/>
    <cellStyle name="Normal 4 3 4 3 3 2 2 3" xfId="24787"/>
    <cellStyle name="Normal 4 3 4 3 3 2 3" xfId="24788"/>
    <cellStyle name="Normal 4 3 4 3 3 2 3 2" xfId="24789"/>
    <cellStyle name="Normal 4 3 4 3 3 2 4" xfId="24790"/>
    <cellStyle name="Normal 4 3 4 3 3 3" xfId="24791"/>
    <cellStyle name="Normal 4 3 4 3 3 3 2" xfId="24792"/>
    <cellStyle name="Normal 4 3 4 3 3 3 2 2" xfId="24793"/>
    <cellStyle name="Normal 4 3 4 3 3 3 3" xfId="24794"/>
    <cellStyle name="Normal 4 3 4 3 3 4" xfId="24795"/>
    <cellStyle name="Normal 4 3 4 3 3 4 2" xfId="24796"/>
    <cellStyle name="Normal 4 3 4 3 3 5" xfId="24797"/>
    <cellStyle name="Normal 4 3 4 3 4" xfId="24798"/>
    <cellStyle name="Normal 4 3 4 3 4 2" xfId="24799"/>
    <cellStyle name="Normal 4 3 4 3 4 2 2" xfId="24800"/>
    <cellStyle name="Normal 4 3 4 3 4 2 2 2" xfId="24801"/>
    <cellStyle name="Normal 4 3 4 3 4 2 3" xfId="24802"/>
    <cellStyle name="Normal 4 3 4 3 4 3" xfId="24803"/>
    <cellStyle name="Normal 4 3 4 3 4 3 2" xfId="24804"/>
    <cellStyle name="Normal 4 3 4 3 4 4" xfId="24805"/>
    <cellStyle name="Normal 4 3 4 3 5" xfId="24806"/>
    <cellStyle name="Normal 4 3 4 3 5 2" xfId="24807"/>
    <cellStyle name="Normal 4 3 4 3 5 2 2" xfId="24808"/>
    <cellStyle name="Normal 4 3 4 3 5 3" xfId="24809"/>
    <cellStyle name="Normal 4 3 4 3 6" xfId="24810"/>
    <cellStyle name="Normal 4 3 4 3 6 2" xfId="24811"/>
    <cellStyle name="Normal 4 3 4 3 7" xfId="24812"/>
    <cellStyle name="Normal 4 3 4 4" xfId="24813"/>
    <cellStyle name="Normal 4 3 4 4 2" xfId="24814"/>
    <cellStyle name="Normal 4 3 4 4 2 2" xfId="24815"/>
    <cellStyle name="Normal 4 3 4 4 2 2 2" xfId="24816"/>
    <cellStyle name="Normal 4 3 4 4 2 2 2 2" xfId="24817"/>
    <cellStyle name="Normal 4 3 4 4 2 2 2 2 2" xfId="24818"/>
    <cellStyle name="Normal 4 3 4 4 2 2 2 3" xfId="24819"/>
    <cellStyle name="Normal 4 3 4 4 2 2 3" xfId="24820"/>
    <cellStyle name="Normal 4 3 4 4 2 2 3 2" xfId="24821"/>
    <cellStyle name="Normal 4 3 4 4 2 2 4" xfId="24822"/>
    <cellStyle name="Normal 4 3 4 4 2 3" xfId="24823"/>
    <cellStyle name="Normal 4 3 4 4 2 3 2" xfId="24824"/>
    <cellStyle name="Normal 4 3 4 4 2 3 2 2" xfId="24825"/>
    <cellStyle name="Normal 4 3 4 4 2 3 3" xfId="24826"/>
    <cellStyle name="Normal 4 3 4 4 2 4" xfId="24827"/>
    <cellStyle name="Normal 4 3 4 4 2 4 2" xfId="24828"/>
    <cellStyle name="Normal 4 3 4 4 2 5" xfId="24829"/>
    <cellStyle name="Normal 4 3 4 4 3" xfId="24830"/>
    <cellStyle name="Normal 4 3 4 4 3 2" xfId="24831"/>
    <cellStyle name="Normal 4 3 4 4 3 2 2" xfId="24832"/>
    <cellStyle name="Normal 4 3 4 4 3 2 2 2" xfId="24833"/>
    <cellStyle name="Normal 4 3 4 4 3 2 3" xfId="24834"/>
    <cellStyle name="Normal 4 3 4 4 3 3" xfId="24835"/>
    <cellStyle name="Normal 4 3 4 4 3 3 2" xfId="24836"/>
    <cellStyle name="Normal 4 3 4 4 3 4" xfId="24837"/>
    <cellStyle name="Normal 4 3 4 4 4" xfId="24838"/>
    <cellStyle name="Normal 4 3 4 4 4 2" xfId="24839"/>
    <cellStyle name="Normal 4 3 4 4 4 2 2" xfId="24840"/>
    <cellStyle name="Normal 4 3 4 4 4 3" xfId="24841"/>
    <cellStyle name="Normal 4 3 4 4 5" xfId="24842"/>
    <cellStyle name="Normal 4 3 4 4 5 2" xfId="24843"/>
    <cellStyle name="Normal 4 3 4 4 6" xfId="24844"/>
    <cellStyle name="Normal 4 3 4 5" xfId="24845"/>
    <cellStyle name="Normal 4 3 4 5 2" xfId="24846"/>
    <cellStyle name="Normal 4 3 4 5 2 2" xfId="24847"/>
    <cellStyle name="Normal 4 3 4 5 2 2 2" xfId="24848"/>
    <cellStyle name="Normal 4 3 4 5 2 2 2 2" xfId="24849"/>
    <cellStyle name="Normal 4 3 4 5 2 2 3" xfId="24850"/>
    <cellStyle name="Normal 4 3 4 5 2 3" xfId="24851"/>
    <cellStyle name="Normal 4 3 4 5 2 3 2" xfId="24852"/>
    <cellStyle name="Normal 4 3 4 5 2 4" xfId="24853"/>
    <cellStyle name="Normal 4 3 4 5 3" xfId="24854"/>
    <cellStyle name="Normal 4 3 4 5 3 2" xfId="24855"/>
    <cellStyle name="Normal 4 3 4 5 3 2 2" xfId="24856"/>
    <cellStyle name="Normal 4 3 4 5 3 3" xfId="24857"/>
    <cellStyle name="Normal 4 3 4 5 4" xfId="24858"/>
    <cellStyle name="Normal 4 3 4 5 4 2" xfId="24859"/>
    <cellStyle name="Normal 4 3 4 5 5" xfId="24860"/>
    <cellStyle name="Normal 4 3 4 6" xfId="24861"/>
    <cellStyle name="Normal 4 3 4 6 2" xfId="24862"/>
    <cellStyle name="Normal 4 3 4 6 2 2" xfId="24863"/>
    <cellStyle name="Normal 4 3 4 6 2 2 2" xfId="24864"/>
    <cellStyle name="Normal 4 3 4 6 2 3" xfId="24865"/>
    <cellStyle name="Normal 4 3 4 6 3" xfId="24866"/>
    <cellStyle name="Normal 4 3 4 6 3 2" xfId="24867"/>
    <cellStyle name="Normal 4 3 4 6 4" xfId="24868"/>
    <cellStyle name="Normal 4 3 4 7" xfId="24869"/>
    <cellStyle name="Normal 4 3 4 7 2" xfId="24870"/>
    <cellStyle name="Normal 4 3 4 7 2 2" xfId="24871"/>
    <cellStyle name="Normal 4 3 4 7 3" xfId="24872"/>
    <cellStyle name="Normal 4 3 4 8" xfId="24873"/>
    <cellStyle name="Normal 4 3 4 8 2" xfId="24874"/>
    <cellStyle name="Normal 4 3 4 9" xfId="24875"/>
    <cellStyle name="Normal 4 3 5" xfId="24876"/>
    <cellStyle name="Normal 4 3 5 2" xfId="24877"/>
    <cellStyle name="Normal 4 3 5 2 2" xfId="24878"/>
    <cellStyle name="Normal 4 3 5 2 2 2" xfId="24879"/>
    <cellStyle name="Normal 4 3 5 2 2 2 2" xfId="24880"/>
    <cellStyle name="Normal 4 3 5 2 2 2 2 2" xfId="24881"/>
    <cellStyle name="Normal 4 3 5 2 2 2 2 2 2" xfId="24882"/>
    <cellStyle name="Normal 4 3 5 2 2 2 2 2 2 2" xfId="24883"/>
    <cellStyle name="Normal 4 3 5 2 2 2 2 2 3" xfId="24884"/>
    <cellStyle name="Normal 4 3 5 2 2 2 2 3" xfId="24885"/>
    <cellStyle name="Normal 4 3 5 2 2 2 2 3 2" xfId="24886"/>
    <cellStyle name="Normal 4 3 5 2 2 2 2 4" xfId="24887"/>
    <cellStyle name="Normal 4 3 5 2 2 2 3" xfId="24888"/>
    <cellStyle name="Normal 4 3 5 2 2 2 3 2" xfId="24889"/>
    <cellStyle name="Normal 4 3 5 2 2 2 3 2 2" xfId="24890"/>
    <cellStyle name="Normal 4 3 5 2 2 2 3 3" xfId="24891"/>
    <cellStyle name="Normal 4 3 5 2 2 2 4" xfId="24892"/>
    <cellStyle name="Normal 4 3 5 2 2 2 4 2" xfId="24893"/>
    <cellStyle name="Normal 4 3 5 2 2 2 5" xfId="24894"/>
    <cellStyle name="Normal 4 3 5 2 2 3" xfId="24895"/>
    <cellStyle name="Normal 4 3 5 2 2 3 2" xfId="24896"/>
    <cellStyle name="Normal 4 3 5 2 2 3 2 2" xfId="24897"/>
    <cellStyle name="Normal 4 3 5 2 2 3 2 2 2" xfId="24898"/>
    <cellStyle name="Normal 4 3 5 2 2 3 2 3" xfId="24899"/>
    <cellStyle name="Normal 4 3 5 2 2 3 3" xfId="24900"/>
    <cellStyle name="Normal 4 3 5 2 2 3 3 2" xfId="24901"/>
    <cellStyle name="Normal 4 3 5 2 2 3 4" xfId="24902"/>
    <cellStyle name="Normal 4 3 5 2 2 4" xfId="24903"/>
    <cellStyle name="Normal 4 3 5 2 2 4 2" xfId="24904"/>
    <cellStyle name="Normal 4 3 5 2 2 4 2 2" xfId="24905"/>
    <cellStyle name="Normal 4 3 5 2 2 4 3" xfId="24906"/>
    <cellStyle name="Normal 4 3 5 2 2 5" xfId="24907"/>
    <cellStyle name="Normal 4 3 5 2 2 5 2" xfId="24908"/>
    <cellStyle name="Normal 4 3 5 2 2 6" xfId="24909"/>
    <cellStyle name="Normal 4 3 5 2 3" xfId="24910"/>
    <cellStyle name="Normal 4 3 5 2 3 2" xfId="24911"/>
    <cellStyle name="Normal 4 3 5 2 3 2 2" xfId="24912"/>
    <cellStyle name="Normal 4 3 5 2 3 2 2 2" xfId="24913"/>
    <cellStyle name="Normal 4 3 5 2 3 2 2 2 2" xfId="24914"/>
    <cellStyle name="Normal 4 3 5 2 3 2 2 3" xfId="24915"/>
    <cellStyle name="Normal 4 3 5 2 3 2 3" xfId="24916"/>
    <cellStyle name="Normal 4 3 5 2 3 2 3 2" xfId="24917"/>
    <cellStyle name="Normal 4 3 5 2 3 2 4" xfId="24918"/>
    <cellStyle name="Normal 4 3 5 2 3 3" xfId="24919"/>
    <cellStyle name="Normal 4 3 5 2 3 3 2" xfId="24920"/>
    <cellStyle name="Normal 4 3 5 2 3 3 2 2" xfId="24921"/>
    <cellStyle name="Normal 4 3 5 2 3 3 3" xfId="24922"/>
    <cellStyle name="Normal 4 3 5 2 3 4" xfId="24923"/>
    <cellStyle name="Normal 4 3 5 2 3 4 2" xfId="24924"/>
    <cellStyle name="Normal 4 3 5 2 3 5" xfId="24925"/>
    <cellStyle name="Normal 4 3 5 2 4" xfId="24926"/>
    <cellStyle name="Normal 4 3 5 2 4 2" xfId="24927"/>
    <cellStyle name="Normal 4 3 5 2 4 2 2" xfId="24928"/>
    <cellStyle name="Normal 4 3 5 2 4 2 2 2" xfId="24929"/>
    <cellStyle name="Normal 4 3 5 2 4 2 3" xfId="24930"/>
    <cellStyle name="Normal 4 3 5 2 4 3" xfId="24931"/>
    <cellStyle name="Normal 4 3 5 2 4 3 2" xfId="24932"/>
    <cellStyle name="Normal 4 3 5 2 4 4" xfId="24933"/>
    <cellStyle name="Normal 4 3 5 2 5" xfId="24934"/>
    <cellStyle name="Normal 4 3 5 2 5 2" xfId="24935"/>
    <cellStyle name="Normal 4 3 5 2 5 2 2" xfId="24936"/>
    <cellStyle name="Normal 4 3 5 2 5 3" xfId="24937"/>
    <cellStyle name="Normal 4 3 5 2 6" xfId="24938"/>
    <cellStyle name="Normal 4 3 5 2 6 2" xfId="24939"/>
    <cellStyle name="Normal 4 3 5 2 7" xfId="24940"/>
    <cellStyle name="Normal 4 3 5 3" xfId="24941"/>
    <cellStyle name="Normal 4 3 5 3 2" xfId="24942"/>
    <cellStyle name="Normal 4 3 5 3 2 2" xfId="24943"/>
    <cellStyle name="Normal 4 3 5 3 2 2 2" xfId="24944"/>
    <cellStyle name="Normal 4 3 5 3 2 2 2 2" xfId="24945"/>
    <cellStyle name="Normal 4 3 5 3 2 2 2 2 2" xfId="24946"/>
    <cellStyle name="Normal 4 3 5 3 2 2 2 3" xfId="24947"/>
    <cellStyle name="Normal 4 3 5 3 2 2 3" xfId="24948"/>
    <cellStyle name="Normal 4 3 5 3 2 2 3 2" xfId="24949"/>
    <cellStyle name="Normal 4 3 5 3 2 2 4" xfId="24950"/>
    <cellStyle name="Normal 4 3 5 3 2 3" xfId="24951"/>
    <cellStyle name="Normal 4 3 5 3 2 3 2" xfId="24952"/>
    <cellStyle name="Normal 4 3 5 3 2 3 2 2" xfId="24953"/>
    <cellStyle name="Normal 4 3 5 3 2 3 3" xfId="24954"/>
    <cellStyle name="Normal 4 3 5 3 2 4" xfId="24955"/>
    <cellStyle name="Normal 4 3 5 3 2 4 2" xfId="24956"/>
    <cellStyle name="Normal 4 3 5 3 2 5" xfId="24957"/>
    <cellStyle name="Normal 4 3 5 3 3" xfId="24958"/>
    <cellStyle name="Normal 4 3 5 3 3 2" xfId="24959"/>
    <cellStyle name="Normal 4 3 5 3 3 2 2" xfId="24960"/>
    <cellStyle name="Normal 4 3 5 3 3 2 2 2" xfId="24961"/>
    <cellStyle name="Normal 4 3 5 3 3 2 3" xfId="24962"/>
    <cellStyle name="Normal 4 3 5 3 3 3" xfId="24963"/>
    <cellStyle name="Normal 4 3 5 3 3 3 2" xfId="24964"/>
    <cellStyle name="Normal 4 3 5 3 3 4" xfId="24965"/>
    <cellStyle name="Normal 4 3 5 3 4" xfId="24966"/>
    <cellStyle name="Normal 4 3 5 3 4 2" xfId="24967"/>
    <cellStyle name="Normal 4 3 5 3 4 2 2" xfId="24968"/>
    <cellStyle name="Normal 4 3 5 3 4 3" xfId="24969"/>
    <cellStyle name="Normal 4 3 5 3 5" xfId="24970"/>
    <cellStyle name="Normal 4 3 5 3 5 2" xfId="24971"/>
    <cellStyle name="Normal 4 3 5 3 6" xfId="24972"/>
    <cellStyle name="Normal 4 3 5 4" xfId="24973"/>
    <cellStyle name="Normal 4 3 5 4 2" xfId="24974"/>
    <cellStyle name="Normal 4 3 5 4 2 2" xfId="24975"/>
    <cellStyle name="Normal 4 3 5 4 2 2 2" xfId="24976"/>
    <cellStyle name="Normal 4 3 5 4 2 2 2 2" xfId="24977"/>
    <cellStyle name="Normal 4 3 5 4 2 2 3" xfId="24978"/>
    <cellStyle name="Normal 4 3 5 4 2 3" xfId="24979"/>
    <cellStyle name="Normal 4 3 5 4 2 3 2" xfId="24980"/>
    <cellStyle name="Normal 4 3 5 4 2 4" xfId="24981"/>
    <cellStyle name="Normal 4 3 5 4 3" xfId="24982"/>
    <cellStyle name="Normal 4 3 5 4 3 2" xfId="24983"/>
    <cellStyle name="Normal 4 3 5 4 3 2 2" xfId="24984"/>
    <cellStyle name="Normal 4 3 5 4 3 3" xfId="24985"/>
    <cellStyle name="Normal 4 3 5 4 4" xfId="24986"/>
    <cellStyle name="Normal 4 3 5 4 4 2" xfId="24987"/>
    <cellStyle name="Normal 4 3 5 4 5" xfId="24988"/>
    <cellStyle name="Normal 4 3 5 5" xfId="24989"/>
    <cellStyle name="Normal 4 3 5 5 2" xfId="24990"/>
    <cellStyle name="Normal 4 3 5 5 2 2" xfId="24991"/>
    <cellStyle name="Normal 4 3 5 5 2 2 2" xfId="24992"/>
    <cellStyle name="Normal 4 3 5 5 2 3" xfId="24993"/>
    <cellStyle name="Normal 4 3 5 5 3" xfId="24994"/>
    <cellStyle name="Normal 4 3 5 5 3 2" xfId="24995"/>
    <cellStyle name="Normal 4 3 5 5 4" xfId="24996"/>
    <cellStyle name="Normal 4 3 5 6" xfId="24997"/>
    <cellStyle name="Normal 4 3 5 6 2" xfId="24998"/>
    <cellStyle name="Normal 4 3 5 6 2 2" xfId="24999"/>
    <cellStyle name="Normal 4 3 5 6 3" xfId="25000"/>
    <cellStyle name="Normal 4 3 5 7" xfId="25001"/>
    <cellStyle name="Normal 4 3 5 7 2" xfId="25002"/>
    <cellStyle name="Normal 4 3 5 8" xfId="25003"/>
    <cellStyle name="Normal 4 3 6" xfId="25004"/>
    <cellStyle name="Normal 4 3 6 2" xfId="25005"/>
    <cellStyle name="Normal 4 3 6 2 2" xfId="25006"/>
    <cellStyle name="Normal 4 3 6 2 2 2" xfId="25007"/>
    <cellStyle name="Normal 4 3 6 2 2 2 2" xfId="25008"/>
    <cellStyle name="Normal 4 3 6 2 2 2 2 2" xfId="25009"/>
    <cellStyle name="Normal 4 3 6 2 2 2 2 2 2" xfId="25010"/>
    <cellStyle name="Normal 4 3 6 2 2 2 2 3" xfId="25011"/>
    <cellStyle name="Normal 4 3 6 2 2 2 3" xfId="25012"/>
    <cellStyle name="Normal 4 3 6 2 2 2 3 2" xfId="25013"/>
    <cellStyle name="Normal 4 3 6 2 2 2 4" xfId="25014"/>
    <cellStyle name="Normal 4 3 6 2 2 3" xfId="25015"/>
    <cellStyle name="Normal 4 3 6 2 2 3 2" xfId="25016"/>
    <cellStyle name="Normal 4 3 6 2 2 3 2 2" xfId="25017"/>
    <cellStyle name="Normal 4 3 6 2 2 3 3" xfId="25018"/>
    <cellStyle name="Normal 4 3 6 2 2 4" xfId="25019"/>
    <cellStyle name="Normal 4 3 6 2 2 4 2" xfId="25020"/>
    <cellStyle name="Normal 4 3 6 2 2 5" xfId="25021"/>
    <cellStyle name="Normal 4 3 6 2 3" xfId="25022"/>
    <cellStyle name="Normal 4 3 6 2 3 2" xfId="25023"/>
    <cellStyle name="Normal 4 3 6 2 3 2 2" xfId="25024"/>
    <cellStyle name="Normal 4 3 6 2 3 2 2 2" xfId="25025"/>
    <cellStyle name="Normal 4 3 6 2 3 2 3" xfId="25026"/>
    <cellStyle name="Normal 4 3 6 2 3 3" xfId="25027"/>
    <cellStyle name="Normal 4 3 6 2 3 3 2" xfId="25028"/>
    <cellStyle name="Normal 4 3 6 2 3 4" xfId="25029"/>
    <cellStyle name="Normal 4 3 6 2 4" xfId="25030"/>
    <cellStyle name="Normal 4 3 6 2 4 2" xfId="25031"/>
    <cellStyle name="Normal 4 3 6 2 4 2 2" xfId="25032"/>
    <cellStyle name="Normal 4 3 6 2 4 3" xfId="25033"/>
    <cellStyle name="Normal 4 3 6 2 5" xfId="25034"/>
    <cellStyle name="Normal 4 3 6 2 5 2" xfId="25035"/>
    <cellStyle name="Normal 4 3 6 2 6" xfId="25036"/>
    <cellStyle name="Normal 4 3 6 3" xfId="25037"/>
    <cellStyle name="Normal 4 3 6 3 2" xfId="25038"/>
    <cellStyle name="Normal 4 3 6 3 2 2" xfId="25039"/>
    <cellStyle name="Normal 4 3 6 3 2 2 2" xfId="25040"/>
    <cellStyle name="Normal 4 3 6 3 2 2 2 2" xfId="25041"/>
    <cellStyle name="Normal 4 3 6 3 2 2 3" xfId="25042"/>
    <cellStyle name="Normal 4 3 6 3 2 3" xfId="25043"/>
    <cellStyle name="Normal 4 3 6 3 2 3 2" xfId="25044"/>
    <cellStyle name="Normal 4 3 6 3 2 4" xfId="25045"/>
    <cellStyle name="Normal 4 3 6 3 3" xfId="25046"/>
    <cellStyle name="Normal 4 3 6 3 3 2" xfId="25047"/>
    <cellStyle name="Normal 4 3 6 3 3 2 2" xfId="25048"/>
    <cellStyle name="Normal 4 3 6 3 3 3" xfId="25049"/>
    <cellStyle name="Normal 4 3 6 3 4" xfId="25050"/>
    <cellStyle name="Normal 4 3 6 3 4 2" xfId="25051"/>
    <cellStyle name="Normal 4 3 6 3 5" xfId="25052"/>
    <cellStyle name="Normal 4 3 6 4" xfId="25053"/>
    <cellStyle name="Normal 4 3 6 4 2" xfId="25054"/>
    <cellStyle name="Normal 4 3 6 4 2 2" xfId="25055"/>
    <cellStyle name="Normal 4 3 6 4 2 2 2" xfId="25056"/>
    <cellStyle name="Normal 4 3 6 4 2 3" xfId="25057"/>
    <cellStyle name="Normal 4 3 6 4 3" xfId="25058"/>
    <cellStyle name="Normal 4 3 6 4 3 2" xfId="25059"/>
    <cellStyle name="Normal 4 3 6 4 4" xfId="25060"/>
    <cellStyle name="Normal 4 3 6 5" xfId="25061"/>
    <cellStyle name="Normal 4 3 6 5 2" xfId="25062"/>
    <cellStyle name="Normal 4 3 6 5 2 2" xfId="25063"/>
    <cellStyle name="Normal 4 3 6 5 3" xfId="25064"/>
    <cellStyle name="Normal 4 3 6 6" xfId="25065"/>
    <cellStyle name="Normal 4 3 6 6 2" xfId="25066"/>
    <cellStyle name="Normal 4 3 6 7" xfId="25067"/>
    <cellStyle name="Normal 4 3 7" xfId="25068"/>
    <cellStyle name="Normal 4 3 7 2" xfId="25069"/>
    <cellStyle name="Normal 4 3 7 2 2" xfId="25070"/>
    <cellStyle name="Normal 4 3 7 2 2 2" xfId="25071"/>
    <cellStyle name="Normal 4 3 7 2 2 2 2" xfId="25072"/>
    <cellStyle name="Normal 4 3 7 2 2 2 2 2" xfId="25073"/>
    <cellStyle name="Normal 4 3 7 2 2 2 3" xfId="25074"/>
    <cellStyle name="Normal 4 3 7 2 2 3" xfId="25075"/>
    <cellStyle name="Normal 4 3 7 2 2 3 2" xfId="25076"/>
    <cellStyle name="Normal 4 3 7 2 2 4" xfId="25077"/>
    <cellStyle name="Normal 4 3 7 2 3" xfId="25078"/>
    <cellStyle name="Normal 4 3 7 2 3 2" xfId="25079"/>
    <cellStyle name="Normal 4 3 7 2 3 2 2" xfId="25080"/>
    <cellStyle name="Normal 4 3 7 2 3 3" xfId="25081"/>
    <cellStyle name="Normal 4 3 7 2 4" xfId="25082"/>
    <cellStyle name="Normal 4 3 7 2 4 2" xfId="25083"/>
    <cellStyle name="Normal 4 3 7 2 5" xfId="25084"/>
    <cellStyle name="Normal 4 3 7 3" xfId="25085"/>
    <cellStyle name="Normal 4 3 7 3 2" xfId="25086"/>
    <cellStyle name="Normal 4 3 7 3 2 2" xfId="25087"/>
    <cellStyle name="Normal 4 3 7 3 2 2 2" xfId="25088"/>
    <cellStyle name="Normal 4 3 7 3 2 3" xfId="25089"/>
    <cellStyle name="Normal 4 3 7 3 3" xfId="25090"/>
    <cellStyle name="Normal 4 3 7 3 3 2" xfId="25091"/>
    <cellStyle name="Normal 4 3 7 3 4" xfId="25092"/>
    <cellStyle name="Normal 4 3 7 4" xfId="25093"/>
    <cellStyle name="Normal 4 3 7 4 2" xfId="25094"/>
    <cellStyle name="Normal 4 3 7 4 2 2" xfId="25095"/>
    <cellStyle name="Normal 4 3 7 4 3" xfId="25096"/>
    <cellStyle name="Normal 4 3 7 5" xfId="25097"/>
    <cellStyle name="Normal 4 3 7 5 2" xfId="25098"/>
    <cellStyle name="Normal 4 3 7 6" xfId="25099"/>
    <cellStyle name="Normal 4 3 8" xfId="25100"/>
    <cellStyle name="Normal 4 3 8 2" xfId="25101"/>
    <cellStyle name="Normal 4 3 8 2 2" xfId="25102"/>
    <cellStyle name="Normal 4 3 8 2 2 2" xfId="25103"/>
    <cellStyle name="Normal 4 3 8 2 2 2 2" xfId="25104"/>
    <cellStyle name="Normal 4 3 8 2 2 3" xfId="25105"/>
    <cellStyle name="Normal 4 3 8 2 3" xfId="25106"/>
    <cellStyle name="Normal 4 3 8 2 3 2" xfId="25107"/>
    <cellStyle name="Normal 4 3 8 2 4" xfId="25108"/>
    <cellStyle name="Normal 4 3 8 3" xfId="25109"/>
    <cellStyle name="Normal 4 3 8 3 2" xfId="25110"/>
    <cellStyle name="Normal 4 3 8 3 2 2" xfId="25111"/>
    <cellStyle name="Normal 4 3 8 3 3" xfId="25112"/>
    <cellStyle name="Normal 4 3 8 4" xfId="25113"/>
    <cellStyle name="Normal 4 3 8 4 2" xfId="25114"/>
    <cellStyle name="Normal 4 3 8 5" xfId="25115"/>
    <cellStyle name="Normal 4 3 9" xfId="25116"/>
    <cellStyle name="Normal 4 3 9 2" xfId="25117"/>
    <cellStyle name="Normal 4 3 9 2 2" xfId="25118"/>
    <cellStyle name="Normal 4 3 9 2 2 2" xfId="25119"/>
    <cellStyle name="Normal 4 3 9 2 3" xfId="25120"/>
    <cellStyle name="Normal 4 3 9 3" xfId="25121"/>
    <cellStyle name="Normal 4 3 9 3 2" xfId="25122"/>
    <cellStyle name="Normal 4 3 9 4" xfId="25123"/>
    <cellStyle name="Normal 4 4" xfId="257"/>
    <cellStyle name="Normal 4 4 10" xfId="25124"/>
    <cellStyle name="Normal 4 4 10 2" xfId="25125"/>
    <cellStyle name="Normal 4 4 11" xfId="25126"/>
    <cellStyle name="Normal 4 4 12" xfId="25127"/>
    <cellStyle name="Normal 4 4 2" xfId="25128"/>
    <cellStyle name="Normal 4 4 2 10" xfId="25129"/>
    <cellStyle name="Normal 4 4 2 2" xfId="25130"/>
    <cellStyle name="Normal 4 4 2 2 2" xfId="25131"/>
    <cellStyle name="Normal 4 4 2 2 2 2" xfId="25132"/>
    <cellStyle name="Normal 4 4 2 2 2 2 2" xfId="25133"/>
    <cellStyle name="Normal 4 4 2 2 2 2 2 2" xfId="25134"/>
    <cellStyle name="Normal 4 4 2 2 2 2 2 2 2" xfId="25135"/>
    <cellStyle name="Normal 4 4 2 2 2 2 2 2 2 2" xfId="25136"/>
    <cellStyle name="Normal 4 4 2 2 2 2 2 2 2 2 2" xfId="25137"/>
    <cellStyle name="Normal 4 4 2 2 2 2 2 2 2 2 2 2" xfId="25138"/>
    <cellStyle name="Normal 4 4 2 2 2 2 2 2 2 2 3" xfId="25139"/>
    <cellStyle name="Normal 4 4 2 2 2 2 2 2 2 3" xfId="25140"/>
    <cellStyle name="Normal 4 4 2 2 2 2 2 2 2 3 2" xfId="25141"/>
    <cellStyle name="Normal 4 4 2 2 2 2 2 2 2 4" xfId="25142"/>
    <cellStyle name="Normal 4 4 2 2 2 2 2 2 3" xfId="25143"/>
    <cellStyle name="Normal 4 4 2 2 2 2 2 2 3 2" xfId="25144"/>
    <cellStyle name="Normal 4 4 2 2 2 2 2 2 3 2 2" xfId="25145"/>
    <cellStyle name="Normal 4 4 2 2 2 2 2 2 3 3" xfId="25146"/>
    <cellStyle name="Normal 4 4 2 2 2 2 2 2 4" xfId="25147"/>
    <cellStyle name="Normal 4 4 2 2 2 2 2 2 4 2" xfId="25148"/>
    <cellStyle name="Normal 4 4 2 2 2 2 2 2 5" xfId="25149"/>
    <cellStyle name="Normal 4 4 2 2 2 2 2 3" xfId="25150"/>
    <cellStyle name="Normal 4 4 2 2 2 2 2 3 2" xfId="25151"/>
    <cellStyle name="Normal 4 4 2 2 2 2 2 3 2 2" xfId="25152"/>
    <cellStyle name="Normal 4 4 2 2 2 2 2 3 2 2 2" xfId="25153"/>
    <cellStyle name="Normal 4 4 2 2 2 2 2 3 2 3" xfId="25154"/>
    <cellStyle name="Normal 4 4 2 2 2 2 2 3 3" xfId="25155"/>
    <cellStyle name="Normal 4 4 2 2 2 2 2 3 3 2" xfId="25156"/>
    <cellStyle name="Normal 4 4 2 2 2 2 2 3 4" xfId="25157"/>
    <cellStyle name="Normal 4 4 2 2 2 2 2 4" xfId="25158"/>
    <cellStyle name="Normal 4 4 2 2 2 2 2 4 2" xfId="25159"/>
    <cellStyle name="Normal 4 4 2 2 2 2 2 4 2 2" xfId="25160"/>
    <cellStyle name="Normal 4 4 2 2 2 2 2 4 3" xfId="25161"/>
    <cellStyle name="Normal 4 4 2 2 2 2 2 5" xfId="25162"/>
    <cellStyle name="Normal 4 4 2 2 2 2 2 5 2" xfId="25163"/>
    <cellStyle name="Normal 4 4 2 2 2 2 2 6" xfId="25164"/>
    <cellStyle name="Normal 4 4 2 2 2 2 3" xfId="25165"/>
    <cellStyle name="Normal 4 4 2 2 2 2 3 2" xfId="25166"/>
    <cellStyle name="Normal 4 4 2 2 2 2 3 2 2" xfId="25167"/>
    <cellStyle name="Normal 4 4 2 2 2 2 3 2 2 2" xfId="25168"/>
    <cellStyle name="Normal 4 4 2 2 2 2 3 2 2 2 2" xfId="25169"/>
    <cellStyle name="Normal 4 4 2 2 2 2 3 2 2 3" xfId="25170"/>
    <cellStyle name="Normal 4 4 2 2 2 2 3 2 3" xfId="25171"/>
    <cellStyle name="Normal 4 4 2 2 2 2 3 2 3 2" xfId="25172"/>
    <cellStyle name="Normal 4 4 2 2 2 2 3 2 4" xfId="25173"/>
    <cellStyle name="Normal 4 4 2 2 2 2 3 3" xfId="25174"/>
    <cellStyle name="Normal 4 4 2 2 2 2 3 3 2" xfId="25175"/>
    <cellStyle name="Normal 4 4 2 2 2 2 3 3 2 2" xfId="25176"/>
    <cellStyle name="Normal 4 4 2 2 2 2 3 3 3" xfId="25177"/>
    <cellStyle name="Normal 4 4 2 2 2 2 3 4" xfId="25178"/>
    <cellStyle name="Normal 4 4 2 2 2 2 3 4 2" xfId="25179"/>
    <cellStyle name="Normal 4 4 2 2 2 2 3 5" xfId="25180"/>
    <cellStyle name="Normal 4 4 2 2 2 2 4" xfId="25181"/>
    <cellStyle name="Normal 4 4 2 2 2 2 4 2" xfId="25182"/>
    <cellStyle name="Normal 4 4 2 2 2 2 4 2 2" xfId="25183"/>
    <cellStyle name="Normal 4 4 2 2 2 2 4 2 2 2" xfId="25184"/>
    <cellStyle name="Normal 4 4 2 2 2 2 4 2 3" xfId="25185"/>
    <cellStyle name="Normal 4 4 2 2 2 2 4 3" xfId="25186"/>
    <cellStyle name="Normal 4 4 2 2 2 2 4 3 2" xfId="25187"/>
    <cellStyle name="Normal 4 4 2 2 2 2 4 4" xfId="25188"/>
    <cellStyle name="Normal 4 4 2 2 2 2 5" xfId="25189"/>
    <cellStyle name="Normal 4 4 2 2 2 2 5 2" xfId="25190"/>
    <cellStyle name="Normal 4 4 2 2 2 2 5 2 2" xfId="25191"/>
    <cellStyle name="Normal 4 4 2 2 2 2 5 3" xfId="25192"/>
    <cellStyle name="Normal 4 4 2 2 2 2 6" xfId="25193"/>
    <cellStyle name="Normal 4 4 2 2 2 2 6 2" xfId="25194"/>
    <cellStyle name="Normal 4 4 2 2 2 2 7" xfId="25195"/>
    <cellStyle name="Normal 4 4 2 2 2 3" xfId="25196"/>
    <cellStyle name="Normal 4 4 2 2 2 3 2" xfId="25197"/>
    <cellStyle name="Normal 4 4 2 2 2 3 2 2" xfId="25198"/>
    <cellStyle name="Normal 4 4 2 2 2 3 2 2 2" xfId="25199"/>
    <cellStyle name="Normal 4 4 2 2 2 3 2 2 2 2" xfId="25200"/>
    <cellStyle name="Normal 4 4 2 2 2 3 2 2 2 2 2" xfId="25201"/>
    <cellStyle name="Normal 4 4 2 2 2 3 2 2 2 3" xfId="25202"/>
    <cellStyle name="Normal 4 4 2 2 2 3 2 2 3" xfId="25203"/>
    <cellStyle name="Normal 4 4 2 2 2 3 2 2 3 2" xfId="25204"/>
    <cellStyle name="Normal 4 4 2 2 2 3 2 2 4" xfId="25205"/>
    <cellStyle name="Normal 4 4 2 2 2 3 2 3" xfId="25206"/>
    <cellStyle name="Normal 4 4 2 2 2 3 2 3 2" xfId="25207"/>
    <cellStyle name="Normal 4 4 2 2 2 3 2 3 2 2" xfId="25208"/>
    <cellStyle name="Normal 4 4 2 2 2 3 2 3 3" xfId="25209"/>
    <cellStyle name="Normal 4 4 2 2 2 3 2 4" xfId="25210"/>
    <cellStyle name="Normal 4 4 2 2 2 3 2 4 2" xfId="25211"/>
    <cellStyle name="Normal 4 4 2 2 2 3 2 5" xfId="25212"/>
    <cellStyle name="Normal 4 4 2 2 2 3 3" xfId="25213"/>
    <cellStyle name="Normal 4 4 2 2 2 3 3 2" xfId="25214"/>
    <cellStyle name="Normal 4 4 2 2 2 3 3 2 2" xfId="25215"/>
    <cellStyle name="Normal 4 4 2 2 2 3 3 2 2 2" xfId="25216"/>
    <cellStyle name="Normal 4 4 2 2 2 3 3 2 3" xfId="25217"/>
    <cellStyle name="Normal 4 4 2 2 2 3 3 3" xfId="25218"/>
    <cellStyle name="Normal 4 4 2 2 2 3 3 3 2" xfId="25219"/>
    <cellStyle name="Normal 4 4 2 2 2 3 3 4" xfId="25220"/>
    <cellStyle name="Normal 4 4 2 2 2 3 4" xfId="25221"/>
    <cellStyle name="Normal 4 4 2 2 2 3 4 2" xfId="25222"/>
    <cellStyle name="Normal 4 4 2 2 2 3 4 2 2" xfId="25223"/>
    <cellStyle name="Normal 4 4 2 2 2 3 4 3" xfId="25224"/>
    <cellStyle name="Normal 4 4 2 2 2 3 5" xfId="25225"/>
    <cellStyle name="Normal 4 4 2 2 2 3 5 2" xfId="25226"/>
    <cellStyle name="Normal 4 4 2 2 2 3 6" xfId="25227"/>
    <cellStyle name="Normal 4 4 2 2 2 4" xfId="25228"/>
    <cellStyle name="Normal 4 4 2 2 2 4 2" xfId="25229"/>
    <cellStyle name="Normal 4 4 2 2 2 4 2 2" xfId="25230"/>
    <cellStyle name="Normal 4 4 2 2 2 4 2 2 2" xfId="25231"/>
    <cellStyle name="Normal 4 4 2 2 2 4 2 2 2 2" xfId="25232"/>
    <cellStyle name="Normal 4 4 2 2 2 4 2 2 3" xfId="25233"/>
    <cellStyle name="Normal 4 4 2 2 2 4 2 3" xfId="25234"/>
    <cellStyle name="Normal 4 4 2 2 2 4 2 3 2" xfId="25235"/>
    <cellStyle name="Normal 4 4 2 2 2 4 2 4" xfId="25236"/>
    <cellStyle name="Normal 4 4 2 2 2 4 3" xfId="25237"/>
    <cellStyle name="Normal 4 4 2 2 2 4 3 2" xfId="25238"/>
    <cellStyle name="Normal 4 4 2 2 2 4 3 2 2" xfId="25239"/>
    <cellStyle name="Normal 4 4 2 2 2 4 3 3" xfId="25240"/>
    <cellStyle name="Normal 4 4 2 2 2 4 4" xfId="25241"/>
    <cellStyle name="Normal 4 4 2 2 2 4 4 2" xfId="25242"/>
    <cellStyle name="Normal 4 4 2 2 2 4 5" xfId="25243"/>
    <cellStyle name="Normal 4 4 2 2 2 5" xfId="25244"/>
    <cellStyle name="Normal 4 4 2 2 2 5 2" xfId="25245"/>
    <cellStyle name="Normal 4 4 2 2 2 5 2 2" xfId="25246"/>
    <cellStyle name="Normal 4 4 2 2 2 5 2 2 2" xfId="25247"/>
    <cellStyle name="Normal 4 4 2 2 2 5 2 3" xfId="25248"/>
    <cellStyle name="Normal 4 4 2 2 2 5 3" xfId="25249"/>
    <cellStyle name="Normal 4 4 2 2 2 5 3 2" xfId="25250"/>
    <cellStyle name="Normal 4 4 2 2 2 5 4" xfId="25251"/>
    <cellStyle name="Normal 4 4 2 2 2 6" xfId="25252"/>
    <cellStyle name="Normal 4 4 2 2 2 6 2" xfId="25253"/>
    <cellStyle name="Normal 4 4 2 2 2 6 2 2" xfId="25254"/>
    <cellStyle name="Normal 4 4 2 2 2 6 3" xfId="25255"/>
    <cellStyle name="Normal 4 4 2 2 2 7" xfId="25256"/>
    <cellStyle name="Normal 4 4 2 2 2 7 2" xfId="25257"/>
    <cellStyle name="Normal 4 4 2 2 2 8" xfId="25258"/>
    <cellStyle name="Normal 4 4 2 2 3" xfId="25259"/>
    <cellStyle name="Normal 4 4 2 2 3 2" xfId="25260"/>
    <cellStyle name="Normal 4 4 2 2 3 2 2" xfId="25261"/>
    <cellStyle name="Normal 4 4 2 2 3 2 2 2" xfId="25262"/>
    <cellStyle name="Normal 4 4 2 2 3 2 2 2 2" xfId="25263"/>
    <cellStyle name="Normal 4 4 2 2 3 2 2 2 2 2" xfId="25264"/>
    <cellStyle name="Normal 4 4 2 2 3 2 2 2 2 2 2" xfId="25265"/>
    <cellStyle name="Normal 4 4 2 2 3 2 2 2 2 3" xfId="25266"/>
    <cellStyle name="Normal 4 4 2 2 3 2 2 2 3" xfId="25267"/>
    <cellStyle name="Normal 4 4 2 2 3 2 2 2 3 2" xfId="25268"/>
    <cellStyle name="Normal 4 4 2 2 3 2 2 2 4" xfId="25269"/>
    <cellStyle name="Normal 4 4 2 2 3 2 2 3" xfId="25270"/>
    <cellStyle name="Normal 4 4 2 2 3 2 2 3 2" xfId="25271"/>
    <cellStyle name="Normal 4 4 2 2 3 2 2 3 2 2" xfId="25272"/>
    <cellStyle name="Normal 4 4 2 2 3 2 2 3 3" xfId="25273"/>
    <cellStyle name="Normal 4 4 2 2 3 2 2 4" xfId="25274"/>
    <cellStyle name="Normal 4 4 2 2 3 2 2 4 2" xfId="25275"/>
    <cellStyle name="Normal 4 4 2 2 3 2 2 5" xfId="25276"/>
    <cellStyle name="Normal 4 4 2 2 3 2 3" xfId="25277"/>
    <cellStyle name="Normal 4 4 2 2 3 2 3 2" xfId="25278"/>
    <cellStyle name="Normal 4 4 2 2 3 2 3 2 2" xfId="25279"/>
    <cellStyle name="Normal 4 4 2 2 3 2 3 2 2 2" xfId="25280"/>
    <cellStyle name="Normal 4 4 2 2 3 2 3 2 3" xfId="25281"/>
    <cellStyle name="Normal 4 4 2 2 3 2 3 3" xfId="25282"/>
    <cellStyle name="Normal 4 4 2 2 3 2 3 3 2" xfId="25283"/>
    <cellStyle name="Normal 4 4 2 2 3 2 3 4" xfId="25284"/>
    <cellStyle name="Normal 4 4 2 2 3 2 4" xfId="25285"/>
    <cellStyle name="Normal 4 4 2 2 3 2 4 2" xfId="25286"/>
    <cellStyle name="Normal 4 4 2 2 3 2 4 2 2" xfId="25287"/>
    <cellStyle name="Normal 4 4 2 2 3 2 4 3" xfId="25288"/>
    <cellStyle name="Normal 4 4 2 2 3 2 5" xfId="25289"/>
    <cellStyle name="Normal 4 4 2 2 3 2 5 2" xfId="25290"/>
    <cellStyle name="Normal 4 4 2 2 3 2 6" xfId="25291"/>
    <cellStyle name="Normal 4 4 2 2 3 3" xfId="25292"/>
    <cellStyle name="Normal 4 4 2 2 3 3 2" xfId="25293"/>
    <cellStyle name="Normal 4 4 2 2 3 3 2 2" xfId="25294"/>
    <cellStyle name="Normal 4 4 2 2 3 3 2 2 2" xfId="25295"/>
    <cellStyle name="Normal 4 4 2 2 3 3 2 2 2 2" xfId="25296"/>
    <cellStyle name="Normal 4 4 2 2 3 3 2 2 3" xfId="25297"/>
    <cellStyle name="Normal 4 4 2 2 3 3 2 3" xfId="25298"/>
    <cellStyle name="Normal 4 4 2 2 3 3 2 3 2" xfId="25299"/>
    <cellStyle name="Normal 4 4 2 2 3 3 2 4" xfId="25300"/>
    <cellStyle name="Normal 4 4 2 2 3 3 3" xfId="25301"/>
    <cellStyle name="Normal 4 4 2 2 3 3 3 2" xfId="25302"/>
    <cellStyle name="Normal 4 4 2 2 3 3 3 2 2" xfId="25303"/>
    <cellStyle name="Normal 4 4 2 2 3 3 3 3" xfId="25304"/>
    <cellStyle name="Normal 4 4 2 2 3 3 4" xfId="25305"/>
    <cellStyle name="Normal 4 4 2 2 3 3 4 2" xfId="25306"/>
    <cellStyle name="Normal 4 4 2 2 3 3 5" xfId="25307"/>
    <cellStyle name="Normal 4 4 2 2 3 4" xfId="25308"/>
    <cellStyle name="Normal 4 4 2 2 3 4 2" xfId="25309"/>
    <cellStyle name="Normal 4 4 2 2 3 4 2 2" xfId="25310"/>
    <cellStyle name="Normal 4 4 2 2 3 4 2 2 2" xfId="25311"/>
    <cellStyle name="Normal 4 4 2 2 3 4 2 3" xfId="25312"/>
    <cellStyle name="Normal 4 4 2 2 3 4 3" xfId="25313"/>
    <cellStyle name="Normal 4 4 2 2 3 4 3 2" xfId="25314"/>
    <cellStyle name="Normal 4 4 2 2 3 4 4" xfId="25315"/>
    <cellStyle name="Normal 4 4 2 2 3 5" xfId="25316"/>
    <cellStyle name="Normal 4 4 2 2 3 5 2" xfId="25317"/>
    <cellStyle name="Normal 4 4 2 2 3 5 2 2" xfId="25318"/>
    <cellStyle name="Normal 4 4 2 2 3 5 3" xfId="25319"/>
    <cellStyle name="Normal 4 4 2 2 3 6" xfId="25320"/>
    <cellStyle name="Normal 4 4 2 2 3 6 2" xfId="25321"/>
    <cellStyle name="Normal 4 4 2 2 3 7" xfId="25322"/>
    <cellStyle name="Normal 4 4 2 2 4" xfId="25323"/>
    <cellStyle name="Normal 4 4 2 2 4 2" xfId="25324"/>
    <cellStyle name="Normal 4 4 2 2 4 2 2" xfId="25325"/>
    <cellStyle name="Normal 4 4 2 2 4 2 2 2" xfId="25326"/>
    <cellStyle name="Normal 4 4 2 2 4 2 2 2 2" xfId="25327"/>
    <cellStyle name="Normal 4 4 2 2 4 2 2 2 2 2" xfId="25328"/>
    <cellStyle name="Normal 4 4 2 2 4 2 2 2 3" xfId="25329"/>
    <cellStyle name="Normal 4 4 2 2 4 2 2 3" xfId="25330"/>
    <cellStyle name="Normal 4 4 2 2 4 2 2 3 2" xfId="25331"/>
    <cellStyle name="Normal 4 4 2 2 4 2 2 4" xfId="25332"/>
    <cellStyle name="Normal 4 4 2 2 4 2 3" xfId="25333"/>
    <cellStyle name="Normal 4 4 2 2 4 2 3 2" xfId="25334"/>
    <cellStyle name="Normal 4 4 2 2 4 2 3 2 2" xfId="25335"/>
    <cellStyle name="Normal 4 4 2 2 4 2 3 3" xfId="25336"/>
    <cellStyle name="Normal 4 4 2 2 4 2 4" xfId="25337"/>
    <cellStyle name="Normal 4 4 2 2 4 2 4 2" xfId="25338"/>
    <cellStyle name="Normal 4 4 2 2 4 2 5" xfId="25339"/>
    <cellStyle name="Normal 4 4 2 2 4 3" xfId="25340"/>
    <cellStyle name="Normal 4 4 2 2 4 3 2" xfId="25341"/>
    <cellStyle name="Normal 4 4 2 2 4 3 2 2" xfId="25342"/>
    <cellStyle name="Normal 4 4 2 2 4 3 2 2 2" xfId="25343"/>
    <cellStyle name="Normal 4 4 2 2 4 3 2 3" xfId="25344"/>
    <cellStyle name="Normal 4 4 2 2 4 3 3" xfId="25345"/>
    <cellStyle name="Normal 4 4 2 2 4 3 3 2" xfId="25346"/>
    <cellStyle name="Normal 4 4 2 2 4 3 4" xfId="25347"/>
    <cellStyle name="Normal 4 4 2 2 4 4" xfId="25348"/>
    <cellStyle name="Normal 4 4 2 2 4 4 2" xfId="25349"/>
    <cellStyle name="Normal 4 4 2 2 4 4 2 2" xfId="25350"/>
    <cellStyle name="Normal 4 4 2 2 4 4 3" xfId="25351"/>
    <cellStyle name="Normal 4 4 2 2 4 5" xfId="25352"/>
    <cellStyle name="Normal 4 4 2 2 4 5 2" xfId="25353"/>
    <cellStyle name="Normal 4 4 2 2 4 6" xfId="25354"/>
    <cellStyle name="Normal 4 4 2 2 5" xfId="25355"/>
    <cellStyle name="Normal 4 4 2 2 5 2" xfId="25356"/>
    <cellStyle name="Normal 4 4 2 2 5 2 2" xfId="25357"/>
    <cellStyle name="Normal 4 4 2 2 5 2 2 2" xfId="25358"/>
    <cellStyle name="Normal 4 4 2 2 5 2 2 2 2" xfId="25359"/>
    <cellStyle name="Normal 4 4 2 2 5 2 2 3" xfId="25360"/>
    <cellStyle name="Normal 4 4 2 2 5 2 3" xfId="25361"/>
    <cellStyle name="Normal 4 4 2 2 5 2 3 2" xfId="25362"/>
    <cellStyle name="Normal 4 4 2 2 5 2 4" xfId="25363"/>
    <cellStyle name="Normal 4 4 2 2 5 3" xfId="25364"/>
    <cellStyle name="Normal 4 4 2 2 5 3 2" xfId="25365"/>
    <cellStyle name="Normal 4 4 2 2 5 3 2 2" xfId="25366"/>
    <cellStyle name="Normal 4 4 2 2 5 3 3" xfId="25367"/>
    <cellStyle name="Normal 4 4 2 2 5 4" xfId="25368"/>
    <cellStyle name="Normal 4 4 2 2 5 4 2" xfId="25369"/>
    <cellStyle name="Normal 4 4 2 2 5 5" xfId="25370"/>
    <cellStyle name="Normal 4 4 2 2 6" xfId="25371"/>
    <cellStyle name="Normal 4 4 2 2 6 2" xfId="25372"/>
    <cellStyle name="Normal 4 4 2 2 6 2 2" xfId="25373"/>
    <cellStyle name="Normal 4 4 2 2 6 2 2 2" xfId="25374"/>
    <cellStyle name="Normal 4 4 2 2 6 2 3" xfId="25375"/>
    <cellStyle name="Normal 4 4 2 2 6 3" xfId="25376"/>
    <cellStyle name="Normal 4 4 2 2 6 3 2" xfId="25377"/>
    <cellStyle name="Normal 4 4 2 2 6 4" xfId="25378"/>
    <cellStyle name="Normal 4 4 2 2 7" xfId="25379"/>
    <cellStyle name="Normal 4 4 2 2 7 2" xfId="25380"/>
    <cellStyle name="Normal 4 4 2 2 7 2 2" xfId="25381"/>
    <cellStyle name="Normal 4 4 2 2 7 3" xfId="25382"/>
    <cellStyle name="Normal 4 4 2 2 8" xfId="25383"/>
    <cellStyle name="Normal 4 4 2 2 8 2" xfId="25384"/>
    <cellStyle name="Normal 4 4 2 2 9" xfId="25385"/>
    <cellStyle name="Normal 4 4 2 3" xfId="25386"/>
    <cellStyle name="Normal 4 4 2 3 2" xfId="25387"/>
    <cellStyle name="Normal 4 4 2 3 2 2" xfId="25388"/>
    <cellStyle name="Normal 4 4 2 3 2 2 2" xfId="25389"/>
    <cellStyle name="Normal 4 4 2 3 2 2 2 2" xfId="25390"/>
    <cellStyle name="Normal 4 4 2 3 2 2 2 2 2" xfId="25391"/>
    <cellStyle name="Normal 4 4 2 3 2 2 2 2 2 2" xfId="25392"/>
    <cellStyle name="Normal 4 4 2 3 2 2 2 2 2 2 2" xfId="25393"/>
    <cellStyle name="Normal 4 4 2 3 2 2 2 2 2 3" xfId="25394"/>
    <cellStyle name="Normal 4 4 2 3 2 2 2 2 3" xfId="25395"/>
    <cellStyle name="Normal 4 4 2 3 2 2 2 2 3 2" xfId="25396"/>
    <cellStyle name="Normal 4 4 2 3 2 2 2 2 4" xfId="25397"/>
    <cellStyle name="Normal 4 4 2 3 2 2 2 3" xfId="25398"/>
    <cellStyle name="Normal 4 4 2 3 2 2 2 3 2" xfId="25399"/>
    <cellStyle name="Normal 4 4 2 3 2 2 2 3 2 2" xfId="25400"/>
    <cellStyle name="Normal 4 4 2 3 2 2 2 3 3" xfId="25401"/>
    <cellStyle name="Normal 4 4 2 3 2 2 2 4" xfId="25402"/>
    <cellStyle name="Normal 4 4 2 3 2 2 2 4 2" xfId="25403"/>
    <cellStyle name="Normal 4 4 2 3 2 2 2 5" xfId="25404"/>
    <cellStyle name="Normal 4 4 2 3 2 2 3" xfId="25405"/>
    <cellStyle name="Normal 4 4 2 3 2 2 3 2" xfId="25406"/>
    <cellStyle name="Normal 4 4 2 3 2 2 3 2 2" xfId="25407"/>
    <cellStyle name="Normal 4 4 2 3 2 2 3 2 2 2" xfId="25408"/>
    <cellStyle name="Normal 4 4 2 3 2 2 3 2 3" xfId="25409"/>
    <cellStyle name="Normal 4 4 2 3 2 2 3 3" xfId="25410"/>
    <cellStyle name="Normal 4 4 2 3 2 2 3 3 2" xfId="25411"/>
    <cellStyle name="Normal 4 4 2 3 2 2 3 4" xfId="25412"/>
    <cellStyle name="Normal 4 4 2 3 2 2 4" xfId="25413"/>
    <cellStyle name="Normal 4 4 2 3 2 2 4 2" xfId="25414"/>
    <cellStyle name="Normal 4 4 2 3 2 2 4 2 2" xfId="25415"/>
    <cellStyle name="Normal 4 4 2 3 2 2 4 3" xfId="25416"/>
    <cellStyle name="Normal 4 4 2 3 2 2 5" xfId="25417"/>
    <cellStyle name="Normal 4 4 2 3 2 2 5 2" xfId="25418"/>
    <cellStyle name="Normal 4 4 2 3 2 2 6" xfId="25419"/>
    <cellStyle name="Normal 4 4 2 3 2 3" xfId="25420"/>
    <cellStyle name="Normal 4 4 2 3 2 3 2" xfId="25421"/>
    <cellStyle name="Normal 4 4 2 3 2 3 2 2" xfId="25422"/>
    <cellStyle name="Normal 4 4 2 3 2 3 2 2 2" xfId="25423"/>
    <cellStyle name="Normal 4 4 2 3 2 3 2 2 2 2" xfId="25424"/>
    <cellStyle name="Normal 4 4 2 3 2 3 2 2 3" xfId="25425"/>
    <cellStyle name="Normal 4 4 2 3 2 3 2 3" xfId="25426"/>
    <cellStyle name="Normal 4 4 2 3 2 3 2 3 2" xfId="25427"/>
    <cellStyle name="Normal 4 4 2 3 2 3 2 4" xfId="25428"/>
    <cellStyle name="Normal 4 4 2 3 2 3 3" xfId="25429"/>
    <cellStyle name="Normal 4 4 2 3 2 3 3 2" xfId="25430"/>
    <cellStyle name="Normal 4 4 2 3 2 3 3 2 2" xfId="25431"/>
    <cellStyle name="Normal 4 4 2 3 2 3 3 3" xfId="25432"/>
    <cellStyle name="Normal 4 4 2 3 2 3 4" xfId="25433"/>
    <cellStyle name="Normal 4 4 2 3 2 3 4 2" xfId="25434"/>
    <cellStyle name="Normal 4 4 2 3 2 3 5" xfId="25435"/>
    <cellStyle name="Normal 4 4 2 3 2 4" xfId="25436"/>
    <cellStyle name="Normal 4 4 2 3 2 4 2" xfId="25437"/>
    <cellStyle name="Normal 4 4 2 3 2 4 2 2" xfId="25438"/>
    <cellStyle name="Normal 4 4 2 3 2 4 2 2 2" xfId="25439"/>
    <cellStyle name="Normal 4 4 2 3 2 4 2 3" xfId="25440"/>
    <cellStyle name="Normal 4 4 2 3 2 4 3" xfId="25441"/>
    <cellStyle name="Normal 4 4 2 3 2 4 3 2" xfId="25442"/>
    <cellStyle name="Normal 4 4 2 3 2 4 4" xfId="25443"/>
    <cellStyle name="Normal 4 4 2 3 2 5" xfId="25444"/>
    <cellStyle name="Normal 4 4 2 3 2 5 2" xfId="25445"/>
    <cellStyle name="Normal 4 4 2 3 2 5 2 2" xfId="25446"/>
    <cellStyle name="Normal 4 4 2 3 2 5 3" xfId="25447"/>
    <cellStyle name="Normal 4 4 2 3 2 6" xfId="25448"/>
    <cellStyle name="Normal 4 4 2 3 2 6 2" xfId="25449"/>
    <cellStyle name="Normal 4 4 2 3 2 7" xfId="25450"/>
    <cellStyle name="Normal 4 4 2 3 3" xfId="25451"/>
    <cellStyle name="Normal 4 4 2 3 3 2" xfId="25452"/>
    <cellStyle name="Normal 4 4 2 3 3 2 2" xfId="25453"/>
    <cellStyle name="Normal 4 4 2 3 3 2 2 2" xfId="25454"/>
    <cellStyle name="Normal 4 4 2 3 3 2 2 2 2" xfId="25455"/>
    <cellStyle name="Normal 4 4 2 3 3 2 2 2 2 2" xfId="25456"/>
    <cellStyle name="Normal 4 4 2 3 3 2 2 2 3" xfId="25457"/>
    <cellStyle name="Normal 4 4 2 3 3 2 2 3" xfId="25458"/>
    <cellStyle name="Normal 4 4 2 3 3 2 2 3 2" xfId="25459"/>
    <cellStyle name="Normal 4 4 2 3 3 2 2 4" xfId="25460"/>
    <cellStyle name="Normal 4 4 2 3 3 2 3" xfId="25461"/>
    <cellStyle name="Normal 4 4 2 3 3 2 3 2" xfId="25462"/>
    <cellStyle name="Normal 4 4 2 3 3 2 3 2 2" xfId="25463"/>
    <cellStyle name="Normal 4 4 2 3 3 2 3 3" xfId="25464"/>
    <cellStyle name="Normal 4 4 2 3 3 2 4" xfId="25465"/>
    <cellStyle name="Normal 4 4 2 3 3 2 4 2" xfId="25466"/>
    <cellStyle name="Normal 4 4 2 3 3 2 5" xfId="25467"/>
    <cellStyle name="Normal 4 4 2 3 3 3" xfId="25468"/>
    <cellStyle name="Normal 4 4 2 3 3 3 2" xfId="25469"/>
    <cellStyle name="Normal 4 4 2 3 3 3 2 2" xfId="25470"/>
    <cellStyle name="Normal 4 4 2 3 3 3 2 2 2" xfId="25471"/>
    <cellStyle name="Normal 4 4 2 3 3 3 2 3" xfId="25472"/>
    <cellStyle name="Normal 4 4 2 3 3 3 3" xfId="25473"/>
    <cellStyle name="Normal 4 4 2 3 3 3 3 2" xfId="25474"/>
    <cellStyle name="Normal 4 4 2 3 3 3 4" xfId="25475"/>
    <cellStyle name="Normal 4 4 2 3 3 4" xfId="25476"/>
    <cellStyle name="Normal 4 4 2 3 3 4 2" xfId="25477"/>
    <cellStyle name="Normal 4 4 2 3 3 4 2 2" xfId="25478"/>
    <cellStyle name="Normal 4 4 2 3 3 4 3" xfId="25479"/>
    <cellStyle name="Normal 4 4 2 3 3 5" xfId="25480"/>
    <cellStyle name="Normal 4 4 2 3 3 5 2" xfId="25481"/>
    <cellStyle name="Normal 4 4 2 3 3 6" xfId="25482"/>
    <cellStyle name="Normal 4 4 2 3 4" xfId="25483"/>
    <cellStyle name="Normal 4 4 2 3 4 2" xfId="25484"/>
    <cellStyle name="Normal 4 4 2 3 4 2 2" xfId="25485"/>
    <cellStyle name="Normal 4 4 2 3 4 2 2 2" xfId="25486"/>
    <cellStyle name="Normal 4 4 2 3 4 2 2 2 2" xfId="25487"/>
    <cellStyle name="Normal 4 4 2 3 4 2 2 3" xfId="25488"/>
    <cellStyle name="Normal 4 4 2 3 4 2 3" xfId="25489"/>
    <cellStyle name="Normal 4 4 2 3 4 2 3 2" xfId="25490"/>
    <cellStyle name="Normal 4 4 2 3 4 2 4" xfId="25491"/>
    <cellStyle name="Normal 4 4 2 3 4 3" xfId="25492"/>
    <cellStyle name="Normal 4 4 2 3 4 3 2" xfId="25493"/>
    <cellStyle name="Normal 4 4 2 3 4 3 2 2" xfId="25494"/>
    <cellStyle name="Normal 4 4 2 3 4 3 3" xfId="25495"/>
    <cellStyle name="Normal 4 4 2 3 4 4" xfId="25496"/>
    <cellStyle name="Normal 4 4 2 3 4 4 2" xfId="25497"/>
    <cellStyle name="Normal 4 4 2 3 4 5" xfId="25498"/>
    <cellStyle name="Normal 4 4 2 3 5" xfId="25499"/>
    <cellStyle name="Normal 4 4 2 3 5 2" xfId="25500"/>
    <cellStyle name="Normal 4 4 2 3 5 2 2" xfId="25501"/>
    <cellStyle name="Normal 4 4 2 3 5 2 2 2" xfId="25502"/>
    <cellStyle name="Normal 4 4 2 3 5 2 3" xfId="25503"/>
    <cellStyle name="Normal 4 4 2 3 5 3" xfId="25504"/>
    <cellStyle name="Normal 4 4 2 3 5 3 2" xfId="25505"/>
    <cellStyle name="Normal 4 4 2 3 5 4" xfId="25506"/>
    <cellStyle name="Normal 4 4 2 3 6" xfId="25507"/>
    <cellStyle name="Normal 4 4 2 3 6 2" xfId="25508"/>
    <cellStyle name="Normal 4 4 2 3 6 2 2" xfId="25509"/>
    <cellStyle name="Normal 4 4 2 3 6 3" xfId="25510"/>
    <cellStyle name="Normal 4 4 2 3 7" xfId="25511"/>
    <cellStyle name="Normal 4 4 2 3 7 2" xfId="25512"/>
    <cellStyle name="Normal 4 4 2 3 8" xfId="25513"/>
    <cellStyle name="Normal 4 4 2 4" xfId="25514"/>
    <cellStyle name="Normal 4 4 2 4 2" xfId="25515"/>
    <cellStyle name="Normal 4 4 2 4 2 2" xfId="25516"/>
    <cellStyle name="Normal 4 4 2 4 2 2 2" xfId="25517"/>
    <cellStyle name="Normal 4 4 2 4 2 2 2 2" xfId="25518"/>
    <cellStyle name="Normal 4 4 2 4 2 2 2 2 2" xfId="25519"/>
    <cellStyle name="Normal 4 4 2 4 2 2 2 2 2 2" xfId="25520"/>
    <cellStyle name="Normal 4 4 2 4 2 2 2 2 3" xfId="25521"/>
    <cellStyle name="Normal 4 4 2 4 2 2 2 3" xfId="25522"/>
    <cellStyle name="Normal 4 4 2 4 2 2 2 3 2" xfId="25523"/>
    <cellStyle name="Normal 4 4 2 4 2 2 2 4" xfId="25524"/>
    <cellStyle name="Normal 4 4 2 4 2 2 3" xfId="25525"/>
    <cellStyle name="Normal 4 4 2 4 2 2 3 2" xfId="25526"/>
    <cellStyle name="Normal 4 4 2 4 2 2 3 2 2" xfId="25527"/>
    <cellStyle name="Normal 4 4 2 4 2 2 3 3" xfId="25528"/>
    <cellStyle name="Normal 4 4 2 4 2 2 4" xfId="25529"/>
    <cellStyle name="Normal 4 4 2 4 2 2 4 2" xfId="25530"/>
    <cellStyle name="Normal 4 4 2 4 2 2 5" xfId="25531"/>
    <cellStyle name="Normal 4 4 2 4 2 3" xfId="25532"/>
    <cellStyle name="Normal 4 4 2 4 2 3 2" xfId="25533"/>
    <cellStyle name="Normal 4 4 2 4 2 3 2 2" xfId="25534"/>
    <cellStyle name="Normal 4 4 2 4 2 3 2 2 2" xfId="25535"/>
    <cellStyle name="Normal 4 4 2 4 2 3 2 3" xfId="25536"/>
    <cellStyle name="Normal 4 4 2 4 2 3 3" xfId="25537"/>
    <cellStyle name="Normal 4 4 2 4 2 3 3 2" xfId="25538"/>
    <cellStyle name="Normal 4 4 2 4 2 3 4" xfId="25539"/>
    <cellStyle name="Normal 4 4 2 4 2 4" xfId="25540"/>
    <cellStyle name="Normal 4 4 2 4 2 4 2" xfId="25541"/>
    <cellStyle name="Normal 4 4 2 4 2 4 2 2" xfId="25542"/>
    <cellStyle name="Normal 4 4 2 4 2 4 3" xfId="25543"/>
    <cellStyle name="Normal 4 4 2 4 2 5" xfId="25544"/>
    <cellStyle name="Normal 4 4 2 4 2 5 2" xfId="25545"/>
    <cellStyle name="Normal 4 4 2 4 2 6" xfId="25546"/>
    <cellStyle name="Normal 4 4 2 4 3" xfId="25547"/>
    <cellStyle name="Normal 4 4 2 4 3 2" xfId="25548"/>
    <cellStyle name="Normal 4 4 2 4 3 2 2" xfId="25549"/>
    <cellStyle name="Normal 4 4 2 4 3 2 2 2" xfId="25550"/>
    <cellStyle name="Normal 4 4 2 4 3 2 2 2 2" xfId="25551"/>
    <cellStyle name="Normal 4 4 2 4 3 2 2 3" xfId="25552"/>
    <cellStyle name="Normal 4 4 2 4 3 2 3" xfId="25553"/>
    <cellStyle name="Normal 4 4 2 4 3 2 3 2" xfId="25554"/>
    <cellStyle name="Normal 4 4 2 4 3 2 4" xfId="25555"/>
    <cellStyle name="Normal 4 4 2 4 3 3" xfId="25556"/>
    <cellStyle name="Normal 4 4 2 4 3 3 2" xfId="25557"/>
    <cellStyle name="Normal 4 4 2 4 3 3 2 2" xfId="25558"/>
    <cellStyle name="Normal 4 4 2 4 3 3 3" xfId="25559"/>
    <cellStyle name="Normal 4 4 2 4 3 4" xfId="25560"/>
    <cellStyle name="Normal 4 4 2 4 3 4 2" xfId="25561"/>
    <cellStyle name="Normal 4 4 2 4 3 5" xfId="25562"/>
    <cellStyle name="Normal 4 4 2 4 4" xfId="25563"/>
    <cellStyle name="Normal 4 4 2 4 4 2" xfId="25564"/>
    <cellStyle name="Normal 4 4 2 4 4 2 2" xfId="25565"/>
    <cellStyle name="Normal 4 4 2 4 4 2 2 2" xfId="25566"/>
    <cellStyle name="Normal 4 4 2 4 4 2 3" xfId="25567"/>
    <cellStyle name="Normal 4 4 2 4 4 3" xfId="25568"/>
    <cellStyle name="Normal 4 4 2 4 4 3 2" xfId="25569"/>
    <cellStyle name="Normal 4 4 2 4 4 4" xfId="25570"/>
    <cellStyle name="Normal 4 4 2 4 5" xfId="25571"/>
    <cellStyle name="Normal 4 4 2 4 5 2" xfId="25572"/>
    <cellStyle name="Normal 4 4 2 4 5 2 2" xfId="25573"/>
    <cellStyle name="Normal 4 4 2 4 5 3" xfId="25574"/>
    <cellStyle name="Normal 4 4 2 4 6" xfId="25575"/>
    <cellStyle name="Normal 4 4 2 4 6 2" xfId="25576"/>
    <cellStyle name="Normal 4 4 2 4 7" xfId="25577"/>
    <cellStyle name="Normal 4 4 2 5" xfId="25578"/>
    <cellStyle name="Normal 4 4 2 5 2" xfId="25579"/>
    <cellStyle name="Normal 4 4 2 5 2 2" xfId="25580"/>
    <cellStyle name="Normal 4 4 2 5 2 2 2" xfId="25581"/>
    <cellStyle name="Normal 4 4 2 5 2 2 2 2" xfId="25582"/>
    <cellStyle name="Normal 4 4 2 5 2 2 2 2 2" xfId="25583"/>
    <cellStyle name="Normal 4 4 2 5 2 2 2 3" xfId="25584"/>
    <cellStyle name="Normal 4 4 2 5 2 2 3" xfId="25585"/>
    <cellStyle name="Normal 4 4 2 5 2 2 3 2" xfId="25586"/>
    <cellStyle name="Normal 4 4 2 5 2 2 4" xfId="25587"/>
    <cellStyle name="Normal 4 4 2 5 2 3" xfId="25588"/>
    <cellStyle name="Normal 4 4 2 5 2 3 2" xfId="25589"/>
    <cellStyle name="Normal 4 4 2 5 2 3 2 2" xfId="25590"/>
    <cellStyle name="Normal 4 4 2 5 2 3 3" xfId="25591"/>
    <cellStyle name="Normal 4 4 2 5 2 4" xfId="25592"/>
    <cellStyle name="Normal 4 4 2 5 2 4 2" xfId="25593"/>
    <cellStyle name="Normal 4 4 2 5 2 5" xfId="25594"/>
    <cellStyle name="Normal 4 4 2 5 3" xfId="25595"/>
    <cellStyle name="Normal 4 4 2 5 3 2" xfId="25596"/>
    <cellStyle name="Normal 4 4 2 5 3 2 2" xfId="25597"/>
    <cellStyle name="Normal 4 4 2 5 3 2 2 2" xfId="25598"/>
    <cellStyle name="Normal 4 4 2 5 3 2 3" xfId="25599"/>
    <cellStyle name="Normal 4 4 2 5 3 3" xfId="25600"/>
    <cellStyle name="Normal 4 4 2 5 3 3 2" xfId="25601"/>
    <cellStyle name="Normal 4 4 2 5 3 4" xfId="25602"/>
    <cellStyle name="Normal 4 4 2 5 4" xfId="25603"/>
    <cellStyle name="Normal 4 4 2 5 4 2" xfId="25604"/>
    <cellStyle name="Normal 4 4 2 5 4 2 2" xfId="25605"/>
    <cellStyle name="Normal 4 4 2 5 4 3" xfId="25606"/>
    <cellStyle name="Normal 4 4 2 5 5" xfId="25607"/>
    <cellStyle name="Normal 4 4 2 5 5 2" xfId="25608"/>
    <cellStyle name="Normal 4 4 2 5 6" xfId="25609"/>
    <cellStyle name="Normal 4 4 2 6" xfId="25610"/>
    <cellStyle name="Normal 4 4 2 6 2" xfId="25611"/>
    <cellStyle name="Normal 4 4 2 6 2 2" xfId="25612"/>
    <cellStyle name="Normal 4 4 2 6 2 2 2" xfId="25613"/>
    <cellStyle name="Normal 4 4 2 6 2 2 2 2" xfId="25614"/>
    <cellStyle name="Normal 4 4 2 6 2 2 3" xfId="25615"/>
    <cellStyle name="Normal 4 4 2 6 2 3" xfId="25616"/>
    <cellStyle name="Normal 4 4 2 6 2 3 2" xfId="25617"/>
    <cellStyle name="Normal 4 4 2 6 2 4" xfId="25618"/>
    <cellStyle name="Normal 4 4 2 6 3" xfId="25619"/>
    <cellStyle name="Normal 4 4 2 6 3 2" xfId="25620"/>
    <cellStyle name="Normal 4 4 2 6 3 2 2" xfId="25621"/>
    <cellStyle name="Normal 4 4 2 6 3 3" xfId="25622"/>
    <cellStyle name="Normal 4 4 2 6 4" xfId="25623"/>
    <cellStyle name="Normal 4 4 2 6 4 2" xfId="25624"/>
    <cellStyle name="Normal 4 4 2 6 5" xfId="25625"/>
    <cellStyle name="Normal 4 4 2 7" xfId="25626"/>
    <cellStyle name="Normal 4 4 2 7 2" xfId="25627"/>
    <cellStyle name="Normal 4 4 2 7 2 2" xfId="25628"/>
    <cellStyle name="Normal 4 4 2 7 2 2 2" xfId="25629"/>
    <cellStyle name="Normal 4 4 2 7 2 3" xfId="25630"/>
    <cellStyle name="Normal 4 4 2 7 3" xfId="25631"/>
    <cellStyle name="Normal 4 4 2 7 3 2" xfId="25632"/>
    <cellStyle name="Normal 4 4 2 7 4" xfId="25633"/>
    <cellStyle name="Normal 4 4 2 8" xfId="25634"/>
    <cellStyle name="Normal 4 4 2 8 2" xfId="25635"/>
    <cellStyle name="Normal 4 4 2 8 2 2" xfId="25636"/>
    <cellStyle name="Normal 4 4 2 8 3" xfId="25637"/>
    <cellStyle name="Normal 4 4 2 9" xfId="25638"/>
    <cellStyle name="Normal 4 4 2 9 2" xfId="25639"/>
    <cellStyle name="Normal 4 4 3" xfId="25640"/>
    <cellStyle name="Normal 4 4 3 2" xfId="25641"/>
    <cellStyle name="Normal 4 4 3 2 2" xfId="25642"/>
    <cellStyle name="Normal 4 4 3 2 2 2" xfId="25643"/>
    <cellStyle name="Normal 4 4 3 2 2 2 2" xfId="25644"/>
    <cellStyle name="Normal 4 4 3 2 2 2 2 2" xfId="25645"/>
    <cellStyle name="Normal 4 4 3 2 2 2 2 2 2" xfId="25646"/>
    <cellStyle name="Normal 4 4 3 2 2 2 2 2 2 2" xfId="25647"/>
    <cellStyle name="Normal 4 4 3 2 2 2 2 2 2 2 2" xfId="25648"/>
    <cellStyle name="Normal 4 4 3 2 2 2 2 2 2 3" xfId="25649"/>
    <cellStyle name="Normal 4 4 3 2 2 2 2 2 3" xfId="25650"/>
    <cellStyle name="Normal 4 4 3 2 2 2 2 2 3 2" xfId="25651"/>
    <cellStyle name="Normal 4 4 3 2 2 2 2 2 4" xfId="25652"/>
    <cellStyle name="Normal 4 4 3 2 2 2 2 3" xfId="25653"/>
    <cellStyle name="Normal 4 4 3 2 2 2 2 3 2" xfId="25654"/>
    <cellStyle name="Normal 4 4 3 2 2 2 2 3 2 2" xfId="25655"/>
    <cellStyle name="Normal 4 4 3 2 2 2 2 3 3" xfId="25656"/>
    <cellStyle name="Normal 4 4 3 2 2 2 2 4" xfId="25657"/>
    <cellStyle name="Normal 4 4 3 2 2 2 2 4 2" xfId="25658"/>
    <cellStyle name="Normal 4 4 3 2 2 2 2 5" xfId="25659"/>
    <cellStyle name="Normal 4 4 3 2 2 2 3" xfId="25660"/>
    <cellStyle name="Normal 4 4 3 2 2 2 3 2" xfId="25661"/>
    <cellStyle name="Normal 4 4 3 2 2 2 3 2 2" xfId="25662"/>
    <cellStyle name="Normal 4 4 3 2 2 2 3 2 2 2" xfId="25663"/>
    <cellStyle name="Normal 4 4 3 2 2 2 3 2 3" xfId="25664"/>
    <cellStyle name="Normal 4 4 3 2 2 2 3 3" xfId="25665"/>
    <cellStyle name="Normal 4 4 3 2 2 2 3 3 2" xfId="25666"/>
    <cellStyle name="Normal 4 4 3 2 2 2 3 4" xfId="25667"/>
    <cellStyle name="Normal 4 4 3 2 2 2 4" xfId="25668"/>
    <cellStyle name="Normal 4 4 3 2 2 2 4 2" xfId="25669"/>
    <cellStyle name="Normal 4 4 3 2 2 2 4 2 2" xfId="25670"/>
    <cellStyle name="Normal 4 4 3 2 2 2 4 3" xfId="25671"/>
    <cellStyle name="Normal 4 4 3 2 2 2 5" xfId="25672"/>
    <cellStyle name="Normal 4 4 3 2 2 2 5 2" xfId="25673"/>
    <cellStyle name="Normal 4 4 3 2 2 2 6" xfId="25674"/>
    <cellStyle name="Normal 4 4 3 2 2 3" xfId="25675"/>
    <cellStyle name="Normal 4 4 3 2 2 3 2" xfId="25676"/>
    <cellStyle name="Normal 4 4 3 2 2 3 2 2" xfId="25677"/>
    <cellStyle name="Normal 4 4 3 2 2 3 2 2 2" xfId="25678"/>
    <cellStyle name="Normal 4 4 3 2 2 3 2 2 2 2" xfId="25679"/>
    <cellStyle name="Normal 4 4 3 2 2 3 2 2 3" xfId="25680"/>
    <cellStyle name="Normal 4 4 3 2 2 3 2 3" xfId="25681"/>
    <cellStyle name="Normal 4 4 3 2 2 3 2 3 2" xfId="25682"/>
    <cellStyle name="Normal 4 4 3 2 2 3 2 4" xfId="25683"/>
    <cellStyle name="Normal 4 4 3 2 2 3 3" xfId="25684"/>
    <cellStyle name="Normal 4 4 3 2 2 3 3 2" xfId="25685"/>
    <cellStyle name="Normal 4 4 3 2 2 3 3 2 2" xfId="25686"/>
    <cellStyle name="Normal 4 4 3 2 2 3 3 3" xfId="25687"/>
    <cellStyle name="Normal 4 4 3 2 2 3 4" xfId="25688"/>
    <cellStyle name="Normal 4 4 3 2 2 3 4 2" xfId="25689"/>
    <cellStyle name="Normal 4 4 3 2 2 3 5" xfId="25690"/>
    <cellStyle name="Normal 4 4 3 2 2 4" xfId="25691"/>
    <cellStyle name="Normal 4 4 3 2 2 4 2" xfId="25692"/>
    <cellStyle name="Normal 4 4 3 2 2 4 2 2" xfId="25693"/>
    <cellStyle name="Normal 4 4 3 2 2 4 2 2 2" xfId="25694"/>
    <cellStyle name="Normal 4 4 3 2 2 4 2 3" xfId="25695"/>
    <cellStyle name="Normal 4 4 3 2 2 4 3" xfId="25696"/>
    <cellStyle name="Normal 4 4 3 2 2 4 3 2" xfId="25697"/>
    <cellStyle name="Normal 4 4 3 2 2 4 4" xfId="25698"/>
    <cellStyle name="Normal 4 4 3 2 2 5" xfId="25699"/>
    <cellStyle name="Normal 4 4 3 2 2 5 2" xfId="25700"/>
    <cellStyle name="Normal 4 4 3 2 2 5 2 2" xfId="25701"/>
    <cellStyle name="Normal 4 4 3 2 2 5 3" xfId="25702"/>
    <cellStyle name="Normal 4 4 3 2 2 6" xfId="25703"/>
    <cellStyle name="Normal 4 4 3 2 2 6 2" xfId="25704"/>
    <cellStyle name="Normal 4 4 3 2 2 7" xfId="25705"/>
    <cellStyle name="Normal 4 4 3 2 3" xfId="25706"/>
    <cellStyle name="Normal 4 4 3 2 3 2" xfId="25707"/>
    <cellStyle name="Normal 4 4 3 2 3 2 2" xfId="25708"/>
    <cellStyle name="Normal 4 4 3 2 3 2 2 2" xfId="25709"/>
    <cellStyle name="Normal 4 4 3 2 3 2 2 2 2" xfId="25710"/>
    <cellStyle name="Normal 4 4 3 2 3 2 2 2 2 2" xfId="25711"/>
    <cellStyle name="Normal 4 4 3 2 3 2 2 2 3" xfId="25712"/>
    <cellStyle name="Normal 4 4 3 2 3 2 2 3" xfId="25713"/>
    <cellStyle name="Normal 4 4 3 2 3 2 2 3 2" xfId="25714"/>
    <cellStyle name="Normal 4 4 3 2 3 2 2 4" xfId="25715"/>
    <cellStyle name="Normal 4 4 3 2 3 2 3" xfId="25716"/>
    <cellStyle name="Normal 4 4 3 2 3 2 3 2" xfId="25717"/>
    <cellStyle name="Normal 4 4 3 2 3 2 3 2 2" xfId="25718"/>
    <cellStyle name="Normal 4 4 3 2 3 2 3 3" xfId="25719"/>
    <cellStyle name="Normal 4 4 3 2 3 2 4" xfId="25720"/>
    <cellStyle name="Normal 4 4 3 2 3 2 4 2" xfId="25721"/>
    <cellStyle name="Normal 4 4 3 2 3 2 5" xfId="25722"/>
    <cellStyle name="Normal 4 4 3 2 3 3" xfId="25723"/>
    <cellStyle name="Normal 4 4 3 2 3 3 2" xfId="25724"/>
    <cellStyle name="Normal 4 4 3 2 3 3 2 2" xfId="25725"/>
    <cellStyle name="Normal 4 4 3 2 3 3 2 2 2" xfId="25726"/>
    <cellStyle name="Normal 4 4 3 2 3 3 2 3" xfId="25727"/>
    <cellStyle name="Normal 4 4 3 2 3 3 3" xfId="25728"/>
    <cellStyle name="Normal 4 4 3 2 3 3 3 2" xfId="25729"/>
    <cellStyle name="Normal 4 4 3 2 3 3 4" xfId="25730"/>
    <cellStyle name="Normal 4 4 3 2 3 4" xfId="25731"/>
    <cellStyle name="Normal 4 4 3 2 3 4 2" xfId="25732"/>
    <cellStyle name="Normal 4 4 3 2 3 4 2 2" xfId="25733"/>
    <cellStyle name="Normal 4 4 3 2 3 4 3" xfId="25734"/>
    <cellStyle name="Normal 4 4 3 2 3 5" xfId="25735"/>
    <cellStyle name="Normal 4 4 3 2 3 5 2" xfId="25736"/>
    <cellStyle name="Normal 4 4 3 2 3 6" xfId="25737"/>
    <cellStyle name="Normal 4 4 3 2 4" xfId="25738"/>
    <cellStyle name="Normal 4 4 3 2 4 2" xfId="25739"/>
    <cellStyle name="Normal 4 4 3 2 4 2 2" xfId="25740"/>
    <cellStyle name="Normal 4 4 3 2 4 2 2 2" xfId="25741"/>
    <cellStyle name="Normal 4 4 3 2 4 2 2 2 2" xfId="25742"/>
    <cellStyle name="Normal 4 4 3 2 4 2 2 3" xfId="25743"/>
    <cellStyle name="Normal 4 4 3 2 4 2 3" xfId="25744"/>
    <cellStyle name="Normal 4 4 3 2 4 2 3 2" xfId="25745"/>
    <cellStyle name="Normal 4 4 3 2 4 2 4" xfId="25746"/>
    <cellStyle name="Normal 4 4 3 2 4 3" xfId="25747"/>
    <cellStyle name="Normal 4 4 3 2 4 3 2" xfId="25748"/>
    <cellStyle name="Normal 4 4 3 2 4 3 2 2" xfId="25749"/>
    <cellStyle name="Normal 4 4 3 2 4 3 3" xfId="25750"/>
    <cellStyle name="Normal 4 4 3 2 4 4" xfId="25751"/>
    <cellStyle name="Normal 4 4 3 2 4 4 2" xfId="25752"/>
    <cellStyle name="Normal 4 4 3 2 4 5" xfId="25753"/>
    <cellStyle name="Normal 4 4 3 2 5" xfId="25754"/>
    <cellStyle name="Normal 4 4 3 2 5 2" xfId="25755"/>
    <cellStyle name="Normal 4 4 3 2 5 2 2" xfId="25756"/>
    <cellStyle name="Normal 4 4 3 2 5 2 2 2" xfId="25757"/>
    <cellStyle name="Normal 4 4 3 2 5 2 3" xfId="25758"/>
    <cellStyle name="Normal 4 4 3 2 5 3" xfId="25759"/>
    <cellStyle name="Normal 4 4 3 2 5 3 2" xfId="25760"/>
    <cellStyle name="Normal 4 4 3 2 5 4" xfId="25761"/>
    <cellStyle name="Normal 4 4 3 2 6" xfId="25762"/>
    <cellStyle name="Normal 4 4 3 2 6 2" xfId="25763"/>
    <cellStyle name="Normal 4 4 3 2 6 2 2" xfId="25764"/>
    <cellStyle name="Normal 4 4 3 2 6 3" xfId="25765"/>
    <cellStyle name="Normal 4 4 3 2 7" xfId="25766"/>
    <cellStyle name="Normal 4 4 3 2 7 2" xfId="25767"/>
    <cellStyle name="Normal 4 4 3 2 8" xfId="25768"/>
    <cellStyle name="Normal 4 4 3 3" xfId="25769"/>
    <cellStyle name="Normal 4 4 3 3 2" xfId="25770"/>
    <cellStyle name="Normal 4 4 3 3 2 2" xfId="25771"/>
    <cellStyle name="Normal 4 4 3 3 2 2 2" xfId="25772"/>
    <cellStyle name="Normal 4 4 3 3 2 2 2 2" xfId="25773"/>
    <cellStyle name="Normal 4 4 3 3 2 2 2 2 2" xfId="25774"/>
    <cellStyle name="Normal 4 4 3 3 2 2 2 2 2 2" xfId="25775"/>
    <cellStyle name="Normal 4 4 3 3 2 2 2 2 3" xfId="25776"/>
    <cellStyle name="Normal 4 4 3 3 2 2 2 3" xfId="25777"/>
    <cellStyle name="Normal 4 4 3 3 2 2 2 3 2" xfId="25778"/>
    <cellStyle name="Normal 4 4 3 3 2 2 2 4" xfId="25779"/>
    <cellStyle name="Normal 4 4 3 3 2 2 3" xfId="25780"/>
    <cellStyle name="Normal 4 4 3 3 2 2 3 2" xfId="25781"/>
    <cellStyle name="Normal 4 4 3 3 2 2 3 2 2" xfId="25782"/>
    <cellStyle name="Normal 4 4 3 3 2 2 3 3" xfId="25783"/>
    <cellStyle name="Normal 4 4 3 3 2 2 4" xfId="25784"/>
    <cellStyle name="Normal 4 4 3 3 2 2 4 2" xfId="25785"/>
    <cellStyle name="Normal 4 4 3 3 2 2 5" xfId="25786"/>
    <cellStyle name="Normal 4 4 3 3 2 3" xfId="25787"/>
    <cellStyle name="Normal 4 4 3 3 2 3 2" xfId="25788"/>
    <cellStyle name="Normal 4 4 3 3 2 3 2 2" xfId="25789"/>
    <cellStyle name="Normal 4 4 3 3 2 3 2 2 2" xfId="25790"/>
    <cellStyle name="Normal 4 4 3 3 2 3 2 3" xfId="25791"/>
    <cellStyle name="Normal 4 4 3 3 2 3 3" xfId="25792"/>
    <cellStyle name="Normal 4 4 3 3 2 3 3 2" xfId="25793"/>
    <cellStyle name="Normal 4 4 3 3 2 3 4" xfId="25794"/>
    <cellStyle name="Normal 4 4 3 3 2 4" xfId="25795"/>
    <cellStyle name="Normal 4 4 3 3 2 4 2" xfId="25796"/>
    <cellStyle name="Normal 4 4 3 3 2 4 2 2" xfId="25797"/>
    <cellStyle name="Normal 4 4 3 3 2 4 3" xfId="25798"/>
    <cellStyle name="Normal 4 4 3 3 2 5" xfId="25799"/>
    <cellStyle name="Normal 4 4 3 3 2 5 2" xfId="25800"/>
    <cellStyle name="Normal 4 4 3 3 2 6" xfId="25801"/>
    <cellStyle name="Normal 4 4 3 3 3" xfId="25802"/>
    <cellStyle name="Normal 4 4 3 3 3 2" xfId="25803"/>
    <cellStyle name="Normal 4 4 3 3 3 2 2" xfId="25804"/>
    <cellStyle name="Normal 4 4 3 3 3 2 2 2" xfId="25805"/>
    <cellStyle name="Normal 4 4 3 3 3 2 2 2 2" xfId="25806"/>
    <cellStyle name="Normal 4 4 3 3 3 2 2 3" xfId="25807"/>
    <cellStyle name="Normal 4 4 3 3 3 2 3" xfId="25808"/>
    <cellStyle name="Normal 4 4 3 3 3 2 3 2" xfId="25809"/>
    <cellStyle name="Normal 4 4 3 3 3 2 4" xfId="25810"/>
    <cellStyle name="Normal 4 4 3 3 3 3" xfId="25811"/>
    <cellStyle name="Normal 4 4 3 3 3 3 2" xfId="25812"/>
    <cellStyle name="Normal 4 4 3 3 3 3 2 2" xfId="25813"/>
    <cellStyle name="Normal 4 4 3 3 3 3 3" xfId="25814"/>
    <cellStyle name="Normal 4 4 3 3 3 4" xfId="25815"/>
    <cellStyle name="Normal 4 4 3 3 3 4 2" xfId="25816"/>
    <cellStyle name="Normal 4 4 3 3 3 5" xfId="25817"/>
    <cellStyle name="Normal 4 4 3 3 4" xfId="25818"/>
    <cellStyle name="Normal 4 4 3 3 4 2" xfId="25819"/>
    <cellStyle name="Normal 4 4 3 3 4 2 2" xfId="25820"/>
    <cellStyle name="Normal 4 4 3 3 4 2 2 2" xfId="25821"/>
    <cellStyle name="Normal 4 4 3 3 4 2 3" xfId="25822"/>
    <cellStyle name="Normal 4 4 3 3 4 3" xfId="25823"/>
    <cellStyle name="Normal 4 4 3 3 4 3 2" xfId="25824"/>
    <cellStyle name="Normal 4 4 3 3 4 4" xfId="25825"/>
    <cellStyle name="Normal 4 4 3 3 5" xfId="25826"/>
    <cellStyle name="Normal 4 4 3 3 5 2" xfId="25827"/>
    <cellStyle name="Normal 4 4 3 3 5 2 2" xfId="25828"/>
    <cellStyle name="Normal 4 4 3 3 5 3" xfId="25829"/>
    <cellStyle name="Normal 4 4 3 3 6" xfId="25830"/>
    <cellStyle name="Normal 4 4 3 3 6 2" xfId="25831"/>
    <cellStyle name="Normal 4 4 3 3 7" xfId="25832"/>
    <cellStyle name="Normal 4 4 3 4" xfId="25833"/>
    <cellStyle name="Normal 4 4 3 4 2" xfId="25834"/>
    <cellStyle name="Normal 4 4 3 4 2 2" xfId="25835"/>
    <cellStyle name="Normal 4 4 3 4 2 2 2" xfId="25836"/>
    <cellStyle name="Normal 4 4 3 4 2 2 2 2" xfId="25837"/>
    <cellStyle name="Normal 4 4 3 4 2 2 2 2 2" xfId="25838"/>
    <cellStyle name="Normal 4 4 3 4 2 2 2 3" xfId="25839"/>
    <cellStyle name="Normal 4 4 3 4 2 2 3" xfId="25840"/>
    <cellStyle name="Normal 4 4 3 4 2 2 3 2" xfId="25841"/>
    <cellStyle name="Normal 4 4 3 4 2 2 4" xfId="25842"/>
    <cellStyle name="Normal 4 4 3 4 2 3" xfId="25843"/>
    <cellStyle name="Normal 4 4 3 4 2 3 2" xfId="25844"/>
    <cellStyle name="Normal 4 4 3 4 2 3 2 2" xfId="25845"/>
    <cellStyle name="Normal 4 4 3 4 2 3 3" xfId="25846"/>
    <cellStyle name="Normal 4 4 3 4 2 4" xfId="25847"/>
    <cellStyle name="Normal 4 4 3 4 2 4 2" xfId="25848"/>
    <cellStyle name="Normal 4 4 3 4 2 5" xfId="25849"/>
    <cellStyle name="Normal 4 4 3 4 3" xfId="25850"/>
    <cellStyle name="Normal 4 4 3 4 3 2" xfId="25851"/>
    <cellStyle name="Normal 4 4 3 4 3 2 2" xfId="25852"/>
    <cellStyle name="Normal 4 4 3 4 3 2 2 2" xfId="25853"/>
    <cellStyle name="Normal 4 4 3 4 3 2 3" xfId="25854"/>
    <cellStyle name="Normal 4 4 3 4 3 3" xfId="25855"/>
    <cellStyle name="Normal 4 4 3 4 3 3 2" xfId="25856"/>
    <cellStyle name="Normal 4 4 3 4 3 4" xfId="25857"/>
    <cellStyle name="Normal 4 4 3 4 4" xfId="25858"/>
    <cellStyle name="Normal 4 4 3 4 4 2" xfId="25859"/>
    <cellStyle name="Normal 4 4 3 4 4 2 2" xfId="25860"/>
    <cellStyle name="Normal 4 4 3 4 4 3" xfId="25861"/>
    <cellStyle name="Normal 4 4 3 4 5" xfId="25862"/>
    <cellStyle name="Normal 4 4 3 4 5 2" xfId="25863"/>
    <cellStyle name="Normal 4 4 3 4 6" xfId="25864"/>
    <cellStyle name="Normal 4 4 3 5" xfId="25865"/>
    <cellStyle name="Normal 4 4 3 5 2" xfId="25866"/>
    <cellStyle name="Normal 4 4 3 5 2 2" xfId="25867"/>
    <cellStyle name="Normal 4 4 3 5 2 2 2" xfId="25868"/>
    <cellStyle name="Normal 4 4 3 5 2 2 2 2" xfId="25869"/>
    <cellStyle name="Normal 4 4 3 5 2 2 3" xfId="25870"/>
    <cellStyle name="Normal 4 4 3 5 2 3" xfId="25871"/>
    <cellStyle name="Normal 4 4 3 5 2 3 2" xfId="25872"/>
    <cellStyle name="Normal 4 4 3 5 2 4" xfId="25873"/>
    <cellStyle name="Normal 4 4 3 5 3" xfId="25874"/>
    <cellStyle name="Normal 4 4 3 5 3 2" xfId="25875"/>
    <cellStyle name="Normal 4 4 3 5 3 2 2" xfId="25876"/>
    <cellStyle name="Normal 4 4 3 5 3 3" xfId="25877"/>
    <cellStyle name="Normal 4 4 3 5 4" xfId="25878"/>
    <cellStyle name="Normal 4 4 3 5 4 2" xfId="25879"/>
    <cellStyle name="Normal 4 4 3 5 5" xfId="25880"/>
    <cellStyle name="Normal 4 4 3 6" xfId="25881"/>
    <cellStyle name="Normal 4 4 3 6 2" xfId="25882"/>
    <cellStyle name="Normal 4 4 3 6 2 2" xfId="25883"/>
    <cellStyle name="Normal 4 4 3 6 2 2 2" xfId="25884"/>
    <cellStyle name="Normal 4 4 3 6 2 3" xfId="25885"/>
    <cellStyle name="Normal 4 4 3 6 3" xfId="25886"/>
    <cellStyle name="Normal 4 4 3 6 3 2" xfId="25887"/>
    <cellStyle name="Normal 4 4 3 6 4" xfId="25888"/>
    <cellStyle name="Normal 4 4 3 7" xfId="25889"/>
    <cellStyle name="Normal 4 4 3 7 2" xfId="25890"/>
    <cellStyle name="Normal 4 4 3 7 2 2" xfId="25891"/>
    <cellStyle name="Normal 4 4 3 7 3" xfId="25892"/>
    <cellStyle name="Normal 4 4 3 8" xfId="25893"/>
    <cellStyle name="Normal 4 4 3 8 2" xfId="25894"/>
    <cellStyle name="Normal 4 4 3 9" xfId="25895"/>
    <cellStyle name="Normal 4 4 4" xfId="25896"/>
    <cellStyle name="Normal 4 4 4 2" xfId="25897"/>
    <cellStyle name="Normal 4 4 4 2 2" xfId="25898"/>
    <cellStyle name="Normal 4 4 4 2 2 2" xfId="25899"/>
    <cellStyle name="Normal 4 4 4 2 2 2 2" xfId="25900"/>
    <cellStyle name="Normal 4 4 4 2 2 2 2 2" xfId="25901"/>
    <cellStyle name="Normal 4 4 4 2 2 2 2 2 2" xfId="25902"/>
    <cellStyle name="Normal 4 4 4 2 2 2 2 2 2 2" xfId="25903"/>
    <cellStyle name="Normal 4 4 4 2 2 2 2 2 3" xfId="25904"/>
    <cellStyle name="Normal 4 4 4 2 2 2 2 3" xfId="25905"/>
    <cellStyle name="Normal 4 4 4 2 2 2 2 3 2" xfId="25906"/>
    <cellStyle name="Normal 4 4 4 2 2 2 2 4" xfId="25907"/>
    <cellStyle name="Normal 4 4 4 2 2 2 3" xfId="25908"/>
    <cellStyle name="Normal 4 4 4 2 2 2 3 2" xfId="25909"/>
    <cellStyle name="Normal 4 4 4 2 2 2 3 2 2" xfId="25910"/>
    <cellStyle name="Normal 4 4 4 2 2 2 3 3" xfId="25911"/>
    <cellStyle name="Normal 4 4 4 2 2 2 4" xfId="25912"/>
    <cellStyle name="Normal 4 4 4 2 2 2 4 2" xfId="25913"/>
    <cellStyle name="Normal 4 4 4 2 2 2 5" xfId="25914"/>
    <cellStyle name="Normal 4 4 4 2 2 3" xfId="25915"/>
    <cellStyle name="Normal 4 4 4 2 2 3 2" xfId="25916"/>
    <cellStyle name="Normal 4 4 4 2 2 3 2 2" xfId="25917"/>
    <cellStyle name="Normal 4 4 4 2 2 3 2 2 2" xfId="25918"/>
    <cellStyle name="Normal 4 4 4 2 2 3 2 3" xfId="25919"/>
    <cellStyle name="Normal 4 4 4 2 2 3 3" xfId="25920"/>
    <cellStyle name="Normal 4 4 4 2 2 3 3 2" xfId="25921"/>
    <cellStyle name="Normal 4 4 4 2 2 3 4" xfId="25922"/>
    <cellStyle name="Normal 4 4 4 2 2 4" xfId="25923"/>
    <cellStyle name="Normal 4 4 4 2 2 4 2" xfId="25924"/>
    <cellStyle name="Normal 4 4 4 2 2 4 2 2" xfId="25925"/>
    <cellStyle name="Normal 4 4 4 2 2 4 3" xfId="25926"/>
    <cellStyle name="Normal 4 4 4 2 2 5" xfId="25927"/>
    <cellStyle name="Normal 4 4 4 2 2 5 2" xfId="25928"/>
    <cellStyle name="Normal 4 4 4 2 2 6" xfId="25929"/>
    <cellStyle name="Normal 4 4 4 2 3" xfId="25930"/>
    <cellStyle name="Normal 4 4 4 2 3 2" xfId="25931"/>
    <cellStyle name="Normal 4 4 4 2 3 2 2" xfId="25932"/>
    <cellStyle name="Normal 4 4 4 2 3 2 2 2" xfId="25933"/>
    <cellStyle name="Normal 4 4 4 2 3 2 2 2 2" xfId="25934"/>
    <cellStyle name="Normal 4 4 4 2 3 2 2 3" xfId="25935"/>
    <cellStyle name="Normal 4 4 4 2 3 2 3" xfId="25936"/>
    <cellStyle name="Normal 4 4 4 2 3 2 3 2" xfId="25937"/>
    <cellStyle name="Normal 4 4 4 2 3 2 4" xfId="25938"/>
    <cellStyle name="Normal 4 4 4 2 3 3" xfId="25939"/>
    <cellStyle name="Normal 4 4 4 2 3 3 2" xfId="25940"/>
    <cellStyle name="Normal 4 4 4 2 3 3 2 2" xfId="25941"/>
    <cellStyle name="Normal 4 4 4 2 3 3 3" xfId="25942"/>
    <cellStyle name="Normal 4 4 4 2 3 4" xfId="25943"/>
    <cellStyle name="Normal 4 4 4 2 3 4 2" xfId="25944"/>
    <cellStyle name="Normal 4 4 4 2 3 5" xfId="25945"/>
    <cellStyle name="Normal 4 4 4 2 4" xfId="25946"/>
    <cellStyle name="Normal 4 4 4 2 4 2" xfId="25947"/>
    <cellStyle name="Normal 4 4 4 2 4 2 2" xfId="25948"/>
    <cellStyle name="Normal 4 4 4 2 4 2 2 2" xfId="25949"/>
    <cellStyle name="Normal 4 4 4 2 4 2 3" xfId="25950"/>
    <cellStyle name="Normal 4 4 4 2 4 3" xfId="25951"/>
    <cellStyle name="Normal 4 4 4 2 4 3 2" xfId="25952"/>
    <cellStyle name="Normal 4 4 4 2 4 4" xfId="25953"/>
    <cellStyle name="Normal 4 4 4 2 5" xfId="25954"/>
    <cellStyle name="Normal 4 4 4 2 5 2" xfId="25955"/>
    <cellStyle name="Normal 4 4 4 2 5 2 2" xfId="25956"/>
    <cellStyle name="Normal 4 4 4 2 5 3" xfId="25957"/>
    <cellStyle name="Normal 4 4 4 2 6" xfId="25958"/>
    <cellStyle name="Normal 4 4 4 2 6 2" xfId="25959"/>
    <cellStyle name="Normal 4 4 4 2 7" xfId="25960"/>
    <cellStyle name="Normal 4 4 4 3" xfId="25961"/>
    <cellStyle name="Normal 4 4 4 3 2" xfId="25962"/>
    <cellStyle name="Normal 4 4 4 3 2 2" xfId="25963"/>
    <cellStyle name="Normal 4 4 4 3 2 2 2" xfId="25964"/>
    <cellStyle name="Normal 4 4 4 3 2 2 2 2" xfId="25965"/>
    <cellStyle name="Normal 4 4 4 3 2 2 2 2 2" xfId="25966"/>
    <cellStyle name="Normal 4 4 4 3 2 2 2 3" xfId="25967"/>
    <cellStyle name="Normal 4 4 4 3 2 2 3" xfId="25968"/>
    <cellStyle name="Normal 4 4 4 3 2 2 3 2" xfId="25969"/>
    <cellStyle name="Normal 4 4 4 3 2 2 4" xfId="25970"/>
    <cellStyle name="Normal 4 4 4 3 2 3" xfId="25971"/>
    <cellStyle name="Normal 4 4 4 3 2 3 2" xfId="25972"/>
    <cellStyle name="Normal 4 4 4 3 2 3 2 2" xfId="25973"/>
    <cellStyle name="Normal 4 4 4 3 2 3 3" xfId="25974"/>
    <cellStyle name="Normal 4 4 4 3 2 4" xfId="25975"/>
    <cellStyle name="Normal 4 4 4 3 2 4 2" xfId="25976"/>
    <cellStyle name="Normal 4 4 4 3 2 5" xfId="25977"/>
    <cellStyle name="Normal 4 4 4 3 3" xfId="25978"/>
    <cellStyle name="Normal 4 4 4 3 3 2" xfId="25979"/>
    <cellStyle name="Normal 4 4 4 3 3 2 2" xfId="25980"/>
    <cellStyle name="Normal 4 4 4 3 3 2 2 2" xfId="25981"/>
    <cellStyle name="Normal 4 4 4 3 3 2 3" xfId="25982"/>
    <cellStyle name="Normal 4 4 4 3 3 3" xfId="25983"/>
    <cellStyle name="Normal 4 4 4 3 3 3 2" xfId="25984"/>
    <cellStyle name="Normal 4 4 4 3 3 4" xfId="25985"/>
    <cellStyle name="Normal 4 4 4 3 4" xfId="25986"/>
    <cellStyle name="Normal 4 4 4 3 4 2" xfId="25987"/>
    <cellStyle name="Normal 4 4 4 3 4 2 2" xfId="25988"/>
    <cellStyle name="Normal 4 4 4 3 4 3" xfId="25989"/>
    <cellStyle name="Normal 4 4 4 3 5" xfId="25990"/>
    <cellStyle name="Normal 4 4 4 3 5 2" xfId="25991"/>
    <cellStyle name="Normal 4 4 4 3 6" xfId="25992"/>
    <cellStyle name="Normal 4 4 4 4" xfId="25993"/>
    <cellStyle name="Normal 4 4 4 4 2" xfId="25994"/>
    <cellStyle name="Normal 4 4 4 4 2 2" xfId="25995"/>
    <cellStyle name="Normal 4 4 4 4 2 2 2" xfId="25996"/>
    <cellStyle name="Normal 4 4 4 4 2 2 2 2" xfId="25997"/>
    <cellStyle name="Normal 4 4 4 4 2 2 3" xfId="25998"/>
    <cellStyle name="Normal 4 4 4 4 2 3" xfId="25999"/>
    <cellStyle name="Normal 4 4 4 4 2 3 2" xfId="26000"/>
    <cellStyle name="Normal 4 4 4 4 2 4" xfId="26001"/>
    <cellStyle name="Normal 4 4 4 4 3" xfId="26002"/>
    <cellStyle name="Normal 4 4 4 4 3 2" xfId="26003"/>
    <cellStyle name="Normal 4 4 4 4 3 2 2" xfId="26004"/>
    <cellStyle name="Normal 4 4 4 4 3 3" xfId="26005"/>
    <cellStyle name="Normal 4 4 4 4 4" xfId="26006"/>
    <cellStyle name="Normal 4 4 4 4 4 2" xfId="26007"/>
    <cellStyle name="Normal 4 4 4 4 5" xfId="26008"/>
    <cellStyle name="Normal 4 4 4 5" xfId="26009"/>
    <cellStyle name="Normal 4 4 4 5 2" xfId="26010"/>
    <cellStyle name="Normal 4 4 4 5 2 2" xfId="26011"/>
    <cellStyle name="Normal 4 4 4 5 2 2 2" xfId="26012"/>
    <cellStyle name="Normal 4 4 4 5 2 3" xfId="26013"/>
    <cellStyle name="Normal 4 4 4 5 3" xfId="26014"/>
    <cellStyle name="Normal 4 4 4 5 3 2" xfId="26015"/>
    <cellStyle name="Normal 4 4 4 5 4" xfId="26016"/>
    <cellStyle name="Normal 4 4 4 6" xfId="26017"/>
    <cellStyle name="Normal 4 4 4 6 2" xfId="26018"/>
    <cellStyle name="Normal 4 4 4 6 2 2" xfId="26019"/>
    <cellStyle name="Normal 4 4 4 6 3" xfId="26020"/>
    <cellStyle name="Normal 4 4 4 7" xfId="26021"/>
    <cellStyle name="Normal 4 4 4 7 2" xfId="26022"/>
    <cellStyle name="Normal 4 4 4 8" xfId="26023"/>
    <cellStyle name="Normal 4 4 5" xfId="26024"/>
    <cellStyle name="Normal 4 4 5 2" xfId="26025"/>
    <cellStyle name="Normal 4 4 5 2 2" xfId="26026"/>
    <cellStyle name="Normal 4 4 5 2 2 2" xfId="26027"/>
    <cellStyle name="Normal 4 4 5 2 2 2 2" xfId="26028"/>
    <cellStyle name="Normal 4 4 5 2 2 2 2 2" xfId="26029"/>
    <cellStyle name="Normal 4 4 5 2 2 2 2 2 2" xfId="26030"/>
    <cellStyle name="Normal 4 4 5 2 2 2 2 3" xfId="26031"/>
    <cellStyle name="Normal 4 4 5 2 2 2 3" xfId="26032"/>
    <cellStyle name="Normal 4 4 5 2 2 2 3 2" xfId="26033"/>
    <cellStyle name="Normal 4 4 5 2 2 2 4" xfId="26034"/>
    <cellStyle name="Normal 4 4 5 2 2 3" xfId="26035"/>
    <cellStyle name="Normal 4 4 5 2 2 3 2" xfId="26036"/>
    <cellStyle name="Normal 4 4 5 2 2 3 2 2" xfId="26037"/>
    <cellStyle name="Normal 4 4 5 2 2 3 3" xfId="26038"/>
    <cellStyle name="Normal 4 4 5 2 2 4" xfId="26039"/>
    <cellStyle name="Normal 4 4 5 2 2 4 2" xfId="26040"/>
    <cellStyle name="Normal 4 4 5 2 2 5" xfId="26041"/>
    <cellStyle name="Normal 4 4 5 2 3" xfId="26042"/>
    <cellStyle name="Normal 4 4 5 2 3 2" xfId="26043"/>
    <cellStyle name="Normal 4 4 5 2 3 2 2" xfId="26044"/>
    <cellStyle name="Normal 4 4 5 2 3 2 2 2" xfId="26045"/>
    <cellStyle name="Normal 4 4 5 2 3 2 3" xfId="26046"/>
    <cellStyle name="Normal 4 4 5 2 3 3" xfId="26047"/>
    <cellStyle name="Normal 4 4 5 2 3 3 2" xfId="26048"/>
    <cellStyle name="Normal 4 4 5 2 3 4" xfId="26049"/>
    <cellStyle name="Normal 4 4 5 2 4" xfId="26050"/>
    <cellStyle name="Normal 4 4 5 2 4 2" xfId="26051"/>
    <cellStyle name="Normal 4 4 5 2 4 2 2" xfId="26052"/>
    <cellStyle name="Normal 4 4 5 2 4 3" xfId="26053"/>
    <cellStyle name="Normal 4 4 5 2 5" xfId="26054"/>
    <cellStyle name="Normal 4 4 5 2 5 2" xfId="26055"/>
    <cellStyle name="Normal 4 4 5 2 6" xfId="26056"/>
    <cellStyle name="Normal 4 4 5 3" xfId="26057"/>
    <cellStyle name="Normal 4 4 5 3 2" xfId="26058"/>
    <cellStyle name="Normal 4 4 5 3 2 2" xfId="26059"/>
    <cellStyle name="Normal 4 4 5 3 2 2 2" xfId="26060"/>
    <cellStyle name="Normal 4 4 5 3 2 2 2 2" xfId="26061"/>
    <cellStyle name="Normal 4 4 5 3 2 2 3" xfId="26062"/>
    <cellStyle name="Normal 4 4 5 3 2 3" xfId="26063"/>
    <cellStyle name="Normal 4 4 5 3 2 3 2" xfId="26064"/>
    <cellStyle name="Normal 4 4 5 3 2 4" xfId="26065"/>
    <cellStyle name="Normal 4 4 5 3 3" xfId="26066"/>
    <cellStyle name="Normal 4 4 5 3 3 2" xfId="26067"/>
    <cellStyle name="Normal 4 4 5 3 3 2 2" xfId="26068"/>
    <cellStyle name="Normal 4 4 5 3 3 3" xfId="26069"/>
    <cellStyle name="Normal 4 4 5 3 4" xfId="26070"/>
    <cellStyle name="Normal 4 4 5 3 4 2" xfId="26071"/>
    <cellStyle name="Normal 4 4 5 3 5" xfId="26072"/>
    <cellStyle name="Normal 4 4 5 4" xfId="26073"/>
    <cellStyle name="Normal 4 4 5 4 2" xfId="26074"/>
    <cellStyle name="Normal 4 4 5 4 2 2" xfId="26075"/>
    <cellStyle name="Normal 4 4 5 4 2 2 2" xfId="26076"/>
    <cellStyle name="Normal 4 4 5 4 2 3" xfId="26077"/>
    <cellStyle name="Normal 4 4 5 4 3" xfId="26078"/>
    <cellStyle name="Normal 4 4 5 4 3 2" xfId="26079"/>
    <cellStyle name="Normal 4 4 5 4 4" xfId="26080"/>
    <cellStyle name="Normal 4 4 5 5" xfId="26081"/>
    <cellStyle name="Normal 4 4 5 5 2" xfId="26082"/>
    <cellStyle name="Normal 4 4 5 5 2 2" xfId="26083"/>
    <cellStyle name="Normal 4 4 5 5 3" xfId="26084"/>
    <cellStyle name="Normal 4 4 5 6" xfId="26085"/>
    <cellStyle name="Normal 4 4 5 6 2" xfId="26086"/>
    <cellStyle name="Normal 4 4 5 7" xfId="26087"/>
    <cellStyle name="Normal 4 4 6" xfId="26088"/>
    <cellStyle name="Normal 4 4 6 2" xfId="26089"/>
    <cellStyle name="Normal 4 4 6 2 2" xfId="26090"/>
    <cellStyle name="Normal 4 4 6 2 2 2" xfId="26091"/>
    <cellStyle name="Normal 4 4 6 2 2 2 2" xfId="26092"/>
    <cellStyle name="Normal 4 4 6 2 2 2 2 2" xfId="26093"/>
    <cellStyle name="Normal 4 4 6 2 2 2 3" xfId="26094"/>
    <cellStyle name="Normal 4 4 6 2 2 3" xfId="26095"/>
    <cellStyle name="Normal 4 4 6 2 2 3 2" xfId="26096"/>
    <cellStyle name="Normal 4 4 6 2 2 4" xfId="26097"/>
    <cellStyle name="Normal 4 4 6 2 3" xfId="26098"/>
    <cellStyle name="Normal 4 4 6 2 3 2" xfId="26099"/>
    <cellStyle name="Normal 4 4 6 2 3 2 2" xfId="26100"/>
    <cellStyle name="Normal 4 4 6 2 3 3" xfId="26101"/>
    <cellStyle name="Normal 4 4 6 2 4" xfId="26102"/>
    <cellStyle name="Normal 4 4 6 2 4 2" xfId="26103"/>
    <cellStyle name="Normal 4 4 6 2 5" xfId="26104"/>
    <cellStyle name="Normal 4 4 6 3" xfId="26105"/>
    <cellStyle name="Normal 4 4 6 3 2" xfId="26106"/>
    <cellStyle name="Normal 4 4 6 3 2 2" xfId="26107"/>
    <cellStyle name="Normal 4 4 6 3 2 2 2" xfId="26108"/>
    <cellStyle name="Normal 4 4 6 3 2 3" xfId="26109"/>
    <cellStyle name="Normal 4 4 6 3 3" xfId="26110"/>
    <cellStyle name="Normal 4 4 6 3 3 2" xfId="26111"/>
    <cellStyle name="Normal 4 4 6 3 4" xfId="26112"/>
    <cellStyle name="Normal 4 4 6 4" xfId="26113"/>
    <cellStyle name="Normal 4 4 6 4 2" xfId="26114"/>
    <cellStyle name="Normal 4 4 6 4 2 2" xfId="26115"/>
    <cellStyle name="Normal 4 4 6 4 3" xfId="26116"/>
    <cellStyle name="Normal 4 4 6 5" xfId="26117"/>
    <cellStyle name="Normal 4 4 6 5 2" xfId="26118"/>
    <cellStyle name="Normal 4 4 6 6" xfId="26119"/>
    <cellStyle name="Normal 4 4 7" xfId="26120"/>
    <cellStyle name="Normal 4 4 7 2" xfId="26121"/>
    <cellStyle name="Normal 4 4 7 2 2" xfId="26122"/>
    <cellStyle name="Normal 4 4 7 2 2 2" xfId="26123"/>
    <cellStyle name="Normal 4 4 7 2 2 2 2" xfId="26124"/>
    <cellStyle name="Normal 4 4 7 2 2 3" xfId="26125"/>
    <cellStyle name="Normal 4 4 7 2 3" xfId="26126"/>
    <cellStyle name="Normal 4 4 7 2 3 2" xfId="26127"/>
    <cellStyle name="Normal 4 4 7 2 4" xfId="26128"/>
    <cellStyle name="Normal 4 4 7 3" xfId="26129"/>
    <cellStyle name="Normal 4 4 7 3 2" xfId="26130"/>
    <cellStyle name="Normal 4 4 7 3 2 2" xfId="26131"/>
    <cellStyle name="Normal 4 4 7 3 3" xfId="26132"/>
    <cellStyle name="Normal 4 4 7 4" xfId="26133"/>
    <cellStyle name="Normal 4 4 7 4 2" xfId="26134"/>
    <cellStyle name="Normal 4 4 7 5" xfId="26135"/>
    <cellStyle name="Normal 4 4 8" xfId="26136"/>
    <cellStyle name="Normal 4 4 8 2" xfId="26137"/>
    <cellStyle name="Normal 4 4 8 2 2" xfId="26138"/>
    <cellStyle name="Normal 4 4 8 2 2 2" xfId="26139"/>
    <cellStyle name="Normal 4 4 8 2 3" xfId="26140"/>
    <cellStyle name="Normal 4 4 8 3" xfId="26141"/>
    <cellStyle name="Normal 4 4 8 3 2" xfId="26142"/>
    <cellStyle name="Normal 4 4 8 4" xfId="26143"/>
    <cellStyle name="Normal 4 4 9" xfId="26144"/>
    <cellStyle name="Normal 4 4 9 2" xfId="26145"/>
    <cellStyle name="Normal 4 4 9 2 2" xfId="26146"/>
    <cellStyle name="Normal 4 4 9 3" xfId="26147"/>
    <cellStyle name="Normal 4 5" xfId="258"/>
    <cellStyle name="Normal 4 5 10" xfId="26148"/>
    <cellStyle name="Normal 4 5 11" xfId="26149"/>
    <cellStyle name="Normal 4 5 2" xfId="26150"/>
    <cellStyle name="Normal 4 5 2 2" xfId="26151"/>
    <cellStyle name="Normal 4 5 2 2 2" xfId="26152"/>
    <cellStyle name="Normal 4 5 2 2 2 2" xfId="26153"/>
    <cellStyle name="Normal 4 5 2 2 2 2 2" xfId="26154"/>
    <cellStyle name="Normal 4 5 2 2 2 2 2 2" xfId="26155"/>
    <cellStyle name="Normal 4 5 2 2 2 2 2 2 2" xfId="26156"/>
    <cellStyle name="Normal 4 5 2 2 2 2 2 2 2 2" xfId="26157"/>
    <cellStyle name="Normal 4 5 2 2 2 2 2 2 2 2 2" xfId="26158"/>
    <cellStyle name="Normal 4 5 2 2 2 2 2 2 2 3" xfId="26159"/>
    <cellStyle name="Normal 4 5 2 2 2 2 2 2 3" xfId="26160"/>
    <cellStyle name="Normal 4 5 2 2 2 2 2 2 3 2" xfId="26161"/>
    <cellStyle name="Normal 4 5 2 2 2 2 2 2 4" xfId="26162"/>
    <cellStyle name="Normal 4 5 2 2 2 2 2 3" xfId="26163"/>
    <cellStyle name="Normal 4 5 2 2 2 2 2 3 2" xfId="26164"/>
    <cellStyle name="Normal 4 5 2 2 2 2 2 3 2 2" xfId="26165"/>
    <cellStyle name="Normal 4 5 2 2 2 2 2 3 3" xfId="26166"/>
    <cellStyle name="Normal 4 5 2 2 2 2 2 4" xfId="26167"/>
    <cellStyle name="Normal 4 5 2 2 2 2 2 4 2" xfId="26168"/>
    <cellStyle name="Normal 4 5 2 2 2 2 2 5" xfId="26169"/>
    <cellStyle name="Normal 4 5 2 2 2 2 3" xfId="26170"/>
    <cellStyle name="Normal 4 5 2 2 2 2 3 2" xfId="26171"/>
    <cellStyle name="Normal 4 5 2 2 2 2 3 2 2" xfId="26172"/>
    <cellStyle name="Normal 4 5 2 2 2 2 3 2 2 2" xfId="26173"/>
    <cellStyle name="Normal 4 5 2 2 2 2 3 2 3" xfId="26174"/>
    <cellStyle name="Normal 4 5 2 2 2 2 3 3" xfId="26175"/>
    <cellStyle name="Normal 4 5 2 2 2 2 3 3 2" xfId="26176"/>
    <cellStyle name="Normal 4 5 2 2 2 2 3 4" xfId="26177"/>
    <cellStyle name="Normal 4 5 2 2 2 2 4" xfId="26178"/>
    <cellStyle name="Normal 4 5 2 2 2 2 4 2" xfId="26179"/>
    <cellStyle name="Normal 4 5 2 2 2 2 4 2 2" xfId="26180"/>
    <cellStyle name="Normal 4 5 2 2 2 2 4 3" xfId="26181"/>
    <cellStyle name="Normal 4 5 2 2 2 2 5" xfId="26182"/>
    <cellStyle name="Normal 4 5 2 2 2 2 5 2" xfId="26183"/>
    <cellStyle name="Normal 4 5 2 2 2 2 6" xfId="26184"/>
    <cellStyle name="Normal 4 5 2 2 2 3" xfId="26185"/>
    <cellStyle name="Normal 4 5 2 2 2 3 2" xfId="26186"/>
    <cellStyle name="Normal 4 5 2 2 2 3 2 2" xfId="26187"/>
    <cellStyle name="Normal 4 5 2 2 2 3 2 2 2" xfId="26188"/>
    <cellStyle name="Normal 4 5 2 2 2 3 2 2 2 2" xfId="26189"/>
    <cellStyle name="Normal 4 5 2 2 2 3 2 2 3" xfId="26190"/>
    <cellStyle name="Normal 4 5 2 2 2 3 2 3" xfId="26191"/>
    <cellStyle name="Normal 4 5 2 2 2 3 2 3 2" xfId="26192"/>
    <cellStyle name="Normal 4 5 2 2 2 3 2 4" xfId="26193"/>
    <cellStyle name="Normal 4 5 2 2 2 3 3" xfId="26194"/>
    <cellStyle name="Normal 4 5 2 2 2 3 3 2" xfId="26195"/>
    <cellStyle name="Normal 4 5 2 2 2 3 3 2 2" xfId="26196"/>
    <cellStyle name="Normal 4 5 2 2 2 3 3 3" xfId="26197"/>
    <cellStyle name="Normal 4 5 2 2 2 3 4" xfId="26198"/>
    <cellStyle name="Normal 4 5 2 2 2 3 4 2" xfId="26199"/>
    <cellStyle name="Normal 4 5 2 2 2 3 5" xfId="26200"/>
    <cellStyle name="Normal 4 5 2 2 2 4" xfId="26201"/>
    <cellStyle name="Normal 4 5 2 2 2 4 2" xfId="26202"/>
    <cellStyle name="Normal 4 5 2 2 2 4 2 2" xfId="26203"/>
    <cellStyle name="Normal 4 5 2 2 2 4 2 2 2" xfId="26204"/>
    <cellStyle name="Normal 4 5 2 2 2 4 2 3" xfId="26205"/>
    <cellStyle name="Normal 4 5 2 2 2 4 3" xfId="26206"/>
    <cellStyle name="Normal 4 5 2 2 2 4 3 2" xfId="26207"/>
    <cellStyle name="Normal 4 5 2 2 2 4 4" xfId="26208"/>
    <cellStyle name="Normal 4 5 2 2 2 5" xfId="26209"/>
    <cellStyle name="Normal 4 5 2 2 2 5 2" xfId="26210"/>
    <cellStyle name="Normal 4 5 2 2 2 5 2 2" xfId="26211"/>
    <cellStyle name="Normal 4 5 2 2 2 5 3" xfId="26212"/>
    <cellStyle name="Normal 4 5 2 2 2 6" xfId="26213"/>
    <cellStyle name="Normal 4 5 2 2 2 6 2" xfId="26214"/>
    <cellStyle name="Normal 4 5 2 2 2 7" xfId="26215"/>
    <cellStyle name="Normal 4 5 2 2 3" xfId="26216"/>
    <cellStyle name="Normal 4 5 2 2 3 2" xfId="26217"/>
    <cellStyle name="Normal 4 5 2 2 3 2 2" xfId="26218"/>
    <cellStyle name="Normal 4 5 2 2 3 2 2 2" xfId="26219"/>
    <cellStyle name="Normal 4 5 2 2 3 2 2 2 2" xfId="26220"/>
    <cellStyle name="Normal 4 5 2 2 3 2 2 2 2 2" xfId="26221"/>
    <cellStyle name="Normal 4 5 2 2 3 2 2 2 3" xfId="26222"/>
    <cellStyle name="Normal 4 5 2 2 3 2 2 3" xfId="26223"/>
    <cellStyle name="Normal 4 5 2 2 3 2 2 3 2" xfId="26224"/>
    <cellStyle name="Normal 4 5 2 2 3 2 2 4" xfId="26225"/>
    <cellStyle name="Normal 4 5 2 2 3 2 3" xfId="26226"/>
    <cellStyle name="Normal 4 5 2 2 3 2 3 2" xfId="26227"/>
    <cellStyle name="Normal 4 5 2 2 3 2 3 2 2" xfId="26228"/>
    <cellStyle name="Normal 4 5 2 2 3 2 3 3" xfId="26229"/>
    <cellStyle name="Normal 4 5 2 2 3 2 4" xfId="26230"/>
    <cellStyle name="Normal 4 5 2 2 3 2 4 2" xfId="26231"/>
    <cellStyle name="Normal 4 5 2 2 3 2 5" xfId="26232"/>
    <cellStyle name="Normal 4 5 2 2 3 3" xfId="26233"/>
    <cellStyle name="Normal 4 5 2 2 3 3 2" xfId="26234"/>
    <cellStyle name="Normal 4 5 2 2 3 3 2 2" xfId="26235"/>
    <cellStyle name="Normal 4 5 2 2 3 3 2 2 2" xfId="26236"/>
    <cellStyle name="Normal 4 5 2 2 3 3 2 3" xfId="26237"/>
    <cellStyle name="Normal 4 5 2 2 3 3 3" xfId="26238"/>
    <cellStyle name="Normal 4 5 2 2 3 3 3 2" xfId="26239"/>
    <cellStyle name="Normal 4 5 2 2 3 3 4" xfId="26240"/>
    <cellStyle name="Normal 4 5 2 2 3 4" xfId="26241"/>
    <cellStyle name="Normal 4 5 2 2 3 4 2" xfId="26242"/>
    <cellStyle name="Normal 4 5 2 2 3 4 2 2" xfId="26243"/>
    <cellStyle name="Normal 4 5 2 2 3 4 3" xfId="26244"/>
    <cellStyle name="Normal 4 5 2 2 3 5" xfId="26245"/>
    <cellStyle name="Normal 4 5 2 2 3 5 2" xfId="26246"/>
    <cellStyle name="Normal 4 5 2 2 3 6" xfId="26247"/>
    <cellStyle name="Normal 4 5 2 2 4" xfId="26248"/>
    <cellStyle name="Normal 4 5 2 2 4 2" xfId="26249"/>
    <cellStyle name="Normal 4 5 2 2 4 2 2" xfId="26250"/>
    <cellStyle name="Normal 4 5 2 2 4 2 2 2" xfId="26251"/>
    <cellStyle name="Normal 4 5 2 2 4 2 2 2 2" xfId="26252"/>
    <cellStyle name="Normal 4 5 2 2 4 2 2 3" xfId="26253"/>
    <cellStyle name="Normal 4 5 2 2 4 2 3" xfId="26254"/>
    <cellStyle name="Normal 4 5 2 2 4 2 3 2" xfId="26255"/>
    <cellStyle name="Normal 4 5 2 2 4 2 4" xfId="26256"/>
    <cellStyle name="Normal 4 5 2 2 4 3" xfId="26257"/>
    <cellStyle name="Normal 4 5 2 2 4 3 2" xfId="26258"/>
    <cellStyle name="Normal 4 5 2 2 4 3 2 2" xfId="26259"/>
    <cellStyle name="Normal 4 5 2 2 4 3 3" xfId="26260"/>
    <cellStyle name="Normal 4 5 2 2 4 4" xfId="26261"/>
    <cellStyle name="Normal 4 5 2 2 4 4 2" xfId="26262"/>
    <cellStyle name="Normal 4 5 2 2 4 5" xfId="26263"/>
    <cellStyle name="Normal 4 5 2 2 5" xfId="26264"/>
    <cellStyle name="Normal 4 5 2 2 5 2" xfId="26265"/>
    <cellStyle name="Normal 4 5 2 2 5 2 2" xfId="26266"/>
    <cellStyle name="Normal 4 5 2 2 5 2 2 2" xfId="26267"/>
    <cellStyle name="Normal 4 5 2 2 5 2 3" xfId="26268"/>
    <cellStyle name="Normal 4 5 2 2 5 3" xfId="26269"/>
    <cellStyle name="Normal 4 5 2 2 5 3 2" xfId="26270"/>
    <cellStyle name="Normal 4 5 2 2 5 4" xfId="26271"/>
    <cellStyle name="Normal 4 5 2 2 6" xfId="26272"/>
    <cellStyle name="Normal 4 5 2 2 6 2" xfId="26273"/>
    <cellStyle name="Normal 4 5 2 2 6 2 2" xfId="26274"/>
    <cellStyle name="Normal 4 5 2 2 6 3" xfId="26275"/>
    <cellStyle name="Normal 4 5 2 2 7" xfId="26276"/>
    <cellStyle name="Normal 4 5 2 2 7 2" xfId="26277"/>
    <cellStyle name="Normal 4 5 2 2 8" xfId="26278"/>
    <cellStyle name="Normal 4 5 2 3" xfId="26279"/>
    <cellStyle name="Normal 4 5 2 3 2" xfId="26280"/>
    <cellStyle name="Normal 4 5 2 3 2 2" xfId="26281"/>
    <cellStyle name="Normal 4 5 2 3 2 2 2" xfId="26282"/>
    <cellStyle name="Normal 4 5 2 3 2 2 2 2" xfId="26283"/>
    <cellStyle name="Normal 4 5 2 3 2 2 2 2 2" xfId="26284"/>
    <cellStyle name="Normal 4 5 2 3 2 2 2 2 2 2" xfId="26285"/>
    <cellStyle name="Normal 4 5 2 3 2 2 2 2 3" xfId="26286"/>
    <cellStyle name="Normal 4 5 2 3 2 2 2 3" xfId="26287"/>
    <cellStyle name="Normal 4 5 2 3 2 2 2 3 2" xfId="26288"/>
    <cellStyle name="Normal 4 5 2 3 2 2 2 4" xfId="26289"/>
    <cellStyle name="Normal 4 5 2 3 2 2 3" xfId="26290"/>
    <cellStyle name="Normal 4 5 2 3 2 2 3 2" xfId="26291"/>
    <cellStyle name="Normal 4 5 2 3 2 2 3 2 2" xfId="26292"/>
    <cellStyle name="Normal 4 5 2 3 2 2 3 3" xfId="26293"/>
    <cellStyle name="Normal 4 5 2 3 2 2 4" xfId="26294"/>
    <cellStyle name="Normal 4 5 2 3 2 2 4 2" xfId="26295"/>
    <cellStyle name="Normal 4 5 2 3 2 2 5" xfId="26296"/>
    <cellStyle name="Normal 4 5 2 3 2 3" xfId="26297"/>
    <cellStyle name="Normal 4 5 2 3 2 3 2" xfId="26298"/>
    <cellStyle name="Normal 4 5 2 3 2 3 2 2" xfId="26299"/>
    <cellStyle name="Normal 4 5 2 3 2 3 2 2 2" xfId="26300"/>
    <cellStyle name="Normal 4 5 2 3 2 3 2 3" xfId="26301"/>
    <cellStyle name="Normal 4 5 2 3 2 3 3" xfId="26302"/>
    <cellStyle name="Normal 4 5 2 3 2 3 3 2" xfId="26303"/>
    <cellStyle name="Normal 4 5 2 3 2 3 4" xfId="26304"/>
    <cellStyle name="Normal 4 5 2 3 2 4" xfId="26305"/>
    <cellStyle name="Normal 4 5 2 3 2 4 2" xfId="26306"/>
    <cellStyle name="Normal 4 5 2 3 2 4 2 2" xfId="26307"/>
    <cellStyle name="Normal 4 5 2 3 2 4 3" xfId="26308"/>
    <cellStyle name="Normal 4 5 2 3 2 5" xfId="26309"/>
    <cellStyle name="Normal 4 5 2 3 2 5 2" xfId="26310"/>
    <cellStyle name="Normal 4 5 2 3 2 6" xfId="26311"/>
    <cellStyle name="Normal 4 5 2 3 3" xfId="26312"/>
    <cellStyle name="Normal 4 5 2 3 3 2" xfId="26313"/>
    <cellStyle name="Normal 4 5 2 3 3 2 2" xfId="26314"/>
    <cellStyle name="Normal 4 5 2 3 3 2 2 2" xfId="26315"/>
    <cellStyle name="Normal 4 5 2 3 3 2 2 2 2" xfId="26316"/>
    <cellStyle name="Normal 4 5 2 3 3 2 2 3" xfId="26317"/>
    <cellStyle name="Normal 4 5 2 3 3 2 3" xfId="26318"/>
    <cellStyle name="Normal 4 5 2 3 3 2 3 2" xfId="26319"/>
    <cellStyle name="Normal 4 5 2 3 3 2 4" xfId="26320"/>
    <cellStyle name="Normal 4 5 2 3 3 3" xfId="26321"/>
    <cellStyle name="Normal 4 5 2 3 3 3 2" xfId="26322"/>
    <cellStyle name="Normal 4 5 2 3 3 3 2 2" xfId="26323"/>
    <cellStyle name="Normal 4 5 2 3 3 3 3" xfId="26324"/>
    <cellStyle name="Normal 4 5 2 3 3 4" xfId="26325"/>
    <cellStyle name="Normal 4 5 2 3 3 4 2" xfId="26326"/>
    <cellStyle name="Normal 4 5 2 3 3 5" xfId="26327"/>
    <cellStyle name="Normal 4 5 2 3 4" xfId="26328"/>
    <cellStyle name="Normal 4 5 2 3 4 2" xfId="26329"/>
    <cellStyle name="Normal 4 5 2 3 4 2 2" xfId="26330"/>
    <cellStyle name="Normal 4 5 2 3 4 2 2 2" xfId="26331"/>
    <cellStyle name="Normal 4 5 2 3 4 2 3" xfId="26332"/>
    <cellStyle name="Normal 4 5 2 3 4 3" xfId="26333"/>
    <cellStyle name="Normal 4 5 2 3 4 3 2" xfId="26334"/>
    <cellStyle name="Normal 4 5 2 3 4 4" xfId="26335"/>
    <cellStyle name="Normal 4 5 2 3 5" xfId="26336"/>
    <cellStyle name="Normal 4 5 2 3 5 2" xfId="26337"/>
    <cellStyle name="Normal 4 5 2 3 5 2 2" xfId="26338"/>
    <cellStyle name="Normal 4 5 2 3 5 3" xfId="26339"/>
    <cellStyle name="Normal 4 5 2 3 6" xfId="26340"/>
    <cellStyle name="Normal 4 5 2 3 6 2" xfId="26341"/>
    <cellStyle name="Normal 4 5 2 3 7" xfId="26342"/>
    <cellStyle name="Normal 4 5 2 4" xfId="26343"/>
    <cellStyle name="Normal 4 5 2 4 2" xfId="26344"/>
    <cellStyle name="Normal 4 5 2 4 2 2" xfId="26345"/>
    <cellStyle name="Normal 4 5 2 4 2 2 2" xfId="26346"/>
    <cellStyle name="Normal 4 5 2 4 2 2 2 2" xfId="26347"/>
    <cellStyle name="Normal 4 5 2 4 2 2 2 2 2" xfId="26348"/>
    <cellStyle name="Normal 4 5 2 4 2 2 2 3" xfId="26349"/>
    <cellStyle name="Normal 4 5 2 4 2 2 3" xfId="26350"/>
    <cellStyle name="Normal 4 5 2 4 2 2 3 2" xfId="26351"/>
    <cellStyle name="Normal 4 5 2 4 2 2 4" xfId="26352"/>
    <cellStyle name="Normal 4 5 2 4 2 3" xfId="26353"/>
    <cellStyle name="Normal 4 5 2 4 2 3 2" xfId="26354"/>
    <cellStyle name="Normal 4 5 2 4 2 3 2 2" xfId="26355"/>
    <cellStyle name="Normal 4 5 2 4 2 3 3" xfId="26356"/>
    <cellStyle name="Normal 4 5 2 4 2 4" xfId="26357"/>
    <cellStyle name="Normal 4 5 2 4 2 4 2" xfId="26358"/>
    <cellStyle name="Normal 4 5 2 4 2 5" xfId="26359"/>
    <cellStyle name="Normal 4 5 2 4 3" xfId="26360"/>
    <cellStyle name="Normal 4 5 2 4 3 2" xfId="26361"/>
    <cellStyle name="Normal 4 5 2 4 3 2 2" xfId="26362"/>
    <cellStyle name="Normal 4 5 2 4 3 2 2 2" xfId="26363"/>
    <cellStyle name="Normal 4 5 2 4 3 2 3" xfId="26364"/>
    <cellStyle name="Normal 4 5 2 4 3 3" xfId="26365"/>
    <cellStyle name="Normal 4 5 2 4 3 3 2" xfId="26366"/>
    <cellStyle name="Normal 4 5 2 4 3 4" xfId="26367"/>
    <cellStyle name="Normal 4 5 2 4 4" xfId="26368"/>
    <cellStyle name="Normal 4 5 2 4 4 2" xfId="26369"/>
    <cellStyle name="Normal 4 5 2 4 4 2 2" xfId="26370"/>
    <cellStyle name="Normal 4 5 2 4 4 3" xfId="26371"/>
    <cellStyle name="Normal 4 5 2 4 5" xfId="26372"/>
    <cellStyle name="Normal 4 5 2 4 5 2" xfId="26373"/>
    <cellStyle name="Normal 4 5 2 4 6" xfId="26374"/>
    <cellStyle name="Normal 4 5 2 5" xfId="26375"/>
    <cellStyle name="Normal 4 5 2 5 2" xfId="26376"/>
    <cellStyle name="Normal 4 5 2 5 2 2" xfId="26377"/>
    <cellStyle name="Normal 4 5 2 5 2 2 2" xfId="26378"/>
    <cellStyle name="Normal 4 5 2 5 2 2 2 2" xfId="26379"/>
    <cellStyle name="Normal 4 5 2 5 2 2 3" xfId="26380"/>
    <cellStyle name="Normal 4 5 2 5 2 3" xfId="26381"/>
    <cellStyle name="Normal 4 5 2 5 2 3 2" xfId="26382"/>
    <cellStyle name="Normal 4 5 2 5 2 4" xfId="26383"/>
    <cellStyle name="Normal 4 5 2 5 3" xfId="26384"/>
    <cellStyle name="Normal 4 5 2 5 3 2" xfId="26385"/>
    <cellStyle name="Normal 4 5 2 5 3 2 2" xfId="26386"/>
    <cellStyle name="Normal 4 5 2 5 3 3" xfId="26387"/>
    <cellStyle name="Normal 4 5 2 5 4" xfId="26388"/>
    <cellStyle name="Normal 4 5 2 5 4 2" xfId="26389"/>
    <cellStyle name="Normal 4 5 2 5 5" xfId="26390"/>
    <cellStyle name="Normal 4 5 2 6" xfId="26391"/>
    <cellStyle name="Normal 4 5 2 6 2" xfId="26392"/>
    <cellStyle name="Normal 4 5 2 6 2 2" xfId="26393"/>
    <cellStyle name="Normal 4 5 2 6 2 2 2" xfId="26394"/>
    <cellStyle name="Normal 4 5 2 6 2 3" xfId="26395"/>
    <cellStyle name="Normal 4 5 2 6 3" xfId="26396"/>
    <cellStyle name="Normal 4 5 2 6 3 2" xfId="26397"/>
    <cellStyle name="Normal 4 5 2 6 4" xfId="26398"/>
    <cellStyle name="Normal 4 5 2 7" xfId="26399"/>
    <cellStyle name="Normal 4 5 2 7 2" xfId="26400"/>
    <cellStyle name="Normal 4 5 2 7 2 2" xfId="26401"/>
    <cellStyle name="Normal 4 5 2 7 3" xfId="26402"/>
    <cellStyle name="Normal 4 5 2 8" xfId="26403"/>
    <cellStyle name="Normal 4 5 2 8 2" xfId="26404"/>
    <cellStyle name="Normal 4 5 2 9" xfId="26405"/>
    <cellStyle name="Normal 4 5 3" xfId="26406"/>
    <cellStyle name="Normal 4 5 3 2" xfId="26407"/>
    <cellStyle name="Normal 4 5 3 2 2" xfId="26408"/>
    <cellStyle name="Normal 4 5 3 2 2 2" xfId="26409"/>
    <cellStyle name="Normal 4 5 3 2 2 2 2" xfId="26410"/>
    <cellStyle name="Normal 4 5 3 2 2 2 2 2" xfId="26411"/>
    <cellStyle name="Normal 4 5 3 2 2 2 2 2 2" xfId="26412"/>
    <cellStyle name="Normal 4 5 3 2 2 2 2 2 2 2" xfId="26413"/>
    <cellStyle name="Normal 4 5 3 2 2 2 2 2 3" xfId="26414"/>
    <cellStyle name="Normal 4 5 3 2 2 2 2 3" xfId="26415"/>
    <cellStyle name="Normal 4 5 3 2 2 2 2 3 2" xfId="26416"/>
    <cellStyle name="Normal 4 5 3 2 2 2 2 4" xfId="26417"/>
    <cellStyle name="Normal 4 5 3 2 2 2 3" xfId="26418"/>
    <cellStyle name="Normal 4 5 3 2 2 2 3 2" xfId="26419"/>
    <cellStyle name="Normal 4 5 3 2 2 2 3 2 2" xfId="26420"/>
    <cellStyle name="Normal 4 5 3 2 2 2 3 3" xfId="26421"/>
    <cellStyle name="Normal 4 5 3 2 2 2 4" xfId="26422"/>
    <cellStyle name="Normal 4 5 3 2 2 2 4 2" xfId="26423"/>
    <cellStyle name="Normal 4 5 3 2 2 2 5" xfId="26424"/>
    <cellStyle name="Normal 4 5 3 2 2 3" xfId="26425"/>
    <cellStyle name="Normal 4 5 3 2 2 3 2" xfId="26426"/>
    <cellStyle name="Normal 4 5 3 2 2 3 2 2" xfId="26427"/>
    <cellStyle name="Normal 4 5 3 2 2 3 2 2 2" xfId="26428"/>
    <cellStyle name="Normal 4 5 3 2 2 3 2 3" xfId="26429"/>
    <cellStyle name="Normal 4 5 3 2 2 3 3" xfId="26430"/>
    <cellStyle name="Normal 4 5 3 2 2 3 3 2" xfId="26431"/>
    <cellStyle name="Normal 4 5 3 2 2 3 4" xfId="26432"/>
    <cellStyle name="Normal 4 5 3 2 2 4" xfId="26433"/>
    <cellStyle name="Normal 4 5 3 2 2 4 2" xfId="26434"/>
    <cellStyle name="Normal 4 5 3 2 2 4 2 2" xfId="26435"/>
    <cellStyle name="Normal 4 5 3 2 2 4 3" xfId="26436"/>
    <cellStyle name="Normal 4 5 3 2 2 5" xfId="26437"/>
    <cellStyle name="Normal 4 5 3 2 2 5 2" xfId="26438"/>
    <cellStyle name="Normal 4 5 3 2 2 6" xfId="26439"/>
    <cellStyle name="Normal 4 5 3 2 3" xfId="26440"/>
    <cellStyle name="Normal 4 5 3 2 3 2" xfId="26441"/>
    <cellStyle name="Normal 4 5 3 2 3 2 2" xfId="26442"/>
    <cellStyle name="Normal 4 5 3 2 3 2 2 2" xfId="26443"/>
    <cellStyle name="Normal 4 5 3 2 3 2 2 2 2" xfId="26444"/>
    <cellStyle name="Normal 4 5 3 2 3 2 2 3" xfId="26445"/>
    <cellStyle name="Normal 4 5 3 2 3 2 3" xfId="26446"/>
    <cellStyle name="Normal 4 5 3 2 3 2 3 2" xfId="26447"/>
    <cellStyle name="Normal 4 5 3 2 3 2 4" xfId="26448"/>
    <cellStyle name="Normal 4 5 3 2 3 3" xfId="26449"/>
    <cellStyle name="Normal 4 5 3 2 3 3 2" xfId="26450"/>
    <cellStyle name="Normal 4 5 3 2 3 3 2 2" xfId="26451"/>
    <cellStyle name="Normal 4 5 3 2 3 3 3" xfId="26452"/>
    <cellStyle name="Normal 4 5 3 2 3 4" xfId="26453"/>
    <cellStyle name="Normal 4 5 3 2 3 4 2" xfId="26454"/>
    <cellStyle name="Normal 4 5 3 2 3 5" xfId="26455"/>
    <cellStyle name="Normal 4 5 3 2 4" xfId="26456"/>
    <cellStyle name="Normal 4 5 3 2 4 2" xfId="26457"/>
    <cellStyle name="Normal 4 5 3 2 4 2 2" xfId="26458"/>
    <cellStyle name="Normal 4 5 3 2 4 2 2 2" xfId="26459"/>
    <cellStyle name="Normal 4 5 3 2 4 2 3" xfId="26460"/>
    <cellStyle name="Normal 4 5 3 2 4 3" xfId="26461"/>
    <cellStyle name="Normal 4 5 3 2 4 3 2" xfId="26462"/>
    <cellStyle name="Normal 4 5 3 2 4 4" xfId="26463"/>
    <cellStyle name="Normal 4 5 3 2 5" xfId="26464"/>
    <cellStyle name="Normal 4 5 3 2 5 2" xfId="26465"/>
    <cellStyle name="Normal 4 5 3 2 5 2 2" xfId="26466"/>
    <cellStyle name="Normal 4 5 3 2 5 3" xfId="26467"/>
    <cellStyle name="Normal 4 5 3 2 6" xfId="26468"/>
    <cellStyle name="Normal 4 5 3 2 6 2" xfId="26469"/>
    <cellStyle name="Normal 4 5 3 2 7" xfId="26470"/>
    <cellStyle name="Normal 4 5 3 3" xfId="26471"/>
    <cellStyle name="Normal 4 5 3 3 2" xfId="26472"/>
    <cellStyle name="Normal 4 5 3 3 2 2" xfId="26473"/>
    <cellStyle name="Normal 4 5 3 3 2 2 2" xfId="26474"/>
    <cellStyle name="Normal 4 5 3 3 2 2 2 2" xfId="26475"/>
    <cellStyle name="Normal 4 5 3 3 2 2 2 2 2" xfId="26476"/>
    <cellStyle name="Normal 4 5 3 3 2 2 2 3" xfId="26477"/>
    <cellStyle name="Normal 4 5 3 3 2 2 3" xfId="26478"/>
    <cellStyle name="Normal 4 5 3 3 2 2 3 2" xfId="26479"/>
    <cellStyle name="Normal 4 5 3 3 2 2 4" xfId="26480"/>
    <cellStyle name="Normal 4 5 3 3 2 3" xfId="26481"/>
    <cellStyle name="Normal 4 5 3 3 2 3 2" xfId="26482"/>
    <cellStyle name="Normal 4 5 3 3 2 3 2 2" xfId="26483"/>
    <cellStyle name="Normal 4 5 3 3 2 3 3" xfId="26484"/>
    <cellStyle name="Normal 4 5 3 3 2 4" xfId="26485"/>
    <cellStyle name="Normal 4 5 3 3 2 4 2" xfId="26486"/>
    <cellStyle name="Normal 4 5 3 3 2 5" xfId="26487"/>
    <cellStyle name="Normal 4 5 3 3 3" xfId="26488"/>
    <cellStyle name="Normal 4 5 3 3 3 2" xfId="26489"/>
    <cellStyle name="Normal 4 5 3 3 3 2 2" xfId="26490"/>
    <cellStyle name="Normal 4 5 3 3 3 2 2 2" xfId="26491"/>
    <cellStyle name="Normal 4 5 3 3 3 2 3" xfId="26492"/>
    <cellStyle name="Normal 4 5 3 3 3 3" xfId="26493"/>
    <cellStyle name="Normal 4 5 3 3 3 3 2" xfId="26494"/>
    <cellStyle name="Normal 4 5 3 3 3 4" xfId="26495"/>
    <cellStyle name="Normal 4 5 3 3 4" xfId="26496"/>
    <cellStyle name="Normal 4 5 3 3 4 2" xfId="26497"/>
    <cellStyle name="Normal 4 5 3 3 4 2 2" xfId="26498"/>
    <cellStyle name="Normal 4 5 3 3 4 3" xfId="26499"/>
    <cellStyle name="Normal 4 5 3 3 5" xfId="26500"/>
    <cellStyle name="Normal 4 5 3 3 5 2" xfId="26501"/>
    <cellStyle name="Normal 4 5 3 3 6" xfId="26502"/>
    <cellStyle name="Normal 4 5 3 4" xfId="26503"/>
    <cellStyle name="Normal 4 5 3 4 2" xfId="26504"/>
    <cellStyle name="Normal 4 5 3 4 2 2" xfId="26505"/>
    <cellStyle name="Normal 4 5 3 4 2 2 2" xfId="26506"/>
    <cellStyle name="Normal 4 5 3 4 2 2 2 2" xfId="26507"/>
    <cellStyle name="Normal 4 5 3 4 2 2 3" xfId="26508"/>
    <cellStyle name="Normal 4 5 3 4 2 3" xfId="26509"/>
    <cellStyle name="Normal 4 5 3 4 2 3 2" xfId="26510"/>
    <cellStyle name="Normal 4 5 3 4 2 4" xfId="26511"/>
    <cellStyle name="Normal 4 5 3 4 3" xfId="26512"/>
    <cellStyle name="Normal 4 5 3 4 3 2" xfId="26513"/>
    <cellStyle name="Normal 4 5 3 4 3 2 2" xfId="26514"/>
    <cellStyle name="Normal 4 5 3 4 3 3" xfId="26515"/>
    <cellStyle name="Normal 4 5 3 4 4" xfId="26516"/>
    <cellStyle name="Normal 4 5 3 4 4 2" xfId="26517"/>
    <cellStyle name="Normal 4 5 3 4 5" xfId="26518"/>
    <cellStyle name="Normal 4 5 3 5" xfId="26519"/>
    <cellStyle name="Normal 4 5 3 5 2" xfId="26520"/>
    <cellStyle name="Normal 4 5 3 5 2 2" xfId="26521"/>
    <cellStyle name="Normal 4 5 3 5 2 2 2" xfId="26522"/>
    <cellStyle name="Normal 4 5 3 5 2 3" xfId="26523"/>
    <cellStyle name="Normal 4 5 3 5 3" xfId="26524"/>
    <cellStyle name="Normal 4 5 3 5 3 2" xfId="26525"/>
    <cellStyle name="Normal 4 5 3 5 4" xfId="26526"/>
    <cellStyle name="Normal 4 5 3 6" xfId="26527"/>
    <cellStyle name="Normal 4 5 3 6 2" xfId="26528"/>
    <cellStyle name="Normal 4 5 3 6 2 2" xfId="26529"/>
    <cellStyle name="Normal 4 5 3 6 3" xfId="26530"/>
    <cellStyle name="Normal 4 5 3 7" xfId="26531"/>
    <cellStyle name="Normal 4 5 3 7 2" xfId="26532"/>
    <cellStyle name="Normal 4 5 3 8" xfId="26533"/>
    <cellStyle name="Normal 4 5 4" xfId="26534"/>
    <cellStyle name="Normal 4 5 4 2" xfId="26535"/>
    <cellStyle name="Normal 4 5 4 2 2" xfId="26536"/>
    <cellStyle name="Normal 4 5 4 2 2 2" xfId="26537"/>
    <cellStyle name="Normal 4 5 4 2 2 2 2" xfId="26538"/>
    <cellStyle name="Normal 4 5 4 2 2 2 2 2" xfId="26539"/>
    <cellStyle name="Normal 4 5 4 2 2 2 2 2 2" xfId="26540"/>
    <cellStyle name="Normal 4 5 4 2 2 2 2 3" xfId="26541"/>
    <cellStyle name="Normal 4 5 4 2 2 2 3" xfId="26542"/>
    <cellStyle name="Normal 4 5 4 2 2 2 3 2" xfId="26543"/>
    <cellStyle name="Normal 4 5 4 2 2 2 4" xfId="26544"/>
    <cellStyle name="Normal 4 5 4 2 2 3" xfId="26545"/>
    <cellStyle name="Normal 4 5 4 2 2 3 2" xfId="26546"/>
    <cellStyle name="Normal 4 5 4 2 2 3 2 2" xfId="26547"/>
    <cellStyle name="Normal 4 5 4 2 2 3 3" xfId="26548"/>
    <cellStyle name="Normal 4 5 4 2 2 4" xfId="26549"/>
    <cellStyle name="Normal 4 5 4 2 2 4 2" xfId="26550"/>
    <cellStyle name="Normal 4 5 4 2 2 5" xfId="26551"/>
    <cellStyle name="Normal 4 5 4 2 3" xfId="26552"/>
    <cellStyle name="Normal 4 5 4 2 3 2" xfId="26553"/>
    <cellStyle name="Normal 4 5 4 2 3 2 2" xfId="26554"/>
    <cellStyle name="Normal 4 5 4 2 3 2 2 2" xfId="26555"/>
    <cellStyle name="Normal 4 5 4 2 3 2 3" xfId="26556"/>
    <cellStyle name="Normal 4 5 4 2 3 3" xfId="26557"/>
    <cellStyle name="Normal 4 5 4 2 3 3 2" xfId="26558"/>
    <cellStyle name="Normal 4 5 4 2 3 4" xfId="26559"/>
    <cellStyle name="Normal 4 5 4 2 4" xfId="26560"/>
    <cellStyle name="Normal 4 5 4 2 4 2" xfId="26561"/>
    <cellStyle name="Normal 4 5 4 2 4 2 2" xfId="26562"/>
    <cellStyle name="Normal 4 5 4 2 4 3" xfId="26563"/>
    <cellStyle name="Normal 4 5 4 2 5" xfId="26564"/>
    <cellStyle name="Normal 4 5 4 2 5 2" xfId="26565"/>
    <cellStyle name="Normal 4 5 4 2 6" xfId="26566"/>
    <cellStyle name="Normal 4 5 4 3" xfId="26567"/>
    <cellStyle name="Normal 4 5 4 3 2" xfId="26568"/>
    <cellStyle name="Normal 4 5 4 3 2 2" xfId="26569"/>
    <cellStyle name="Normal 4 5 4 3 2 2 2" xfId="26570"/>
    <cellStyle name="Normal 4 5 4 3 2 2 2 2" xfId="26571"/>
    <cellStyle name="Normal 4 5 4 3 2 2 3" xfId="26572"/>
    <cellStyle name="Normal 4 5 4 3 2 3" xfId="26573"/>
    <cellStyle name="Normal 4 5 4 3 2 3 2" xfId="26574"/>
    <cellStyle name="Normal 4 5 4 3 2 4" xfId="26575"/>
    <cellStyle name="Normal 4 5 4 3 3" xfId="26576"/>
    <cellStyle name="Normal 4 5 4 3 3 2" xfId="26577"/>
    <cellStyle name="Normal 4 5 4 3 3 2 2" xfId="26578"/>
    <cellStyle name="Normal 4 5 4 3 3 3" xfId="26579"/>
    <cellStyle name="Normal 4 5 4 3 4" xfId="26580"/>
    <cellStyle name="Normal 4 5 4 3 4 2" xfId="26581"/>
    <cellStyle name="Normal 4 5 4 3 5" xfId="26582"/>
    <cellStyle name="Normal 4 5 4 4" xfId="26583"/>
    <cellStyle name="Normal 4 5 4 4 2" xfId="26584"/>
    <cellStyle name="Normal 4 5 4 4 2 2" xfId="26585"/>
    <cellStyle name="Normal 4 5 4 4 2 2 2" xfId="26586"/>
    <cellStyle name="Normal 4 5 4 4 2 3" xfId="26587"/>
    <cellStyle name="Normal 4 5 4 4 3" xfId="26588"/>
    <cellStyle name="Normal 4 5 4 4 3 2" xfId="26589"/>
    <cellStyle name="Normal 4 5 4 4 4" xfId="26590"/>
    <cellStyle name="Normal 4 5 4 5" xfId="26591"/>
    <cellStyle name="Normal 4 5 4 5 2" xfId="26592"/>
    <cellStyle name="Normal 4 5 4 5 2 2" xfId="26593"/>
    <cellStyle name="Normal 4 5 4 5 3" xfId="26594"/>
    <cellStyle name="Normal 4 5 4 6" xfId="26595"/>
    <cellStyle name="Normal 4 5 4 6 2" xfId="26596"/>
    <cellStyle name="Normal 4 5 4 7" xfId="26597"/>
    <cellStyle name="Normal 4 5 5" xfId="26598"/>
    <cellStyle name="Normal 4 5 5 2" xfId="26599"/>
    <cellStyle name="Normal 4 5 5 2 2" xfId="26600"/>
    <cellStyle name="Normal 4 5 5 2 2 2" xfId="26601"/>
    <cellStyle name="Normal 4 5 5 2 2 2 2" xfId="26602"/>
    <cellStyle name="Normal 4 5 5 2 2 2 2 2" xfId="26603"/>
    <cellStyle name="Normal 4 5 5 2 2 2 3" xfId="26604"/>
    <cellStyle name="Normal 4 5 5 2 2 3" xfId="26605"/>
    <cellStyle name="Normal 4 5 5 2 2 3 2" xfId="26606"/>
    <cellStyle name="Normal 4 5 5 2 2 4" xfId="26607"/>
    <cellStyle name="Normal 4 5 5 2 3" xfId="26608"/>
    <cellStyle name="Normal 4 5 5 2 3 2" xfId="26609"/>
    <cellStyle name="Normal 4 5 5 2 3 2 2" xfId="26610"/>
    <cellStyle name="Normal 4 5 5 2 3 3" xfId="26611"/>
    <cellStyle name="Normal 4 5 5 2 4" xfId="26612"/>
    <cellStyle name="Normal 4 5 5 2 4 2" xfId="26613"/>
    <cellStyle name="Normal 4 5 5 2 5" xfId="26614"/>
    <cellStyle name="Normal 4 5 5 3" xfId="26615"/>
    <cellStyle name="Normal 4 5 5 3 2" xfId="26616"/>
    <cellStyle name="Normal 4 5 5 3 2 2" xfId="26617"/>
    <cellStyle name="Normal 4 5 5 3 2 2 2" xfId="26618"/>
    <cellStyle name="Normal 4 5 5 3 2 3" xfId="26619"/>
    <cellStyle name="Normal 4 5 5 3 3" xfId="26620"/>
    <cellStyle name="Normal 4 5 5 3 3 2" xfId="26621"/>
    <cellStyle name="Normal 4 5 5 3 4" xfId="26622"/>
    <cellStyle name="Normal 4 5 5 4" xfId="26623"/>
    <cellStyle name="Normal 4 5 5 4 2" xfId="26624"/>
    <cellStyle name="Normal 4 5 5 4 2 2" xfId="26625"/>
    <cellStyle name="Normal 4 5 5 4 3" xfId="26626"/>
    <cellStyle name="Normal 4 5 5 5" xfId="26627"/>
    <cellStyle name="Normal 4 5 5 5 2" xfId="26628"/>
    <cellStyle name="Normal 4 5 5 6" xfId="26629"/>
    <cellStyle name="Normal 4 5 6" xfId="26630"/>
    <cellStyle name="Normal 4 5 6 2" xfId="26631"/>
    <cellStyle name="Normal 4 5 6 2 2" xfId="26632"/>
    <cellStyle name="Normal 4 5 6 2 2 2" xfId="26633"/>
    <cellStyle name="Normal 4 5 6 2 2 2 2" xfId="26634"/>
    <cellStyle name="Normal 4 5 6 2 2 3" xfId="26635"/>
    <cellStyle name="Normal 4 5 6 2 3" xfId="26636"/>
    <cellStyle name="Normal 4 5 6 2 3 2" xfId="26637"/>
    <cellStyle name="Normal 4 5 6 2 4" xfId="26638"/>
    <cellStyle name="Normal 4 5 6 3" xfId="26639"/>
    <cellStyle name="Normal 4 5 6 3 2" xfId="26640"/>
    <cellStyle name="Normal 4 5 6 3 2 2" xfId="26641"/>
    <cellStyle name="Normal 4 5 6 3 3" xfId="26642"/>
    <cellStyle name="Normal 4 5 6 4" xfId="26643"/>
    <cellStyle name="Normal 4 5 6 4 2" xfId="26644"/>
    <cellStyle name="Normal 4 5 6 5" xfId="26645"/>
    <cellStyle name="Normal 4 5 7" xfId="26646"/>
    <cellStyle name="Normal 4 5 7 2" xfId="26647"/>
    <cellStyle name="Normal 4 5 7 2 2" xfId="26648"/>
    <cellStyle name="Normal 4 5 7 2 2 2" xfId="26649"/>
    <cellStyle name="Normal 4 5 7 2 3" xfId="26650"/>
    <cellStyle name="Normal 4 5 7 3" xfId="26651"/>
    <cellStyle name="Normal 4 5 7 3 2" xfId="26652"/>
    <cellStyle name="Normal 4 5 7 4" xfId="26653"/>
    <cellStyle name="Normal 4 5 8" xfId="26654"/>
    <cellStyle name="Normal 4 5 8 2" xfId="26655"/>
    <cellStyle name="Normal 4 5 8 2 2" xfId="26656"/>
    <cellStyle name="Normal 4 5 8 3" xfId="26657"/>
    <cellStyle name="Normal 4 5 9" xfId="26658"/>
    <cellStyle name="Normal 4 5 9 2" xfId="26659"/>
    <cellStyle name="Normal 4 6" xfId="259"/>
    <cellStyle name="Normal 4 6 10" xfId="26660"/>
    <cellStyle name="Normal 4 6 2" xfId="26661"/>
    <cellStyle name="Normal 4 6 2 2" xfId="26662"/>
    <cellStyle name="Normal 4 6 2 2 2" xfId="26663"/>
    <cellStyle name="Normal 4 6 2 2 2 2" xfId="26664"/>
    <cellStyle name="Normal 4 6 2 2 2 2 2" xfId="26665"/>
    <cellStyle name="Normal 4 6 2 2 2 2 2 2" xfId="26666"/>
    <cellStyle name="Normal 4 6 2 2 2 2 2 2 2" xfId="26667"/>
    <cellStyle name="Normal 4 6 2 2 2 2 2 2 2 2" xfId="26668"/>
    <cellStyle name="Normal 4 6 2 2 2 2 2 2 3" xfId="26669"/>
    <cellStyle name="Normal 4 6 2 2 2 2 2 3" xfId="26670"/>
    <cellStyle name="Normal 4 6 2 2 2 2 2 3 2" xfId="26671"/>
    <cellStyle name="Normal 4 6 2 2 2 2 2 4" xfId="26672"/>
    <cellStyle name="Normal 4 6 2 2 2 2 3" xfId="26673"/>
    <cellStyle name="Normal 4 6 2 2 2 2 3 2" xfId="26674"/>
    <cellStyle name="Normal 4 6 2 2 2 2 3 2 2" xfId="26675"/>
    <cellStyle name="Normal 4 6 2 2 2 2 3 3" xfId="26676"/>
    <cellStyle name="Normal 4 6 2 2 2 2 4" xfId="26677"/>
    <cellStyle name="Normal 4 6 2 2 2 2 4 2" xfId="26678"/>
    <cellStyle name="Normal 4 6 2 2 2 2 5" xfId="26679"/>
    <cellStyle name="Normal 4 6 2 2 2 3" xfId="26680"/>
    <cellStyle name="Normal 4 6 2 2 2 3 2" xfId="26681"/>
    <cellStyle name="Normal 4 6 2 2 2 3 2 2" xfId="26682"/>
    <cellStyle name="Normal 4 6 2 2 2 3 2 2 2" xfId="26683"/>
    <cellStyle name="Normal 4 6 2 2 2 3 2 3" xfId="26684"/>
    <cellStyle name="Normal 4 6 2 2 2 3 3" xfId="26685"/>
    <cellStyle name="Normal 4 6 2 2 2 3 3 2" xfId="26686"/>
    <cellStyle name="Normal 4 6 2 2 2 3 4" xfId="26687"/>
    <cellStyle name="Normal 4 6 2 2 2 4" xfId="26688"/>
    <cellStyle name="Normal 4 6 2 2 2 4 2" xfId="26689"/>
    <cellStyle name="Normal 4 6 2 2 2 4 2 2" xfId="26690"/>
    <cellStyle name="Normal 4 6 2 2 2 4 3" xfId="26691"/>
    <cellStyle name="Normal 4 6 2 2 2 5" xfId="26692"/>
    <cellStyle name="Normal 4 6 2 2 2 5 2" xfId="26693"/>
    <cellStyle name="Normal 4 6 2 2 2 6" xfId="26694"/>
    <cellStyle name="Normal 4 6 2 2 3" xfId="26695"/>
    <cellStyle name="Normal 4 6 2 2 3 2" xfId="26696"/>
    <cellStyle name="Normal 4 6 2 2 3 2 2" xfId="26697"/>
    <cellStyle name="Normal 4 6 2 2 3 2 2 2" xfId="26698"/>
    <cellStyle name="Normal 4 6 2 2 3 2 2 2 2" xfId="26699"/>
    <cellStyle name="Normal 4 6 2 2 3 2 2 3" xfId="26700"/>
    <cellStyle name="Normal 4 6 2 2 3 2 3" xfId="26701"/>
    <cellStyle name="Normal 4 6 2 2 3 2 3 2" xfId="26702"/>
    <cellStyle name="Normal 4 6 2 2 3 2 4" xfId="26703"/>
    <cellStyle name="Normal 4 6 2 2 3 3" xfId="26704"/>
    <cellStyle name="Normal 4 6 2 2 3 3 2" xfId="26705"/>
    <cellStyle name="Normal 4 6 2 2 3 3 2 2" xfId="26706"/>
    <cellStyle name="Normal 4 6 2 2 3 3 3" xfId="26707"/>
    <cellStyle name="Normal 4 6 2 2 3 4" xfId="26708"/>
    <cellStyle name="Normal 4 6 2 2 3 4 2" xfId="26709"/>
    <cellStyle name="Normal 4 6 2 2 3 5" xfId="26710"/>
    <cellStyle name="Normal 4 6 2 2 4" xfId="26711"/>
    <cellStyle name="Normal 4 6 2 2 4 2" xfId="26712"/>
    <cellStyle name="Normal 4 6 2 2 4 2 2" xfId="26713"/>
    <cellStyle name="Normal 4 6 2 2 4 2 2 2" xfId="26714"/>
    <cellStyle name="Normal 4 6 2 2 4 2 3" xfId="26715"/>
    <cellStyle name="Normal 4 6 2 2 4 3" xfId="26716"/>
    <cellStyle name="Normal 4 6 2 2 4 3 2" xfId="26717"/>
    <cellStyle name="Normal 4 6 2 2 4 4" xfId="26718"/>
    <cellStyle name="Normal 4 6 2 2 5" xfId="26719"/>
    <cellStyle name="Normal 4 6 2 2 5 2" xfId="26720"/>
    <cellStyle name="Normal 4 6 2 2 5 2 2" xfId="26721"/>
    <cellStyle name="Normal 4 6 2 2 5 3" xfId="26722"/>
    <cellStyle name="Normal 4 6 2 2 6" xfId="26723"/>
    <cellStyle name="Normal 4 6 2 2 6 2" xfId="26724"/>
    <cellStyle name="Normal 4 6 2 2 7" xfId="26725"/>
    <cellStyle name="Normal 4 6 2 3" xfId="26726"/>
    <cellStyle name="Normal 4 6 2 3 2" xfId="26727"/>
    <cellStyle name="Normal 4 6 2 3 2 2" xfId="26728"/>
    <cellStyle name="Normal 4 6 2 3 2 2 2" xfId="26729"/>
    <cellStyle name="Normal 4 6 2 3 2 2 2 2" xfId="26730"/>
    <cellStyle name="Normal 4 6 2 3 2 2 2 2 2" xfId="26731"/>
    <cellStyle name="Normal 4 6 2 3 2 2 2 3" xfId="26732"/>
    <cellStyle name="Normal 4 6 2 3 2 2 3" xfId="26733"/>
    <cellStyle name="Normal 4 6 2 3 2 2 3 2" xfId="26734"/>
    <cellStyle name="Normal 4 6 2 3 2 2 4" xfId="26735"/>
    <cellStyle name="Normal 4 6 2 3 2 3" xfId="26736"/>
    <cellStyle name="Normal 4 6 2 3 2 3 2" xfId="26737"/>
    <cellStyle name="Normal 4 6 2 3 2 3 2 2" xfId="26738"/>
    <cellStyle name="Normal 4 6 2 3 2 3 3" xfId="26739"/>
    <cellStyle name="Normal 4 6 2 3 2 4" xfId="26740"/>
    <cellStyle name="Normal 4 6 2 3 2 4 2" xfId="26741"/>
    <cellStyle name="Normal 4 6 2 3 2 5" xfId="26742"/>
    <cellStyle name="Normal 4 6 2 3 3" xfId="26743"/>
    <cellStyle name="Normal 4 6 2 3 3 2" xfId="26744"/>
    <cellStyle name="Normal 4 6 2 3 3 2 2" xfId="26745"/>
    <cellStyle name="Normal 4 6 2 3 3 2 2 2" xfId="26746"/>
    <cellStyle name="Normal 4 6 2 3 3 2 3" xfId="26747"/>
    <cellStyle name="Normal 4 6 2 3 3 3" xfId="26748"/>
    <cellStyle name="Normal 4 6 2 3 3 3 2" xfId="26749"/>
    <cellStyle name="Normal 4 6 2 3 3 4" xfId="26750"/>
    <cellStyle name="Normal 4 6 2 3 4" xfId="26751"/>
    <cellStyle name="Normal 4 6 2 3 4 2" xfId="26752"/>
    <cellStyle name="Normal 4 6 2 3 4 2 2" xfId="26753"/>
    <cellStyle name="Normal 4 6 2 3 4 3" xfId="26754"/>
    <cellStyle name="Normal 4 6 2 3 5" xfId="26755"/>
    <cellStyle name="Normal 4 6 2 3 5 2" xfId="26756"/>
    <cellStyle name="Normal 4 6 2 3 6" xfId="26757"/>
    <cellStyle name="Normal 4 6 2 4" xfId="26758"/>
    <cellStyle name="Normal 4 6 2 4 2" xfId="26759"/>
    <cellStyle name="Normal 4 6 2 4 2 2" xfId="26760"/>
    <cellStyle name="Normal 4 6 2 4 2 2 2" xfId="26761"/>
    <cellStyle name="Normal 4 6 2 4 2 2 2 2" xfId="26762"/>
    <cellStyle name="Normal 4 6 2 4 2 2 3" xfId="26763"/>
    <cellStyle name="Normal 4 6 2 4 2 3" xfId="26764"/>
    <cellStyle name="Normal 4 6 2 4 2 3 2" xfId="26765"/>
    <cellStyle name="Normal 4 6 2 4 2 4" xfId="26766"/>
    <cellStyle name="Normal 4 6 2 4 3" xfId="26767"/>
    <cellStyle name="Normal 4 6 2 4 3 2" xfId="26768"/>
    <cellStyle name="Normal 4 6 2 4 3 2 2" xfId="26769"/>
    <cellStyle name="Normal 4 6 2 4 3 3" xfId="26770"/>
    <cellStyle name="Normal 4 6 2 4 4" xfId="26771"/>
    <cellStyle name="Normal 4 6 2 4 4 2" xfId="26772"/>
    <cellStyle name="Normal 4 6 2 4 5" xfId="26773"/>
    <cellStyle name="Normal 4 6 2 5" xfId="26774"/>
    <cellStyle name="Normal 4 6 2 5 2" xfId="26775"/>
    <cellStyle name="Normal 4 6 2 5 2 2" xfId="26776"/>
    <cellStyle name="Normal 4 6 2 5 2 2 2" xfId="26777"/>
    <cellStyle name="Normal 4 6 2 5 2 3" xfId="26778"/>
    <cellStyle name="Normal 4 6 2 5 3" xfId="26779"/>
    <cellStyle name="Normal 4 6 2 5 3 2" xfId="26780"/>
    <cellStyle name="Normal 4 6 2 5 4" xfId="26781"/>
    <cellStyle name="Normal 4 6 2 6" xfId="26782"/>
    <cellStyle name="Normal 4 6 2 6 2" xfId="26783"/>
    <cellStyle name="Normal 4 6 2 6 2 2" xfId="26784"/>
    <cellStyle name="Normal 4 6 2 6 3" xfId="26785"/>
    <cellStyle name="Normal 4 6 2 7" xfId="26786"/>
    <cellStyle name="Normal 4 6 2 7 2" xfId="26787"/>
    <cellStyle name="Normal 4 6 2 8" xfId="26788"/>
    <cellStyle name="Normal 4 6 3" xfId="26789"/>
    <cellStyle name="Normal 4 6 3 2" xfId="26790"/>
    <cellStyle name="Normal 4 6 3 2 2" xfId="26791"/>
    <cellStyle name="Normal 4 6 3 2 2 2" xfId="26792"/>
    <cellStyle name="Normal 4 6 3 2 2 2 2" xfId="26793"/>
    <cellStyle name="Normal 4 6 3 2 2 2 2 2" xfId="26794"/>
    <cellStyle name="Normal 4 6 3 2 2 2 2 2 2" xfId="26795"/>
    <cellStyle name="Normal 4 6 3 2 2 2 2 3" xfId="26796"/>
    <cellStyle name="Normal 4 6 3 2 2 2 3" xfId="26797"/>
    <cellStyle name="Normal 4 6 3 2 2 2 3 2" xfId="26798"/>
    <cellStyle name="Normal 4 6 3 2 2 2 4" xfId="26799"/>
    <cellStyle name="Normal 4 6 3 2 2 3" xfId="26800"/>
    <cellStyle name="Normal 4 6 3 2 2 3 2" xfId="26801"/>
    <cellStyle name="Normal 4 6 3 2 2 3 2 2" xfId="26802"/>
    <cellStyle name="Normal 4 6 3 2 2 3 3" xfId="26803"/>
    <cellStyle name="Normal 4 6 3 2 2 4" xfId="26804"/>
    <cellStyle name="Normal 4 6 3 2 2 4 2" xfId="26805"/>
    <cellStyle name="Normal 4 6 3 2 2 5" xfId="26806"/>
    <cellStyle name="Normal 4 6 3 2 3" xfId="26807"/>
    <cellStyle name="Normal 4 6 3 2 3 2" xfId="26808"/>
    <cellStyle name="Normal 4 6 3 2 3 2 2" xfId="26809"/>
    <cellStyle name="Normal 4 6 3 2 3 2 2 2" xfId="26810"/>
    <cellStyle name="Normal 4 6 3 2 3 2 3" xfId="26811"/>
    <cellStyle name="Normal 4 6 3 2 3 3" xfId="26812"/>
    <cellStyle name="Normal 4 6 3 2 3 3 2" xfId="26813"/>
    <cellStyle name="Normal 4 6 3 2 3 4" xfId="26814"/>
    <cellStyle name="Normal 4 6 3 2 4" xfId="26815"/>
    <cellStyle name="Normal 4 6 3 2 4 2" xfId="26816"/>
    <cellStyle name="Normal 4 6 3 2 4 2 2" xfId="26817"/>
    <cellStyle name="Normal 4 6 3 2 4 3" xfId="26818"/>
    <cellStyle name="Normal 4 6 3 2 5" xfId="26819"/>
    <cellStyle name="Normal 4 6 3 2 5 2" xfId="26820"/>
    <cellStyle name="Normal 4 6 3 2 6" xfId="26821"/>
    <cellStyle name="Normal 4 6 3 3" xfId="26822"/>
    <cellStyle name="Normal 4 6 3 3 2" xfId="26823"/>
    <cellStyle name="Normal 4 6 3 3 2 2" xfId="26824"/>
    <cellStyle name="Normal 4 6 3 3 2 2 2" xfId="26825"/>
    <cellStyle name="Normal 4 6 3 3 2 2 2 2" xfId="26826"/>
    <cellStyle name="Normal 4 6 3 3 2 2 3" xfId="26827"/>
    <cellStyle name="Normal 4 6 3 3 2 3" xfId="26828"/>
    <cellStyle name="Normal 4 6 3 3 2 3 2" xfId="26829"/>
    <cellStyle name="Normal 4 6 3 3 2 4" xfId="26830"/>
    <cellStyle name="Normal 4 6 3 3 3" xfId="26831"/>
    <cellStyle name="Normal 4 6 3 3 3 2" xfId="26832"/>
    <cellStyle name="Normal 4 6 3 3 3 2 2" xfId="26833"/>
    <cellStyle name="Normal 4 6 3 3 3 3" xfId="26834"/>
    <cellStyle name="Normal 4 6 3 3 4" xfId="26835"/>
    <cellStyle name="Normal 4 6 3 3 4 2" xfId="26836"/>
    <cellStyle name="Normal 4 6 3 3 5" xfId="26837"/>
    <cellStyle name="Normal 4 6 3 4" xfId="26838"/>
    <cellStyle name="Normal 4 6 3 4 2" xfId="26839"/>
    <cellStyle name="Normal 4 6 3 4 2 2" xfId="26840"/>
    <cellStyle name="Normal 4 6 3 4 2 2 2" xfId="26841"/>
    <cellStyle name="Normal 4 6 3 4 2 3" xfId="26842"/>
    <cellStyle name="Normal 4 6 3 4 3" xfId="26843"/>
    <cellStyle name="Normal 4 6 3 4 3 2" xfId="26844"/>
    <cellStyle name="Normal 4 6 3 4 4" xfId="26845"/>
    <cellStyle name="Normal 4 6 3 5" xfId="26846"/>
    <cellStyle name="Normal 4 6 3 5 2" xfId="26847"/>
    <cellStyle name="Normal 4 6 3 5 2 2" xfId="26848"/>
    <cellStyle name="Normal 4 6 3 5 3" xfId="26849"/>
    <cellStyle name="Normal 4 6 3 6" xfId="26850"/>
    <cellStyle name="Normal 4 6 3 6 2" xfId="26851"/>
    <cellStyle name="Normal 4 6 3 7" xfId="26852"/>
    <cellStyle name="Normal 4 6 4" xfId="26853"/>
    <cellStyle name="Normal 4 6 4 2" xfId="26854"/>
    <cellStyle name="Normal 4 6 4 2 2" xfId="26855"/>
    <cellStyle name="Normal 4 6 4 2 2 2" xfId="26856"/>
    <cellStyle name="Normal 4 6 4 2 2 2 2" xfId="26857"/>
    <cellStyle name="Normal 4 6 4 2 2 2 2 2" xfId="26858"/>
    <cellStyle name="Normal 4 6 4 2 2 2 3" xfId="26859"/>
    <cellStyle name="Normal 4 6 4 2 2 3" xfId="26860"/>
    <cellStyle name="Normal 4 6 4 2 2 3 2" xfId="26861"/>
    <cellStyle name="Normal 4 6 4 2 2 4" xfId="26862"/>
    <cellStyle name="Normal 4 6 4 2 3" xfId="26863"/>
    <cellStyle name="Normal 4 6 4 2 3 2" xfId="26864"/>
    <cellStyle name="Normal 4 6 4 2 3 2 2" xfId="26865"/>
    <cellStyle name="Normal 4 6 4 2 3 3" xfId="26866"/>
    <cellStyle name="Normal 4 6 4 2 4" xfId="26867"/>
    <cellStyle name="Normal 4 6 4 2 4 2" xfId="26868"/>
    <cellStyle name="Normal 4 6 4 2 5" xfId="26869"/>
    <cellStyle name="Normal 4 6 4 3" xfId="26870"/>
    <cellStyle name="Normal 4 6 4 3 2" xfId="26871"/>
    <cellStyle name="Normal 4 6 4 3 2 2" xfId="26872"/>
    <cellStyle name="Normal 4 6 4 3 2 2 2" xfId="26873"/>
    <cellStyle name="Normal 4 6 4 3 2 3" xfId="26874"/>
    <cellStyle name="Normal 4 6 4 3 3" xfId="26875"/>
    <cellStyle name="Normal 4 6 4 3 3 2" xfId="26876"/>
    <cellStyle name="Normal 4 6 4 3 4" xfId="26877"/>
    <cellStyle name="Normal 4 6 4 4" xfId="26878"/>
    <cellStyle name="Normal 4 6 4 4 2" xfId="26879"/>
    <cellStyle name="Normal 4 6 4 4 2 2" xfId="26880"/>
    <cellStyle name="Normal 4 6 4 4 3" xfId="26881"/>
    <cellStyle name="Normal 4 6 4 5" xfId="26882"/>
    <cellStyle name="Normal 4 6 4 5 2" xfId="26883"/>
    <cellStyle name="Normal 4 6 4 6" xfId="26884"/>
    <cellStyle name="Normal 4 6 5" xfId="26885"/>
    <cellStyle name="Normal 4 6 5 2" xfId="26886"/>
    <cellStyle name="Normal 4 6 5 2 2" xfId="26887"/>
    <cellStyle name="Normal 4 6 5 2 2 2" xfId="26888"/>
    <cellStyle name="Normal 4 6 5 2 2 2 2" xfId="26889"/>
    <cellStyle name="Normal 4 6 5 2 2 3" xfId="26890"/>
    <cellStyle name="Normal 4 6 5 2 3" xfId="26891"/>
    <cellStyle name="Normal 4 6 5 2 3 2" xfId="26892"/>
    <cellStyle name="Normal 4 6 5 2 4" xfId="26893"/>
    <cellStyle name="Normal 4 6 5 3" xfId="26894"/>
    <cellStyle name="Normal 4 6 5 3 2" xfId="26895"/>
    <cellStyle name="Normal 4 6 5 3 2 2" xfId="26896"/>
    <cellStyle name="Normal 4 6 5 3 3" xfId="26897"/>
    <cellStyle name="Normal 4 6 5 4" xfId="26898"/>
    <cellStyle name="Normal 4 6 5 4 2" xfId="26899"/>
    <cellStyle name="Normal 4 6 5 5" xfId="26900"/>
    <cellStyle name="Normal 4 6 6" xfId="26901"/>
    <cellStyle name="Normal 4 6 6 2" xfId="26902"/>
    <cellStyle name="Normal 4 6 6 2 2" xfId="26903"/>
    <cellStyle name="Normal 4 6 6 2 2 2" xfId="26904"/>
    <cellStyle name="Normal 4 6 6 2 3" xfId="26905"/>
    <cellStyle name="Normal 4 6 6 3" xfId="26906"/>
    <cellStyle name="Normal 4 6 6 3 2" xfId="26907"/>
    <cellStyle name="Normal 4 6 6 4" xfId="26908"/>
    <cellStyle name="Normal 4 6 7" xfId="26909"/>
    <cellStyle name="Normal 4 6 7 2" xfId="26910"/>
    <cellStyle name="Normal 4 6 7 2 2" xfId="26911"/>
    <cellStyle name="Normal 4 6 7 3" xfId="26912"/>
    <cellStyle name="Normal 4 6 8" xfId="26913"/>
    <cellStyle name="Normal 4 6 8 2" xfId="26914"/>
    <cellStyle name="Normal 4 6 9" xfId="26915"/>
    <cellStyle name="Normal 4 7" xfId="260"/>
    <cellStyle name="Normal 4 7 2" xfId="26916"/>
    <cellStyle name="Normal 4 7 2 2" xfId="26917"/>
    <cellStyle name="Normal 4 7 2 2 2" xfId="26918"/>
    <cellStyle name="Normal 4 7 2 2 2 2" xfId="26919"/>
    <cellStyle name="Normal 4 7 2 2 2 2 2" xfId="26920"/>
    <cellStyle name="Normal 4 7 2 2 2 2 2 2" xfId="26921"/>
    <cellStyle name="Normal 4 7 2 2 2 2 2 2 2" xfId="26922"/>
    <cellStyle name="Normal 4 7 2 2 2 2 2 3" xfId="26923"/>
    <cellStyle name="Normal 4 7 2 2 2 2 3" xfId="26924"/>
    <cellStyle name="Normal 4 7 2 2 2 2 3 2" xfId="26925"/>
    <cellStyle name="Normal 4 7 2 2 2 2 4" xfId="26926"/>
    <cellStyle name="Normal 4 7 2 2 2 3" xfId="26927"/>
    <cellStyle name="Normal 4 7 2 2 2 3 2" xfId="26928"/>
    <cellStyle name="Normal 4 7 2 2 2 3 2 2" xfId="26929"/>
    <cellStyle name="Normal 4 7 2 2 2 3 3" xfId="26930"/>
    <cellStyle name="Normal 4 7 2 2 2 4" xfId="26931"/>
    <cellStyle name="Normal 4 7 2 2 2 4 2" xfId="26932"/>
    <cellStyle name="Normal 4 7 2 2 2 5" xfId="26933"/>
    <cellStyle name="Normal 4 7 2 2 3" xfId="26934"/>
    <cellStyle name="Normal 4 7 2 2 3 2" xfId="26935"/>
    <cellStyle name="Normal 4 7 2 2 3 2 2" xfId="26936"/>
    <cellStyle name="Normal 4 7 2 2 3 2 2 2" xfId="26937"/>
    <cellStyle name="Normal 4 7 2 2 3 2 3" xfId="26938"/>
    <cellStyle name="Normal 4 7 2 2 3 3" xfId="26939"/>
    <cellStyle name="Normal 4 7 2 2 3 3 2" xfId="26940"/>
    <cellStyle name="Normal 4 7 2 2 3 4" xfId="26941"/>
    <cellStyle name="Normal 4 7 2 2 4" xfId="26942"/>
    <cellStyle name="Normal 4 7 2 2 4 2" xfId="26943"/>
    <cellStyle name="Normal 4 7 2 2 4 2 2" xfId="26944"/>
    <cellStyle name="Normal 4 7 2 2 4 3" xfId="26945"/>
    <cellStyle name="Normal 4 7 2 2 5" xfId="26946"/>
    <cellStyle name="Normal 4 7 2 2 5 2" xfId="26947"/>
    <cellStyle name="Normal 4 7 2 2 6" xfId="26948"/>
    <cellStyle name="Normal 4 7 2 3" xfId="26949"/>
    <cellStyle name="Normal 4 7 2 3 2" xfId="26950"/>
    <cellStyle name="Normal 4 7 2 3 2 2" xfId="26951"/>
    <cellStyle name="Normal 4 7 2 3 2 2 2" xfId="26952"/>
    <cellStyle name="Normal 4 7 2 3 2 2 2 2" xfId="26953"/>
    <cellStyle name="Normal 4 7 2 3 2 2 3" xfId="26954"/>
    <cellStyle name="Normal 4 7 2 3 2 3" xfId="26955"/>
    <cellStyle name="Normal 4 7 2 3 2 3 2" xfId="26956"/>
    <cellStyle name="Normal 4 7 2 3 2 4" xfId="26957"/>
    <cellStyle name="Normal 4 7 2 3 3" xfId="26958"/>
    <cellStyle name="Normal 4 7 2 3 3 2" xfId="26959"/>
    <cellStyle name="Normal 4 7 2 3 3 2 2" xfId="26960"/>
    <cellStyle name="Normal 4 7 2 3 3 3" xfId="26961"/>
    <cellStyle name="Normal 4 7 2 3 4" xfId="26962"/>
    <cellStyle name="Normal 4 7 2 3 4 2" xfId="26963"/>
    <cellStyle name="Normal 4 7 2 3 5" xfId="26964"/>
    <cellStyle name="Normal 4 7 2 4" xfId="26965"/>
    <cellStyle name="Normal 4 7 2 4 2" xfId="26966"/>
    <cellStyle name="Normal 4 7 2 4 2 2" xfId="26967"/>
    <cellStyle name="Normal 4 7 2 4 2 2 2" xfId="26968"/>
    <cellStyle name="Normal 4 7 2 4 2 3" xfId="26969"/>
    <cellStyle name="Normal 4 7 2 4 3" xfId="26970"/>
    <cellStyle name="Normal 4 7 2 4 3 2" xfId="26971"/>
    <cellStyle name="Normal 4 7 2 4 4" xfId="26972"/>
    <cellStyle name="Normal 4 7 2 5" xfId="26973"/>
    <cellStyle name="Normal 4 7 2 5 2" xfId="26974"/>
    <cellStyle name="Normal 4 7 2 5 2 2" xfId="26975"/>
    <cellStyle name="Normal 4 7 2 5 3" xfId="26976"/>
    <cellStyle name="Normal 4 7 2 6" xfId="26977"/>
    <cellStyle name="Normal 4 7 2 6 2" xfId="26978"/>
    <cellStyle name="Normal 4 7 2 7" xfId="26979"/>
    <cellStyle name="Normal 4 7 3" xfId="26980"/>
    <cellStyle name="Normal 4 7 3 2" xfId="26981"/>
    <cellStyle name="Normal 4 7 3 2 2" xfId="26982"/>
    <cellStyle name="Normal 4 7 3 2 2 2" xfId="26983"/>
    <cellStyle name="Normal 4 7 3 2 2 2 2" xfId="26984"/>
    <cellStyle name="Normal 4 7 3 2 2 2 2 2" xfId="26985"/>
    <cellStyle name="Normal 4 7 3 2 2 2 3" xfId="26986"/>
    <cellStyle name="Normal 4 7 3 2 2 3" xfId="26987"/>
    <cellStyle name="Normal 4 7 3 2 2 3 2" xfId="26988"/>
    <cellStyle name="Normal 4 7 3 2 2 4" xfId="26989"/>
    <cellStyle name="Normal 4 7 3 2 3" xfId="26990"/>
    <cellStyle name="Normal 4 7 3 2 3 2" xfId="26991"/>
    <cellStyle name="Normal 4 7 3 2 3 2 2" xfId="26992"/>
    <cellStyle name="Normal 4 7 3 2 3 3" xfId="26993"/>
    <cellStyle name="Normal 4 7 3 2 4" xfId="26994"/>
    <cellStyle name="Normal 4 7 3 2 4 2" xfId="26995"/>
    <cellStyle name="Normal 4 7 3 2 5" xfId="26996"/>
    <cellStyle name="Normal 4 7 3 3" xfId="26997"/>
    <cellStyle name="Normal 4 7 3 3 2" xfId="26998"/>
    <cellStyle name="Normal 4 7 3 3 2 2" xfId="26999"/>
    <cellStyle name="Normal 4 7 3 3 2 2 2" xfId="27000"/>
    <cellStyle name="Normal 4 7 3 3 2 3" xfId="27001"/>
    <cellStyle name="Normal 4 7 3 3 3" xfId="27002"/>
    <cellStyle name="Normal 4 7 3 3 3 2" xfId="27003"/>
    <cellStyle name="Normal 4 7 3 3 4" xfId="27004"/>
    <cellStyle name="Normal 4 7 3 4" xfId="27005"/>
    <cellStyle name="Normal 4 7 3 4 2" xfId="27006"/>
    <cellStyle name="Normal 4 7 3 4 2 2" xfId="27007"/>
    <cellStyle name="Normal 4 7 3 4 3" xfId="27008"/>
    <cellStyle name="Normal 4 7 3 5" xfId="27009"/>
    <cellStyle name="Normal 4 7 3 5 2" xfId="27010"/>
    <cellStyle name="Normal 4 7 3 6" xfId="27011"/>
    <cellStyle name="Normal 4 7 4" xfId="27012"/>
    <cellStyle name="Normal 4 7 4 2" xfId="27013"/>
    <cellStyle name="Normal 4 7 4 2 2" xfId="27014"/>
    <cellStyle name="Normal 4 7 4 2 2 2" xfId="27015"/>
    <cellStyle name="Normal 4 7 4 2 2 2 2" xfId="27016"/>
    <cellStyle name="Normal 4 7 4 2 2 3" xfId="27017"/>
    <cellStyle name="Normal 4 7 4 2 3" xfId="27018"/>
    <cellStyle name="Normal 4 7 4 2 3 2" xfId="27019"/>
    <cellStyle name="Normal 4 7 4 2 4" xfId="27020"/>
    <cellStyle name="Normal 4 7 4 3" xfId="27021"/>
    <cellStyle name="Normal 4 7 4 3 2" xfId="27022"/>
    <cellStyle name="Normal 4 7 4 3 2 2" xfId="27023"/>
    <cellStyle name="Normal 4 7 4 3 3" xfId="27024"/>
    <cellStyle name="Normal 4 7 4 4" xfId="27025"/>
    <cellStyle name="Normal 4 7 4 4 2" xfId="27026"/>
    <cellStyle name="Normal 4 7 4 5" xfId="27027"/>
    <cellStyle name="Normal 4 7 5" xfId="27028"/>
    <cellStyle name="Normal 4 7 5 2" xfId="27029"/>
    <cellStyle name="Normal 4 7 5 2 2" xfId="27030"/>
    <cellStyle name="Normal 4 7 5 2 2 2" xfId="27031"/>
    <cellStyle name="Normal 4 7 5 2 3" xfId="27032"/>
    <cellStyle name="Normal 4 7 5 3" xfId="27033"/>
    <cellStyle name="Normal 4 7 5 3 2" xfId="27034"/>
    <cellStyle name="Normal 4 7 5 4" xfId="27035"/>
    <cellStyle name="Normal 4 7 6" xfId="27036"/>
    <cellStyle name="Normal 4 7 6 2" xfId="27037"/>
    <cellStyle name="Normal 4 7 6 2 2" xfId="27038"/>
    <cellStyle name="Normal 4 7 6 3" xfId="27039"/>
    <cellStyle name="Normal 4 7 7" xfId="27040"/>
    <cellStyle name="Normal 4 7 7 2" xfId="27041"/>
    <cellStyle name="Normal 4 7 8" xfId="27042"/>
    <cellStyle name="Normal 4 7 9" xfId="27043"/>
    <cellStyle name="Normal 4 8" xfId="261"/>
    <cellStyle name="Normal 4 8 2" xfId="27044"/>
    <cellStyle name="Normal 4 8 2 2" xfId="27045"/>
    <cellStyle name="Normal 4 8 2 2 2" xfId="27046"/>
    <cellStyle name="Normal 4 8 2 2 2 2" xfId="27047"/>
    <cellStyle name="Normal 4 8 2 2 2 2 2" xfId="27048"/>
    <cellStyle name="Normal 4 8 2 2 2 2 2 2" xfId="27049"/>
    <cellStyle name="Normal 4 8 2 2 2 2 3" xfId="27050"/>
    <cellStyle name="Normal 4 8 2 2 2 3" xfId="27051"/>
    <cellStyle name="Normal 4 8 2 2 2 3 2" xfId="27052"/>
    <cellStyle name="Normal 4 8 2 2 2 4" xfId="27053"/>
    <cellStyle name="Normal 4 8 2 2 3" xfId="27054"/>
    <cellStyle name="Normal 4 8 2 2 3 2" xfId="27055"/>
    <cellStyle name="Normal 4 8 2 2 3 2 2" xfId="27056"/>
    <cellStyle name="Normal 4 8 2 2 3 3" xfId="27057"/>
    <cellStyle name="Normal 4 8 2 2 4" xfId="27058"/>
    <cellStyle name="Normal 4 8 2 2 4 2" xfId="27059"/>
    <cellStyle name="Normal 4 8 2 2 5" xfId="27060"/>
    <cellStyle name="Normal 4 8 2 3" xfId="27061"/>
    <cellStyle name="Normal 4 8 2 3 2" xfId="27062"/>
    <cellStyle name="Normal 4 8 2 3 2 2" xfId="27063"/>
    <cellStyle name="Normal 4 8 2 3 2 2 2" xfId="27064"/>
    <cellStyle name="Normal 4 8 2 3 2 3" xfId="27065"/>
    <cellStyle name="Normal 4 8 2 3 3" xfId="27066"/>
    <cellStyle name="Normal 4 8 2 3 3 2" xfId="27067"/>
    <cellStyle name="Normal 4 8 2 3 4" xfId="27068"/>
    <cellStyle name="Normal 4 8 2 4" xfId="27069"/>
    <cellStyle name="Normal 4 8 2 4 2" xfId="27070"/>
    <cellStyle name="Normal 4 8 2 4 2 2" xfId="27071"/>
    <cellStyle name="Normal 4 8 2 4 3" xfId="27072"/>
    <cellStyle name="Normal 4 8 2 5" xfId="27073"/>
    <cellStyle name="Normal 4 8 2 5 2" xfId="27074"/>
    <cellStyle name="Normal 4 8 2 6" xfId="27075"/>
    <cellStyle name="Normal 4 8 3" xfId="27076"/>
    <cellStyle name="Normal 4 8 3 2" xfId="27077"/>
    <cellStyle name="Normal 4 8 3 2 2" xfId="27078"/>
    <cellStyle name="Normal 4 8 3 2 2 2" xfId="27079"/>
    <cellStyle name="Normal 4 8 3 2 2 2 2" xfId="27080"/>
    <cellStyle name="Normal 4 8 3 2 2 3" xfId="27081"/>
    <cellStyle name="Normal 4 8 3 2 3" xfId="27082"/>
    <cellStyle name="Normal 4 8 3 2 3 2" xfId="27083"/>
    <cellStyle name="Normal 4 8 3 2 4" xfId="27084"/>
    <cellStyle name="Normal 4 8 3 3" xfId="27085"/>
    <cellStyle name="Normal 4 8 3 3 2" xfId="27086"/>
    <cellStyle name="Normal 4 8 3 3 2 2" xfId="27087"/>
    <cellStyle name="Normal 4 8 3 3 3" xfId="27088"/>
    <cellStyle name="Normal 4 8 3 4" xfId="27089"/>
    <cellStyle name="Normal 4 8 3 4 2" xfId="27090"/>
    <cellStyle name="Normal 4 8 3 5" xfId="27091"/>
    <cellStyle name="Normal 4 8 4" xfId="27092"/>
    <cellStyle name="Normal 4 8 4 2" xfId="27093"/>
    <cellStyle name="Normal 4 8 4 2 2" xfId="27094"/>
    <cellStyle name="Normal 4 8 4 2 2 2" xfId="27095"/>
    <cellStyle name="Normal 4 8 4 2 3" xfId="27096"/>
    <cellStyle name="Normal 4 8 4 3" xfId="27097"/>
    <cellStyle name="Normal 4 8 4 3 2" xfId="27098"/>
    <cellStyle name="Normal 4 8 4 4" xfId="27099"/>
    <cellStyle name="Normal 4 8 5" xfId="27100"/>
    <cellStyle name="Normal 4 8 5 2" xfId="27101"/>
    <cellStyle name="Normal 4 8 5 2 2" xfId="27102"/>
    <cellStyle name="Normal 4 8 5 3" xfId="27103"/>
    <cellStyle name="Normal 4 8 6" xfId="27104"/>
    <cellStyle name="Normal 4 8 6 2" xfId="27105"/>
    <cellStyle name="Normal 4 8 7" xfId="27106"/>
    <cellStyle name="Normal 4 8 8" xfId="27107"/>
    <cellStyle name="Normal 4 9" xfId="262"/>
    <cellStyle name="Normal 4 9 2" xfId="27108"/>
    <cellStyle name="Normal 4 9 2 2" xfId="27109"/>
    <cellStyle name="Normal 4 9 2 2 2" xfId="27110"/>
    <cellStyle name="Normal 4 9 2 2 2 2" xfId="27111"/>
    <cellStyle name="Normal 4 9 2 2 2 2 2" xfId="27112"/>
    <cellStyle name="Normal 4 9 2 2 2 3" xfId="27113"/>
    <cellStyle name="Normal 4 9 2 2 3" xfId="27114"/>
    <cellStyle name="Normal 4 9 2 2 3 2" xfId="27115"/>
    <cellStyle name="Normal 4 9 2 2 4" xfId="27116"/>
    <cellStyle name="Normal 4 9 2 3" xfId="27117"/>
    <cellStyle name="Normal 4 9 2 3 2" xfId="27118"/>
    <cellStyle name="Normal 4 9 2 3 2 2" xfId="27119"/>
    <cellStyle name="Normal 4 9 2 3 3" xfId="27120"/>
    <cellStyle name="Normal 4 9 2 4" xfId="27121"/>
    <cellStyle name="Normal 4 9 2 4 2" xfId="27122"/>
    <cellStyle name="Normal 4 9 2 5" xfId="27123"/>
    <cellStyle name="Normal 4 9 3" xfId="27124"/>
    <cellStyle name="Normal 4 9 3 2" xfId="27125"/>
    <cellStyle name="Normal 4 9 3 2 2" xfId="27126"/>
    <cellStyle name="Normal 4 9 3 2 2 2" xfId="27127"/>
    <cellStyle name="Normal 4 9 3 2 3" xfId="27128"/>
    <cellStyle name="Normal 4 9 3 3" xfId="27129"/>
    <cellStyle name="Normal 4 9 3 3 2" xfId="27130"/>
    <cellStyle name="Normal 4 9 3 4" xfId="27131"/>
    <cellStyle name="Normal 4 9 4" xfId="27132"/>
    <cellStyle name="Normal 4 9 4 2" xfId="27133"/>
    <cellStyle name="Normal 4 9 4 2 2" xfId="27134"/>
    <cellStyle name="Normal 4 9 4 3" xfId="27135"/>
    <cellStyle name="Normal 4 9 5" xfId="27136"/>
    <cellStyle name="Normal 4 9 5 2" xfId="27137"/>
    <cellStyle name="Normal 4 9 6" xfId="27138"/>
    <cellStyle name="Normal 4 9 7" xfId="27139"/>
    <cellStyle name="Normal 4_50. Bishwo" xfId="263"/>
    <cellStyle name="Normal 40" xfId="264"/>
    <cellStyle name="Normal 40 2" xfId="27140"/>
    <cellStyle name="Normal 40 2 2" xfId="27141"/>
    <cellStyle name="Normal 40 3" xfId="27142"/>
    <cellStyle name="Normal 40 4" xfId="27143"/>
    <cellStyle name="Normal 41" xfId="265"/>
    <cellStyle name="Normal 41 2" xfId="27144"/>
    <cellStyle name="Normal 42" xfId="266"/>
    <cellStyle name="Normal 42 2" xfId="27145"/>
    <cellStyle name="Normal 42 3" xfId="27146"/>
    <cellStyle name="Normal 43" xfId="267"/>
    <cellStyle name="Normal 43 2" xfId="27147"/>
    <cellStyle name="Normal 43 3" xfId="27148"/>
    <cellStyle name="Normal 44" xfId="268"/>
    <cellStyle name="Normal 44 2" xfId="269"/>
    <cellStyle name="Normal 44 3" xfId="27149"/>
    <cellStyle name="Normal 45" xfId="270"/>
    <cellStyle name="Normal 45 2" xfId="271"/>
    <cellStyle name="Normal 45 3" xfId="27150"/>
    <cellStyle name="Normal 46" xfId="272"/>
    <cellStyle name="Normal 46 2" xfId="27151"/>
    <cellStyle name="Normal 47" xfId="273"/>
    <cellStyle name="Normal 48" xfId="274"/>
    <cellStyle name="Normal 49" xfId="275"/>
    <cellStyle name="Normal 5" xfId="276"/>
    <cellStyle name="Normal 5 10" xfId="27152"/>
    <cellStyle name="Normal 5 10 2" xfId="27153"/>
    <cellStyle name="Normal 5 10 2 2" xfId="27154"/>
    <cellStyle name="Normal 5 10 2 2 2" xfId="27155"/>
    <cellStyle name="Normal 5 10 2 2 2 2" xfId="27156"/>
    <cellStyle name="Normal 5 10 2 2 3" xfId="27157"/>
    <cellStyle name="Normal 5 10 2 3" xfId="27158"/>
    <cellStyle name="Normal 5 10 2 3 2" xfId="27159"/>
    <cellStyle name="Normal 5 10 2 4" xfId="27160"/>
    <cellStyle name="Normal 5 10 3" xfId="27161"/>
    <cellStyle name="Normal 5 10 3 2" xfId="27162"/>
    <cellStyle name="Normal 5 10 3 2 2" xfId="27163"/>
    <cellStyle name="Normal 5 10 3 3" xfId="27164"/>
    <cellStyle name="Normal 5 10 4" xfId="27165"/>
    <cellStyle name="Normal 5 10 4 2" xfId="27166"/>
    <cellStyle name="Normal 5 10 5" xfId="27167"/>
    <cellStyle name="Normal 5 11" xfId="27168"/>
    <cellStyle name="Normal 5 11 2" xfId="27169"/>
    <cellStyle name="Normal 5 11 2 2" xfId="27170"/>
    <cellStyle name="Normal 5 11 2 2 2" xfId="27171"/>
    <cellStyle name="Normal 5 11 2 3" xfId="27172"/>
    <cellStyle name="Normal 5 11 3" xfId="27173"/>
    <cellStyle name="Normal 5 11 3 2" xfId="27174"/>
    <cellStyle name="Normal 5 11 4" xfId="27175"/>
    <cellStyle name="Normal 5 12" xfId="27176"/>
    <cellStyle name="Normal 5 12 2" xfId="27177"/>
    <cellStyle name="Normal 5 12 2 2" xfId="27178"/>
    <cellStyle name="Normal 5 12 3" xfId="27179"/>
    <cellStyle name="Normal 5 13" xfId="27180"/>
    <cellStyle name="Normal 5 13 2" xfId="27181"/>
    <cellStyle name="Normal 5 14" xfId="27182"/>
    <cellStyle name="Normal 5 15" xfId="27183"/>
    <cellStyle name="Normal 5 2" xfId="277"/>
    <cellStyle name="Normal 5 2 10" xfId="27184"/>
    <cellStyle name="Normal 5 2 10 2" xfId="27185"/>
    <cellStyle name="Normal 5 2 10 2 2" xfId="27186"/>
    <cellStyle name="Normal 5 2 10 2 2 2" xfId="27187"/>
    <cellStyle name="Normal 5 2 10 2 3" xfId="27188"/>
    <cellStyle name="Normal 5 2 10 3" xfId="27189"/>
    <cellStyle name="Normal 5 2 10 3 2" xfId="27190"/>
    <cellStyle name="Normal 5 2 10 4" xfId="27191"/>
    <cellStyle name="Normal 5 2 11" xfId="27192"/>
    <cellStyle name="Normal 5 2 11 2" xfId="27193"/>
    <cellStyle name="Normal 5 2 11 2 2" xfId="27194"/>
    <cellStyle name="Normal 5 2 11 3" xfId="27195"/>
    <cellStyle name="Normal 5 2 12" xfId="27196"/>
    <cellStyle name="Normal 5 2 12 2" xfId="27197"/>
    <cellStyle name="Normal 5 2 13" xfId="27198"/>
    <cellStyle name="Normal 5 2 14" xfId="27199"/>
    <cellStyle name="Normal 5 2 2" xfId="27200"/>
    <cellStyle name="Normal 5 2 2 10" xfId="27201"/>
    <cellStyle name="Normal 5 2 2 10 2" xfId="27202"/>
    <cellStyle name="Normal 5 2 2 10 2 2" xfId="27203"/>
    <cellStyle name="Normal 5 2 2 10 3" xfId="27204"/>
    <cellStyle name="Normal 5 2 2 11" xfId="27205"/>
    <cellStyle name="Normal 5 2 2 11 2" xfId="27206"/>
    <cellStyle name="Normal 5 2 2 12" xfId="27207"/>
    <cellStyle name="Normal 5 2 2 2" xfId="27208"/>
    <cellStyle name="Normal 5 2 2 2 10" xfId="27209"/>
    <cellStyle name="Normal 5 2 2 2 10 2" xfId="27210"/>
    <cellStyle name="Normal 5 2 2 2 11" xfId="27211"/>
    <cellStyle name="Normal 5 2 2 2 2" xfId="27212"/>
    <cellStyle name="Normal 5 2 2 2 2 10" xfId="27213"/>
    <cellStyle name="Normal 5 2 2 2 2 2" xfId="27214"/>
    <cellStyle name="Normal 5 2 2 2 2 2 2" xfId="27215"/>
    <cellStyle name="Normal 5 2 2 2 2 2 2 2" xfId="27216"/>
    <cellStyle name="Normal 5 2 2 2 2 2 2 2 2" xfId="27217"/>
    <cellStyle name="Normal 5 2 2 2 2 2 2 2 2 2" xfId="27218"/>
    <cellStyle name="Normal 5 2 2 2 2 2 2 2 2 2 2" xfId="27219"/>
    <cellStyle name="Normal 5 2 2 2 2 2 2 2 2 2 2 2" xfId="27220"/>
    <cellStyle name="Normal 5 2 2 2 2 2 2 2 2 2 2 2 2" xfId="27221"/>
    <cellStyle name="Normal 5 2 2 2 2 2 2 2 2 2 2 2 2 2" xfId="27222"/>
    <cellStyle name="Normal 5 2 2 2 2 2 2 2 2 2 2 2 3" xfId="27223"/>
    <cellStyle name="Normal 5 2 2 2 2 2 2 2 2 2 2 3" xfId="27224"/>
    <cellStyle name="Normal 5 2 2 2 2 2 2 2 2 2 2 3 2" xfId="27225"/>
    <cellStyle name="Normal 5 2 2 2 2 2 2 2 2 2 2 4" xfId="27226"/>
    <cellStyle name="Normal 5 2 2 2 2 2 2 2 2 2 3" xfId="27227"/>
    <cellStyle name="Normal 5 2 2 2 2 2 2 2 2 2 3 2" xfId="27228"/>
    <cellStyle name="Normal 5 2 2 2 2 2 2 2 2 2 3 2 2" xfId="27229"/>
    <cellStyle name="Normal 5 2 2 2 2 2 2 2 2 2 3 3" xfId="27230"/>
    <cellStyle name="Normal 5 2 2 2 2 2 2 2 2 2 4" xfId="27231"/>
    <cellStyle name="Normal 5 2 2 2 2 2 2 2 2 2 4 2" xfId="27232"/>
    <cellStyle name="Normal 5 2 2 2 2 2 2 2 2 2 5" xfId="27233"/>
    <cellStyle name="Normal 5 2 2 2 2 2 2 2 2 3" xfId="27234"/>
    <cellStyle name="Normal 5 2 2 2 2 2 2 2 2 3 2" xfId="27235"/>
    <cellStyle name="Normal 5 2 2 2 2 2 2 2 2 3 2 2" xfId="27236"/>
    <cellStyle name="Normal 5 2 2 2 2 2 2 2 2 3 2 2 2" xfId="27237"/>
    <cellStyle name="Normal 5 2 2 2 2 2 2 2 2 3 2 3" xfId="27238"/>
    <cellStyle name="Normal 5 2 2 2 2 2 2 2 2 3 3" xfId="27239"/>
    <cellStyle name="Normal 5 2 2 2 2 2 2 2 2 3 3 2" xfId="27240"/>
    <cellStyle name="Normal 5 2 2 2 2 2 2 2 2 3 4" xfId="27241"/>
    <cellStyle name="Normal 5 2 2 2 2 2 2 2 2 4" xfId="27242"/>
    <cellStyle name="Normal 5 2 2 2 2 2 2 2 2 4 2" xfId="27243"/>
    <cellStyle name="Normal 5 2 2 2 2 2 2 2 2 4 2 2" xfId="27244"/>
    <cellStyle name="Normal 5 2 2 2 2 2 2 2 2 4 3" xfId="27245"/>
    <cellStyle name="Normal 5 2 2 2 2 2 2 2 2 5" xfId="27246"/>
    <cellStyle name="Normal 5 2 2 2 2 2 2 2 2 5 2" xfId="27247"/>
    <cellStyle name="Normal 5 2 2 2 2 2 2 2 2 6" xfId="27248"/>
    <cellStyle name="Normal 5 2 2 2 2 2 2 2 3" xfId="27249"/>
    <cellStyle name="Normal 5 2 2 2 2 2 2 2 3 2" xfId="27250"/>
    <cellStyle name="Normal 5 2 2 2 2 2 2 2 3 2 2" xfId="27251"/>
    <cellStyle name="Normal 5 2 2 2 2 2 2 2 3 2 2 2" xfId="27252"/>
    <cellStyle name="Normal 5 2 2 2 2 2 2 2 3 2 2 2 2" xfId="27253"/>
    <cellStyle name="Normal 5 2 2 2 2 2 2 2 3 2 2 3" xfId="27254"/>
    <cellStyle name="Normal 5 2 2 2 2 2 2 2 3 2 3" xfId="27255"/>
    <cellStyle name="Normal 5 2 2 2 2 2 2 2 3 2 3 2" xfId="27256"/>
    <cellStyle name="Normal 5 2 2 2 2 2 2 2 3 2 4" xfId="27257"/>
    <cellStyle name="Normal 5 2 2 2 2 2 2 2 3 3" xfId="27258"/>
    <cellStyle name="Normal 5 2 2 2 2 2 2 2 3 3 2" xfId="27259"/>
    <cellStyle name="Normal 5 2 2 2 2 2 2 2 3 3 2 2" xfId="27260"/>
    <cellStyle name="Normal 5 2 2 2 2 2 2 2 3 3 3" xfId="27261"/>
    <cellStyle name="Normal 5 2 2 2 2 2 2 2 3 4" xfId="27262"/>
    <cellStyle name="Normal 5 2 2 2 2 2 2 2 3 4 2" xfId="27263"/>
    <cellStyle name="Normal 5 2 2 2 2 2 2 2 3 5" xfId="27264"/>
    <cellStyle name="Normal 5 2 2 2 2 2 2 2 4" xfId="27265"/>
    <cellStyle name="Normal 5 2 2 2 2 2 2 2 4 2" xfId="27266"/>
    <cellStyle name="Normal 5 2 2 2 2 2 2 2 4 2 2" xfId="27267"/>
    <cellStyle name="Normal 5 2 2 2 2 2 2 2 4 2 2 2" xfId="27268"/>
    <cellStyle name="Normal 5 2 2 2 2 2 2 2 4 2 3" xfId="27269"/>
    <cellStyle name="Normal 5 2 2 2 2 2 2 2 4 3" xfId="27270"/>
    <cellStyle name="Normal 5 2 2 2 2 2 2 2 4 3 2" xfId="27271"/>
    <cellStyle name="Normal 5 2 2 2 2 2 2 2 4 4" xfId="27272"/>
    <cellStyle name="Normal 5 2 2 2 2 2 2 2 5" xfId="27273"/>
    <cellStyle name="Normal 5 2 2 2 2 2 2 2 5 2" xfId="27274"/>
    <cellStyle name="Normal 5 2 2 2 2 2 2 2 5 2 2" xfId="27275"/>
    <cellStyle name="Normal 5 2 2 2 2 2 2 2 5 3" xfId="27276"/>
    <cellStyle name="Normal 5 2 2 2 2 2 2 2 6" xfId="27277"/>
    <cellStyle name="Normal 5 2 2 2 2 2 2 2 6 2" xfId="27278"/>
    <cellStyle name="Normal 5 2 2 2 2 2 2 2 7" xfId="27279"/>
    <cellStyle name="Normal 5 2 2 2 2 2 2 3" xfId="27280"/>
    <cellStyle name="Normal 5 2 2 2 2 2 2 3 2" xfId="27281"/>
    <cellStyle name="Normal 5 2 2 2 2 2 2 3 2 2" xfId="27282"/>
    <cellStyle name="Normal 5 2 2 2 2 2 2 3 2 2 2" xfId="27283"/>
    <cellStyle name="Normal 5 2 2 2 2 2 2 3 2 2 2 2" xfId="27284"/>
    <cellStyle name="Normal 5 2 2 2 2 2 2 3 2 2 2 2 2" xfId="27285"/>
    <cellStyle name="Normal 5 2 2 2 2 2 2 3 2 2 2 3" xfId="27286"/>
    <cellStyle name="Normal 5 2 2 2 2 2 2 3 2 2 3" xfId="27287"/>
    <cellStyle name="Normal 5 2 2 2 2 2 2 3 2 2 3 2" xfId="27288"/>
    <cellStyle name="Normal 5 2 2 2 2 2 2 3 2 2 4" xfId="27289"/>
    <cellStyle name="Normal 5 2 2 2 2 2 2 3 2 3" xfId="27290"/>
    <cellStyle name="Normal 5 2 2 2 2 2 2 3 2 3 2" xfId="27291"/>
    <cellStyle name="Normal 5 2 2 2 2 2 2 3 2 3 2 2" xfId="27292"/>
    <cellStyle name="Normal 5 2 2 2 2 2 2 3 2 3 3" xfId="27293"/>
    <cellStyle name="Normal 5 2 2 2 2 2 2 3 2 4" xfId="27294"/>
    <cellStyle name="Normal 5 2 2 2 2 2 2 3 2 4 2" xfId="27295"/>
    <cellStyle name="Normal 5 2 2 2 2 2 2 3 2 5" xfId="27296"/>
    <cellStyle name="Normal 5 2 2 2 2 2 2 3 3" xfId="27297"/>
    <cellStyle name="Normal 5 2 2 2 2 2 2 3 3 2" xfId="27298"/>
    <cellStyle name="Normal 5 2 2 2 2 2 2 3 3 2 2" xfId="27299"/>
    <cellStyle name="Normal 5 2 2 2 2 2 2 3 3 2 2 2" xfId="27300"/>
    <cellStyle name="Normal 5 2 2 2 2 2 2 3 3 2 3" xfId="27301"/>
    <cellStyle name="Normal 5 2 2 2 2 2 2 3 3 3" xfId="27302"/>
    <cellStyle name="Normal 5 2 2 2 2 2 2 3 3 3 2" xfId="27303"/>
    <cellStyle name="Normal 5 2 2 2 2 2 2 3 3 4" xfId="27304"/>
    <cellStyle name="Normal 5 2 2 2 2 2 2 3 4" xfId="27305"/>
    <cellStyle name="Normal 5 2 2 2 2 2 2 3 4 2" xfId="27306"/>
    <cellStyle name="Normal 5 2 2 2 2 2 2 3 4 2 2" xfId="27307"/>
    <cellStyle name="Normal 5 2 2 2 2 2 2 3 4 3" xfId="27308"/>
    <cellStyle name="Normal 5 2 2 2 2 2 2 3 5" xfId="27309"/>
    <cellStyle name="Normal 5 2 2 2 2 2 2 3 5 2" xfId="27310"/>
    <cellStyle name="Normal 5 2 2 2 2 2 2 3 6" xfId="27311"/>
    <cellStyle name="Normal 5 2 2 2 2 2 2 4" xfId="27312"/>
    <cellStyle name="Normal 5 2 2 2 2 2 2 4 2" xfId="27313"/>
    <cellStyle name="Normal 5 2 2 2 2 2 2 4 2 2" xfId="27314"/>
    <cellStyle name="Normal 5 2 2 2 2 2 2 4 2 2 2" xfId="27315"/>
    <cellStyle name="Normal 5 2 2 2 2 2 2 4 2 2 2 2" xfId="27316"/>
    <cellStyle name="Normal 5 2 2 2 2 2 2 4 2 2 3" xfId="27317"/>
    <cellStyle name="Normal 5 2 2 2 2 2 2 4 2 3" xfId="27318"/>
    <cellStyle name="Normal 5 2 2 2 2 2 2 4 2 3 2" xfId="27319"/>
    <cellStyle name="Normal 5 2 2 2 2 2 2 4 2 4" xfId="27320"/>
    <cellStyle name="Normal 5 2 2 2 2 2 2 4 3" xfId="27321"/>
    <cellStyle name="Normal 5 2 2 2 2 2 2 4 3 2" xfId="27322"/>
    <cellStyle name="Normal 5 2 2 2 2 2 2 4 3 2 2" xfId="27323"/>
    <cellStyle name="Normal 5 2 2 2 2 2 2 4 3 3" xfId="27324"/>
    <cellStyle name="Normal 5 2 2 2 2 2 2 4 4" xfId="27325"/>
    <cellStyle name="Normal 5 2 2 2 2 2 2 4 4 2" xfId="27326"/>
    <cellStyle name="Normal 5 2 2 2 2 2 2 4 5" xfId="27327"/>
    <cellStyle name="Normal 5 2 2 2 2 2 2 5" xfId="27328"/>
    <cellStyle name="Normal 5 2 2 2 2 2 2 5 2" xfId="27329"/>
    <cellStyle name="Normal 5 2 2 2 2 2 2 5 2 2" xfId="27330"/>
    <cellStyle name="Normal 5 2 2 2 2 2 2 5 2 2 2" xfId="27331"/>
    <cellStyle name="Normal 5 2 2 2 2 2 2 5 2 3" xfId="27332"/>
    <cellStyle name="Normal 5 2 2 2 2 2 2 5 3" xfId="27333"/>
    <cellStyle name="Normal 5 2 2 2 2 2 2 5 3 2" xfId="27334"/>
    <cellStyle name="Normal 5 2 2 2 2 2 2 5 4" xfId="27335"/>
    <cellStyle name="Normal 5 2 2 2 2 2 2 6" xfId="27336"/>
    <cellStyle name="Normal 5 2 2 2 2 2 2 6 2" xfId="27337"/>
    <cellStyle name="Normal 5 2 2 2 2 2 2 6 2 2" xfId="27338"/>
    <cellStyle name="Normal 5 2 2 2 2 2 2 6 3" xfId="27339"/>
    <cellStyle name="Normal 5 2 2 2 2 2 2 7" xfId="27340"/>
    <cellStyle name="Normal 5 2 2 2 2 2 2 7 2" xfId="27341"/>
    <cellStyle name="Normal 5 2 2 2 2 2 2 8" xfId="27342"/>
    <cellStyle name="Normal 5 2 2 2 2 2 3" xfId="27343"/>
    <cellStyle name="Normal 5 2 2 2 2 2 3 2" xfId="27344"/>
    <cellStyle name="Normal 5 2 2 2 2 2 3 2 2" xfId="27345"/>
    <cellStyle name="Normal 5 2 2 2 2 2 3 2 2 2" xfId="27346"/>
    <cellStyle name="Normal 5 2 2 2 2 2 3 2 2 2 2" xfId="27347"/>
    <cellStyle name="Normal 5 2 2 2 2 2 3 2 2 2 2 2" xfId="27348"/>
    <cellStyle name="Normal 5 2 2 2 2 2 3 2 2 2 2 2 2" xfId="27349"/>
    <cellStyle name="Normal 5 2 2 2 2 2 3 2 2 2 2 3" xfId="27350"/>
    <cellStyle name="Normal 5 2 2 2 2 2 3 2 2 2 3" xfId="27351"/>
    <cellStyle name="Normal 5 2 2 2 2 2 3 2 2 2 3 2" xfId="27352"/>
    <cellStyle name="Normal 5 2 2 2 2 2 3 2 2 2 4" xfId="27353"/>
    <cellStyle name="Normal 5 2 2 2 2 2 3 2 2 3" xfId="27354"/>
    <cellStyle name="Normal 5 2 2 2 2 2 3 2 2 3 2" xfId="27355"/>
    <cellStyle name="Normal 5 2 2 2 2 2 3 2 2 3 2 2" xfId="27356"/>
    <cellStyle name="Normal 5 2 2 2 2 2 3 2 2 3 3" xfId="27357"/>
    <cellStyle name="Normal 5 2 2 2 2 2 3 2 2 4" xfId="27358"/>
    <cellStyle name="Normal 5 2 2 2 2 2 3 2 2 4 2" xfId="27359"/>
    <cellStyle name="Normal 5 2 2 2 2 2 3 2 2 5" xfId="27360"/>
    <cellStyle name="Normal 5 2 2 2 2 2 3 2 3" xfId="27361"/>
    <cellStyle name="Normal 5 2 2 2 2 2 3 2 3 2" xfId="27362"/>
    <cellStyle name="Normal 5 2 2 2 2 2 3 2 3 2 2" xfId="27363"/>
    <cellStyle name="Normal 5 2 2 2 2 2 3 2 3 2 2 2" xfId="27364"/>
    <cellStyle name="Normal 5 2 2 2 2 2 3 2 3 2 3" xfId="27365"/>
    <cellStyle name="Normal 5 2 2 2 2 2 3 2 3 3" xfId="27366"/>
    <cellStyle name="Normal 5 2 2 2 2 2 3 2 3 3 2" xfId="27367"/>
    <cellStyle name="Normal 5 2 2 2 2 2 3 2 3 4" xfId="27368"/>
    <cellStyle name="Normal 5 2 2 2 2 2 3 2 4" xfId="27369"/>
    <cellStyle name="Normal 5 2 2 2 2 2 3 2 4 2" xfId="27370"/>
    <cellStyle name="Normal 5 2 2 2 2 2 3 2 4 2 2" xfId="27371"/>
    <cellStyle name="Normal 5 2 2 2 2 2 3 2 4 3" xfId="27372"/>
    <cellStyle name="Normal 5 2 2 2 2 2 3 2 5" xfId="27373"/>
    <cellStyle name="Normal 5 2 2 2 2 2 3 2 5 2" xfId="27374"/>
    <cellStyle name="Normal 5 2 2 2 2 2 3 2 6" xfId="27375"/>
    <cellStyle name="Normal 5 2 2 2 2 2 3 3" xfId="27376"/>
    <cellStyle name="Normal 5 2 2 2 2 2 3 3 2" xfId="27377"/>
    <cellStyle name="Normal 5 2 2 2 2 2 3 3 2 2" xfId="27378"/>
    <cellStyle name="Normal 5 2 2 2 2 2 3 3 2 2 2" xfId="27379"/>
    <cellStyle name="Normal 5 2 2 2 2 2 3 3 2 2 2 2" xfId="27380"/>
    <cellStyle name="Normal 5 2 2 2 2 2 3 3 2 2 3" xfId="27381"/>
    <cellStyle name="Normal 5 2 2 2 2 2 3 3 2 3" xfId="27382"/>
    <cellStyle name="Normal 5 2 2 2 2 2 3 3 2 3 2" xfId="27383"/>
    <cellStyle name="Normal 5 2 2 2 2 2 3 3 2 4" xfId="27384"/>
    <cellStyle name="Normal 5 2 2 2 2 2 3 3 3" xfId="27385"/>
    <cellStyle name="Normal 5 2 2 2 2 2 3 3 3 2" xfId="27386"/>
    <cellStyle name="Normal 5 2 2 2 2 2 3 3 3 2 2" xfId="27387"/>
    <cellStyle name="Normal 5 2 2 2 2 2 3 3 3 3" xfId="27388"/>
    <cellStyle name="Normal 5 2 2 2 2 2 3 3 4" xfId="27389"/>
    <cellStyle name="Normal 5 2 2 2 2 2 3 3 4 2" xfId="27390"/>
    <cellStyle name="Normal 5 2 2 2 2 2 3 3 5" xfId="27391"/>
    <cellStyle name="Normal 5 2 2 2 2 2 3 4" xfId="27392"/>
    <cellStyle name="Normal 5 2 2 2 2 2 3 4 2" xfId="27393"/>
    <cellStyle name="Normal 5 2 2 2 2 2 3 4 2 2" xfId="27394"/>
    <cellStyle name="Normal 5 2 2 2 2 2 3 4 2 2 2" xfId="27395"/>
    <cellStyle name="Normal 5 2 2 2 2 2 3 4 2 3" xfId="27396"/>
    <cellStyle name="Normal 5 2 2 2 2 2 3 4 3" xfId="27397"/>
    <cellStyle name="Normal 5 2 2 2 2 2 3 4 3 2" xfId="27398"/>
    <cellStyle name="Normal 5 2 2 2 2 2 3 4 4" xfId="27399"/>
    <cellStyle name="Normal 5 2 2 2 2 2 3 5" xfId="27400"/>
    <cellStyle name="Normal 5 2 2 2 2 2 3 5 2" xfId="27401"/>
    <cellStyle name="Normal 5 2 2 2 2 2 3 5 2 2" xfId="27402"/>
    <cellStyle name="Normal 5 2 2 2 2 2 3 5 3" xfId="27403"/>
    <cellStyle name="Normal 5 2 2 2 2 2 3 6" xfId="27404"/>
    <cellStyle name="Normal 5 2 2 2 2 2 3 6 2" xfId="27405"/>
    <cellStyle name="Normal 5 2 2 2 2 2 3 7" xfId="27406"/>
    <cellStyle name="Normal 5 2 2 2 2 2 4" xfId="27407"/>
    <cellStyle name="Normal 5 2 2 2 2 2 4 2" xfId="27408"/>
    <cellStyle name="Normal 5 2 2 2 2 2 4 2 2" xfId="27409"/>
    <cellStyle name="Normal 5 2 2 2 2 2 4 2 2 2" xfId="27410"/>
    <cellStyle name="Normal 5 2 2 2 2 2 4 2 2 2 2" xfId="27411"/>
    <cellStyle name="Normal 5 2 2 2 2 2 4 2 2 2 2 2" xfId="27412"/>
    <cellStyle name="Normal 5 2 2 2 2 2 4 2 2 2 3" xfId="27413"/>
    <cellStyle name="Normal 5 2 2 2 2 2 4 2 2 3" xfId="27414"/>
    <cellStyle name="Normal 5 2 2 2 2 2 4 2 2 3 2" xfId="27415"/>
    <cellStyle name="Normal 5 2 2 2 2 2 4 2 2 4" xfId="27416"/>
    <cellStyle name="Normal 5 2 2 2 2 2 4 2 3" xfId="27417"/>
    <cellStyle name="Normal 5 2 2 2 2 2 4 2 3 2" xfId="27418"/>
    <cellStyle name="Normal 5 2 2 2 2 2 4 2 3 2 2" xfId="27419"/>
    <cellStyle name="Normal 5 2 2 2 2 2 4 2 3 3" xfId="27420"/>
    <cellStyle name="Normal 5 2 2 2 2 2 4 2 4" xfId="27421"/>
    <cellStyle name="Normal 5 2 2 2 2 2 4 2 4 2" xfId="27422"/>
    <cellStyle name="Normal 5 2 2 2 2 2 4 2 5" xfId="27423"/>
    <cellStyle name="Normal 5 2 2 2 2 2 4 3" xfId="27424"/>
    <cellStyle name="Normal 5 2 2 2 2 2 4 3 2" xfId="27425"/>
    <cellStyle name="Normal 5 2 2 2 2 2 4 3 2 2" xfId="27426"/>
    <cellStyle name="Normal 5 2 2 2 2 2 4 3 2 2 2" xfId="27427"/>
    <cellStyle name="Normal 5 2 2 2 2 2 4 3 2 3" xfId="27428"/>
    <cellStyle name="Normal 5 2 2 2 2 2 4 3 3" xfId="27429"/>
    <cellStyle name="Normal 5 2 2 2 2 2 4 3 3 2" xfId="27430"/>
    <cellStyle name="Normal 5 2 2 2 2 2 4 3 4" xfId="27431"/>
    <cellStyle name="Normal 5 2 2 2 2 2 4 4" xfId="27432"/>
    <cellStyle name="Normal 5 2 2 2 2 2 4 4 2" xfId="27433"/>
    <cellStyle name="Normal 5 2 2 2 2 2 4 4 2 2" xfId="27434"/>
    <cellStyle name="Normal 5 2 2 2 2 2 4 4 3" xfId="27435"/>
    <cellStyle name="Normal 5 2 2 2 2 2 4 5" xfId="27436"/>
    <cellStyle name="Normal 5 2 2 2 2 2 4 5 2" xfId="27437"/>
    <cellStyle name="Normal 5 2 2 2 2 2 4 6" xfId="27438"/>
    <cellStyle name="Normal 5 2 2 2 2 2 5" xfId="27439"/>
    <cellStyle name="Normal 5 2 2 2 2 2 5 2" xfId="27440"/>
    <cellStyle name="Normal 5 2 2 2 2 2 5 2 2" xfId="27441"/>
    <cellStyle name="Normal 5 2 2 2 2 2 5 2 2 2" xfId="27442"/>
    <cellStyle name="Normal 5 2 2 2 2 2 5 2 2 2 2" xfId="27443"/>
    <cellStyle name="Normal 5 2 2 2 2 2 5 2 2 3" xfId="27444"/>
    <cellStyle name="Normal 5 2 2 2 2 2 5 2 3" xfId="27445"/>
    <cellStyle name="Normal 5 2 2 2 2 2 5 2 3 2" xfId="27446"/>
    <cellStyle name="Normal 5 2 2 2 2 2 5 2 4" xfId="27447"/>
    <cellStyle name="Normal 5 2 2 2 2 2 5 3" xfId="27448"/>
    <cellStyle name="Normal 5 2 2 2 2 2 5 3 2" xfId="27449"/>
    <cellStyle name="Normal 5 2 2 2 2 2 5 3 2 2" xfId="27450"/>
    <cellStyle name="Normal 5 2 2 2 2 2 5 3 3" xfId="27451"/>
    <cellStyle name="Normal 5 2 2 2 2 2 5 4" xfId="27452"/>
    <cellStyle name="Normal 5 2 2 2 2 2 5 4 2" xfId="27453"/>
    <cellStyle name="Normal 5 2 2 2 2 2 5 5" xfId="27454"/>
    <cellStyle name="Normal 5 2 2 2 2 2 6" xfId="27455"/>
    <cellStyle name="Normal 5 2 2 2 2 2 6 2" xfId="27456"/>
    <cellStyle name="Normal 5 2 2 2 2 2 6 2 2" xfId="27457"/>
    <cellStyle name="Normal 5 2 2 2 2 2 6 2 2 2" xfId="27458"/>
    <cellStyle name="Normal 5 2 2 2 2 2 6 2 3" xfId="27459"/>
    <cellStyle name="Normal 5 2 2 2 2 2 6 3" xfId="27460"/>
    <cellStyle name="Normal 5 2 2 2 2 2 6 3 2" xfId="27461"/>
    <cellStyle name="Normal 5 2 2 2 2 2 6 4" xfId="27462"/>
    <cellStyle name="Normal 5 2 2 2 2 2 7" xfId="27463"/>
    <cellStyle name="Normal 5 2 2 2 2 2 7 2" xfId="27464"/>
    <cellStyle name="Normal 5 2 2 2 2 2 7 2 2" xfId="27465"/>
    <cellStyle name="Normal 5 2 2 2 2 2 7 3" xfId="27466"/>
    <cellStyle name="Normal 5 2 2 2 2 2 8" xfId="27467"/>
    <cellStyle name="Normal 5 2 2 2 2 2 8 2" xfId="27468"/>
    <cellStyle name="Normal 5 2 2 2 2 2 9" xfId="27469"/>
    <cellStyle name="Normal 5 2 2 2 2 3" xfId="27470"/>
    <cellStyle name="Normal 5 2 2 2 2 3 2" xfId="27471"/>
    <cellStyle name="Normal 5 2 2 2 2 3 2 2" xfId="27472"/>
    <cellStyle name="Normal 5 2 2 2 2 3 2 2 2" xfId="27473"/>
    <cellStyle name="Normal 5 2 2 2 2 3 2 2 2 2" xfId="27474"/>
    <cellStyle name="Normal 5 2 2 2 2 3 2 2 2 2 2" xfId="27475"/>
    <cellStyle name="Normal 5 2 2 2 2 3 2 2 2 2 2 2" xfId="27476"/>
    <cellStyle name="Normal 5 2 2 2 2 3 2 2 2 2 2 2 2" xfId="27477"/>
    <cellStyle name="Normal 5 2 2 2 2 3 2 2 2 2 2 3" xfId="27478"/>
    <cellStyle name="Normal 5 2 2 2 2 3 2 2 2 2 3" xfId="27479"/>
    <cellStyle name="Normal 5 2 2 2 2 3 2 2 2 2 3 2" xfId="27480"/>
    <cellStyle name="Normal 5 2 2 2 2 3 2 2 2 2 4" xfId="27481"/>
    <cellStyle name="Normal 5 2 2 2 2 3 2 2 2 3" xfId="27482"/>
    <cellStyle name="Normal 5 2 2 2 2 3 2 2 2 3 2" xfId="27483"/>
    <cellStyle name="Normal 5 2 2 2 2 3 2 2 2 3 2 2" xfId="27484"/>
    <cellStyle name="Normal 5 2 2 2 2 3 2 2 2 3 3" xfId="27485"/>
    <cellStyle name="Normal 5 2 2 2 2 3 2 2 2 4" xfId="27486"/>
    <cellStyle name="Normal 5 2 2 2 2 3 2 2 2 4 2" xfId="27487"/>
    <cellStyle name="Normal 5 2 2 2 2 3 2 2 2 5" xfId="27488"/>
    <cellStyle name="Normal 5 2 2 2 2 3 2 2 3" xfId="27489"/>
    <cellStyle name="Normal 5 2 2 2 2 3 2 2 3 2" xfId="27490"/>
    <cellStyle name="Normal 5 2 2 2 2 3 2 2 3 2 2" xfId="27491"/>
    <cellStyle name="Normal 5 2 2 2 2 3 2 2 3 2 2 2" xfId="27492"/>
    <cellStyle name="Normal 5 2 2 2 2 3 2 2 3 2 3" xfId="27493"/>
    <cellStyle name="Normal 5 2 2 2 2 3 2 2 3 3" xfId="27494"/>
    <cellStyle name="Normal 5 2 2 2 2 3 2 2 3 3 2" xfId="27495"/>
    <cellStyle name="Normal 5 2 2 2 2 3 2 2 3 4" xfId="27496"/>
    <cellStyle name="Normal 5 2 2 2 2 3 2 2 4" xfId="27497"/>
    <cellStyle name="Normal 5 2 2 2 2 3 2 2 4 2" xfId="27498"/>
    <cellStyle name="Normal 5 2 2 2 2 3 2 2 4 2 2" xfId="27499"/>
    <cellStyle name="Normal 5 2 2 2 2 3 2 2 4 3" xfId="27500"/>
    <cellStyle name="Normal 5 2 2 2 2 3 2 2 5" xfId="27501"/>
    <cellStyle name="Normal 5 2 2 2 2 3 2 2 5 2" xfId="27502"/>
    <cellStyle name="Normal 5 2 2 2 2 3 2 2 6" xfId="27503"/>
    <cellStyle name="Normal 5 2 2 2 2 3 2 3" xfId="27504"/>
    <cellStyle name="Normal 5 2 2 2 2 3 2 3 2" xfId="27505"/>
    <cellStyle name="Normal 5 2 2 2 2 3 2 3 2 2" xfId="27506"/>
    <cellStyle name="Normal 5 2 2 2 2 3 2 3 2 2 2" xfId="27507"/>
    <cellStyle name="Normal 5 2 2 2 2 3 2 3 2 2 2 2" xfId="27508"/>
    <cellStyle name="Normal 5 2 2 2 2 3 2 3 2 2 3" xfId="27509"/>
    <cellStyle name="Normal 5 2 2 2 2 3 2 3 2 3" xfId="27510"/>
    <cellStyle name="Normal 5 2 2 2 2 3 2 3 2 3 2" xfId="27511"/>
    <cellStyle name="Normal 5 2 2 2 2 3 2 3 2 4" xfId="27512"/>
    <cellStyle name="Normal 5 2 2 2 2 3 2 3 3" xfId="27513"/>
    <cellStyle name="Normal 5 2 2 2 2 3 2 3 3 2" xfId="27514"/>
    <cellStyle name="Normal 5 2 2 2 2 3 2 3 3 2 2" xfId="27515"/>
    <cellStyle name="Normal 5 2 2 2 2 3 2 3 3 3" xfId="27516"/>
    <cellStyle name="Normal 5 2 2 2 2 3 2 3 4" xfId="27517"/>
    <cellStyle name="Normal 5 2 2 2 2 3 2 3 4 2" xfId="27518"/>
    <cellStyle name="Normal 5 2 2 2 2 3 2 3 5" xfId="27519"/>
    <cellStyle name="Normal 5 2 2 2 2 3 2 4" xfId="27520"/>
    <cellStyle name="Normal 5 2 2 2 2 3 2 4 2" xfId="27521"/>
    <cellStyle name="Normal 5 2 2 2 2 3 2 4 2 2" xfId="27522"/>
    <cellStyle name="Normal 5 2 2 2 2 3 2 4 2 2 2" xfId="27523"/>
    <cellStyle name="Normal 5 2 2 2 2 3 2 4 2 3" xfId="27524"/>
    <cellStyle name="Normal 5 2 2 2 2 3 2 4 3" xfId="27525"/>
    <cellStyle name="Normal 5 2 2 2 2 3 2 4 3 2" xfId="27526"/>
    <cellStyle name="Normal 5 2 2 2 2 3 2 4 4" xfId="27527"/>
    <cellStyle name="Normal 5 2 2 2 2 3 2 5" xfId="27528"/>
    <cellStyle name="Normal 5 2 2 2 2 3 2 5 2" xfId="27529"/>
    <cellStyle name="Normal 5 2 2 2 2 3 2 5 2 2" xfId="27530"/>
    <cellStyle name="Normal 5 2 2 2 2 3 2 5 3" xfId="27531"/>
    <cellStyle name="Normal 5 2 2 2 2 3 2 6" xfId="27532"/>
    <cellStyle name="Normal 5 2 2 2 2 3 2 6 2" xfId="27533"/>
    <cellStyle name="Normal 5 2 2 2 2 3 2 7" xfId="27534"/>
    <cellStyle name="Normal 5 2 2 2 2 3 3" xfId="27535"/>
    <cellStyle name="Normal 5 2 2 2 2 3 3 2" xfId="27536"/>
    <cellStyle name="Normal 5 2 2 2 2 3 3 2 2" xfId="27537"/>
    <cellStyle name="Normal 5 2 2 2 2 3 3 2 2 2" xfId="27538"/>
    <cellStyle name="Normal 5 2 2 2 2 3 3 2 2 2 2" xfId="27539"/>
    <cellStyle name="Normal 5 2 2 2 2 3 3 2 2 2 2 2" xfId="27540"/>
    <cellStyle name="Normal 5 2 2 2 2 3 3 2 2 2 3" xfId="27541"/>
    <cellStyle name="Normal 5 2 2 2 2 3 3 2 2 3" xfId="27542"/>
    <cellStyle name="Normal 5 2 2 2 2 3 3 2 2 3 2" xfId="27543"/>
    <cellStyle name="Normal 5 2 2 2 2 3 3 2 2 4" xfId="27544"/>
    <cellStyle name="Normal 5 2 2 2 2 3 3 2 3" xfId="27545"/>
    <cellStyle name="Normal 5 2 2 2 2 3 3 2 3 2" xfId="27546"/>
    <cellStyle name="Normal 5 2 2 2 2 3 3 2 3 2 2" xfId="27547"/>
    <cellStyle name="Normal 5 2 2 2 2 3 3 2 3 3" xfId="27548"/>
    <cellStyle name="Normal 5 2 2 2 2 3 3 2 4" xfId="27549"/>
    <cellStyle name="Normal 5 2 2 2 2 3 3 2 4 2" xfId="27550"/>
    <cellStyle name="Normal 5 2 2 2 2 3 3 2 5" xfId="27551"/>
    <cellStyle name="Normal 5 2 2 2 2 3 3 3" xfId="27552"/>
    <cellStyle name="Normal 5 2 2 2 2 3 3 3 2" xfId="27553"/>
    <cellStyle name="Normal 5 2 2 2 2 3 3 3 2 2" xfId="27554"/>
    <cellStyle name="Normal 5 2 2 2 2 3 3 3 2 2 2" xfId="27555"/>
    <cellStyle name="Normal 5 2 2 2 2 3 3 3 2 3" xfId="27556"/>
    <cellStyle name="Normal 5 2 2 2 2 3 3 3 3" xfId="27557"/>
    <cellStyle name="Normal 5 2 2 2 2 3 3 3 3 2" xfId="27558"/>
    <cellStyle name="Normal 5 2 2 2 2 3 3 3 4" xfId="27559"/>
    <cellStyle name="Normal 5 2 2 2 2 3 3 4" xfId="27560"/>
    <cellStyle name="Normal 5 2 2 2 2 3 3 4 2" xfId="27561"/>
    <cellStyle name="Normal 5 2 2 2 2 3 3 4 2 2" xfId="27562"/>
    <cellStyle name="Normal 5 2 2 2 2 3 3 4 3" xfId="27563"/>
    <cellStyle name="Normal 5 2 2 2 2 3 3 5" xfId="27564"/>
    <cellStyle name="Normal 5 2 2 2 2 3 3 5 2" xfId="27565"/>
    <cellStyle name="Normal 5 2 2 2 2 3 3 6" xfId="27566"/>
    <cellStyle name="Normal 5 2 2 2 2 3 4" xfId="27567"/>
    <cellStyle name="Normal 5 2 2 2 2 3 4 2" xfId="27568"/>
    <cellStyle name="Normal 5 2 2 2 2 3 4 2 2" xfId="27569"/>
    <cellStyle name="Normal 5 2 2 2 2 3 4 2 2 2" xfId="27570"/>
    <cellStyle name="Normal 5 2 2 2 2 3 4 2 2 2 2" xfId="27571"/>
    <cellStyle name="Normal 5 2 2 2 2 3 4 2 2 3" xfId="27572"/>
    <cellStyle name="Normal 5 2 2 2 2 3 4 2 3" xfId="27573"/>
    <cellStyle name="Normal 5 2 2 2 2 3 4 2 3 2" xfId="27574"/>
    <cellStyle name="Normal 5 2 2 2 2 3 4 2 4" xfId="27575"/>
    <cellStyle name="Normal 5 2 2 2 2 3 4 3" xfId="27576"/>
    <cellStyle name="Normal 5 2 2 2 2 3 4 3 2" xfId="27577"/>
    <cellStyle name="Normal 5 2 2 2 2 3 4 3 2 2" xfId="27578"/>
    <cellStyle name="Normal 5 2 2 2 2 3 4 3 3" xfId="27579"/>
    <cellStyle name="Normal 5 2 2 2 2 3 4 4" xfId="27580"/>
    <cellStyle name="Normal 5 2 2 2 2 3 4 4 2" xfId="27581"/>
    <cellStyle name="Normal 5 2 2 2 2 3 4 5" xfId="27582"/>
    <cellStyle name="Normal 5 2 2 2 2 3 5" xfId="27583"/>
    <cellStyle name="Normal 5 2 2 2 2 3 5 2" xfId="27584"/>
    <cellStyle name="Normal 5 2 2 2 2 3 5 2 2" xfId="27585"/>
    <cellStyle name="Normal 5 2 2 2 2 3 5 2 2 2" xfId="27586"/>
    <cellStyle name="Normal 5 2 2 2 2 3 5 2 3" xfId="27587"/>
    <cellStyle name="Normal 5 2 2 2 2 3 5 3" xfId="27588"/>
    <cellStyle name="Normal 5 2 2 2 2 3 5 3 2" xfId="27589"/>
    <cellStyle name="Normal 5 2 2 2 2 3 5 4" xfId="27590"/>
    <cellStyle name="Normal 5 2 2 2 2 3 6" xfId="27591"/>
    <cellStyle name="Normal 5 2 2 2 2 3 6 2" xfId="27592"/>
    <cellStyle name="Normal 5 2 2 2 2 3 6 2 2" xfId="27593"/>
    <cellStyle name="Normal 5 2 2 2 2 3 6 3" xfId="27594"/>
    <cellStyle name="Normal 5 2 2 2 2 3 7" xfId="27595"/>
    <cellStyle name="Normal 5 2 2 2 2 3 7 2" xfId="27596"/>
    <cellStyle name="Normal 5 2 2 2 2 3 8" xfId="27597"/>
    <cellStyle name="Normal 5 2 2 2 2 4" xfId="27598"/>
    <cellStyle name="Normal 5 2 2 2 2 4 2" xfId="27599"/>
    <cellStyle name="Normal 5 2 2 2 2 4 2 2" xfId="27600"/>
    <cellStyle name="Normal 5 2 2 2 2 4 2 2 2" xfId="27601"/>
    <cellStyle name="Normal 5 2 2 2 2 4 2 2 2 2" xfId="27602"/>
    <cellStyle name="Normal 5 2 2 2 2 4 2 2 2 2 2" xfId="27603"/>
    <cellStyle name="Normal 5 2 2 2 2 4 2 2 2 2 2 2" xfId="27604"/>
    <cellStyle name="Normal 5 2 2 2 2 4 2 2 2 2 3" xfId="27605"/>
    <cellStyle name="Normal 5 2 2 2 2 4 2 2 2 3" xfId="27606"/>
    <cellStyle name="Normal 5 2 2 2 2 4 2 2 2 3 2" xfId="27607"/>
    <cellStyle name="Normal 5 2 2 2 2 4 2 2 2 4" xfId="27608"/>
    <cellStyle name="Normal 5 2 2 2 2 4 2 2 3" xfId="27609"/>
    <cellStyle name="Normal 5 2 2 2 2 4 2 2 3 2" xfId="27610"/>
    <cellStyle name="Normal 5 2 2 2 2 4 2 2 3 2 2" xfId="27611"/>
    <cellStyle name="Normal 5 2 2 2 2 4 2 2 3 3" xfId="27612"/>
    <cellStyle name="Normal 5 2 2 2 2 4 2 2 4" xfId="27613"/>
    <cellStyle name="Normal 5 2 2 2 2 4 2 2 4 2" xfId="27614"/>
    <cellStyle name="Normal 5 2 2 2 2 4 2 2 5" xfId="27615"/>
    <cellStyle name="Normal 5 2 2 2 2 4 2 3" xfId="27616"/>
    <cellStyle name="Normal 5 2 2 2 2 4 2 3 2" xfId="27617"/>
    <cellStyle name="Normal 5 2 2 2 2 4 2 3 2 2" xfId="27618"/>
    <cellStyle name="Normal 5 2 2 2 2 4 2 3 2 2 2" xfId="27619"/>
    <cellStyle name="Normal 5 2 2 2 2 4 2 3 2 3" xfId="27620"/>
    <cellStyle name="Normal 5 2 2 2 2 4 2 3 3" xfId="27621"/>
    <cellStyle name="Normal 5 2 2 2 2 4 2 3 3 2" xfId="27622"/>
    <cellStyle name="Normal 5 2 2 2 2 4 2 3 4" xfId="27623"/>
    <cellStyle name="Normal 5 2 2 2 2 4 2 4" xfId="27624"/>
    <cellStyle name="Normal 5 2 2 2 2 4 2 4 2" xfId="27625"/>
    <cellStyle name="Normal 5 2 2 2 2 4 2 4 2 2" xfId="27626"/>
    <cellStyle name="Normal 5 2 2 2 2 4 2 4 3" xfId="27627"/>
    <cellStyle name="Normal 5 2 2 2 2 4 2 5" xfId="27628"/>
    <cellStyle name="Normal 5 2 2 2 2 4 2 5 2" xfId="27629"/>
    <cellStyle name="Normal 5 2 2 2 2 4 2 6" xfId="27630"/>
    <cellStyle name="Normal 5 2 2 2 2 4 3" xfId="27631"/>
    <cellStyle name="Normal 5 2 2 2 2 4 3 2" xfId="27632"/>
    <cellStyle name="Normal 5 2 2 2 2 4 3 2 2" xfId="27633"/>
    <cellStyle name="Normal 5 2 2 2 2 4 3 2 2 2" xfId="27634"/>
    <cellStyle name="Normal 5 2 2 2 2 4 3 2 2 2 2" xfId="27635"/>
    <cellStyle name="Normal 5 2 2 2 2 4 3 2 2 3" xfId="27636"/>
    <cellStyle name="Normal 5 2 2 2 2 4 3 2 3" xfId="27637"/>
    <cellStyle name="Normal 5 2 2 2 2 4 3 2 3 2" xfId="27638"/>
    <cellStyle name="Normal 5 2 2 2 2 4 3 2 4" xfId="27639"/>
    <cellStyle name="Normal 5 2 2 2 2 4 3 3" xfId="27640"/>
    <cellStyle name="Normal 5 2 2 2 2 4 3 3 2" xfId="27641"/>
    <cellStyle name="Normal 5 2 2 2 2 4 3 3 2 2" xfId="27642"/>
    <cellStyle name="Normal 5 2 2 2 2 4 3 3 3" xfId="27643"/>
    <cellStyle name="Normal 5 2 2 2 2 4 3 4" xfId="27644"/>
    <cellStyle name="Normal 5 2 2 2 2 4 3 4 2" xfId="27645"/>
    <cellStyle name="Normal 5 2 2 2 2 4 3 5" xfId="27646"/>
    <cellStyle name="Normal 5 2 2 2 2 4 4" xfId="27647"/>
    <cellStyle name="Normal 5 2 2 2 2 4 4 2" xfId="27648"/>
    <cellStyle name="Normal 5 2 2 2 2 4 4 2 2" xfId="27649"/>
    <cellStyle name="Normal 5 2 2 2 2 4 4 2 2 2" xfId="27650"/>
    <cellStyle name="Normal 5 2 2 2 2 4 4 2 3" xfId="27651"/>
    <cellStyle name="Normal 5 2 2 2 2 4 4 3" xfId="27652"/>
    <cellStyle name="Normal 5 2 2 2 2 4 4 3 2" xfId="27653"/>
    <cellStyle name="Normal 5 2 2 2 2 4 4 4" xfId="27654"/>
    <cellStyle name="Normal 5 2 2 2 2 4 5" xfId="27655"/>
    <cellStyle name="Normal 5 2 2 2 2 4 5 2" xfId="27656"/>
    <cellStyle name="Normal 5 2 2 2 2 4 5 2 2" xfId="27657"/>
    <cellStyle name="Normal 5 2 2 2 2 4 5 3" xfId="27658"/>
    <cellStyle name="Normal 5 2 2 2 2 4 6" xfId="27659"/>
    <cellStyle name="Normal 5 2 2 2 2 4 6 2" xfId="27660"/>
    <cellStyle name="Normal 5 2 2 2 2 4 7" xfId="27661"/>
    <cellStyle name="Normal 5 2 2 2 2 5" xfId="27662"/>
    <cellStyle name="Normal 5 2 2 2 2 5 2" xfId="27663"/>
    <cellStyle name="Normal 5 2 2 2 2 5 2 2" xfId="27664"/>
    <cellStyle name="Normal 5 2 2 2 2 5 2 2 2" xfId="27665"/>
    <cellStyle name="Normal 5 2 2 2 2 5 2 2 2 2" xfId="27666"/>
    <cellStyle name="Normal 5 2 2 2 2 5 2 2 2 2 2" xfId="27667"/>
    <cellStyle name="Normal 5 2 2 2 2 5 2 2 2 3" xfId="27668"/>
    <cellStyle name="Normal 5 2 2 2 2 5 2 2 3" xfId="27669"/>
    <cellStyle name="Normal 5 2 2 2 2 5 2 2 3 2" xfId="27670"/>
    <cellStyle name="Normal 5 2 2 2 2 5 2 2 4" xfId="27671"/>
    <cellStyle name="Normal 5 2 2 2 2 5 2 3" xfId="27672"/>
    <cellStyle name="Normal 5 2 2 2 2 5 2 3 2" xfId="27673"/>
    <cellStyle name="Normal 5 2 2 2 2 5 2 3 2 2" xfId="27674"/>
    <cellStyle name="Normal 5 2 2 2 2 5 2 3 3" xfId="27675"/>
    <cellStyle name="Normal 5 2 2 2 2 5 2 4" xfId="27676"/>
    <cellStyle name="Normal 5 2 2 2 2 5 2 4 2" xfId="27677"/>
    <cellStyle name="Normal 5 2 2 2 2 5 2 5" xfId="27678"/>
    <cellStyle name="Normal 5 2 2 2 2 5 3" xfId="27679"/>
    <cellStyle name="Normal 5 2 2 2 2 5 3 2" xfId="27680"/>
    <cellStyle name="Normal 5 2 2 2 2 5 3 2 2" xfId="27681"/>
    <cellStyle name="Normal 5 2 2 2 2 5 3 2 2 2" xfId="27682"/>
    <cellStyle name="Normal 5 2 2 2 2 5 3 2 3" xfId="27683"/>
    <cellStyle name="Normal 5 2 2 2 2 5 3 3" xfId="27684"/>
    <cellStyle name="Normal 5 2 2 2 2 5 3 3 2" xfId="27685"/>
    <cellStyle name="Normal 5 2 2 2 2 5 3 4" xfId="27686"/>
    <cellStyle name="Normal 5 2 2 2 2 5 4" xfId="27687"/>
    <cellStyle name="Normal 5 2 2 2 2 5 4 2" xfId="27688"/>
    <cellStyle name="Normal 5 2 2 2 2 5 4 2 2" xfId="27689"/>
    <cellStyle name="Normal 5 2 2 2 2 5 4 3" xfId="27690"/>
    <cellStyle name="Normal 5 2 2 2 2 5 5" xfId="27691"/>
    <cellStyle name="Normal 5 2 2 2 2 5 5 2" xfId="27692"/>
    <cellStyle name="Normal 5 2 2 2 2 5 6" xfId="27693"/>
    <cellStyle name="Normal 5 2 2 2 2 6" xfId="27694"/>
    <cellStyle name="Normal 5 2 2 2 2 6 2" xfId="27695"/>
    <cellStyle name="Normal 5 2 2 2 2 6 2 2" xfId="27696"/>
    <cellStyle name="Normal 5 2 2 2 2 6 2 2 2" xfId="27697"/>
    <cellStyle name="Normal 5 2 2 2 2 6 2 2 2 2" xfId="27698"/>
    <cellStyle name="Normal 5 2 2 2 2 6 2 2 3" xfId="27699"/>
    <cellStyle name="Normal 5 2 2 2 2 6 2 3" xfId="27700"/>
    <cellStyle name="Normal 5 2 2 2 2 6 2 3 2" xfId="27701"/>
    <cellStyle name="Normal 5 2 2 2 2 6 2 4" xfId="27702"/>
    <cellStyle name="Normal 5 2 2 2 2 6 3" xfId="27703"/>
    <cellStyle name="Normal 5 2 2 2 2 6 3 2" xfId="27704"/>
    <cellStyle name="Normal 5 2 2 2 2 6 3 2 2" xfId="27705"/>
    <cellStyle name="Normal 5 2 2 2 2 6 3 3" xfId="27706"/>
    <cellStyle name="Normal 5 2 2 2 2 6 4" xfId="27707"/>
    <cellStyle name="Normal 5 2 2 2 2 6 4 2" xfId="27708"/>
    <cellStyle name="Normal 5 2 2 2 2 6 5" xfId="27709"/>
    <cellStyle name="Normal 5 2 2 2 2 7" xfId="27710"/>
    <cellStyle name="Normal 5 2 2 2 2 7 2" xfId="27711"/>
    <cellStyle name="Normal 5 2 2 2 2 7 2 2" xfId="27712"/>
    <cellStyle name="Normal 5 2 2 2 2 7 2 2 2" xfId="27713"/>
    <cellStyle name="Normal 5 2 2 2 2 7 2 3" xfId="27714"/>
    <cellStyle name="Normal 5 2 2 2 2 7 3" xfId="27715"/>
    <cellStyle name="Normal 5 2 2 2 2 7 3 2" xfId="27716"/>
    <cellStyle name="Normal 5 2 2 2 2 7 4" xfId="27717"/>
    <cellStyle name="Normal 5 2 2 2 2 8" xfId="27718"/>
    <cellStyle name="Normal 5 2 2 2 2 8 2" xfId="27719"/>
    <cellStyle name="Normal 5 2 2 2 2 8 2 2" xfId="27720"/>
    <cellStyle name="Normal 5 2 2 2 2 8 3" xfId="27721"/>
    <cellStyle name="Normal 5 2 2 2 2 9" xfId="27722"/>
    <cellStyle name="Normal 5 2 2 2 2 9 2" xfId="27723"/>
    <cellStyle name="Normal 5 2 2 2 3" xfId="27724"/>
    <cellStyle name="Normal 5 2 2 2 3 2" xfId="27725"/>
    <cellStyle name="Normal 5 2 2 2 3 2 2" xfId="27726"/>
    <cellStyle name="Normal 5 2 2 2 3 2 2 2" xfId="27727"/>
    <cellStyle name="Normal 5 2 2 2 3 2 2 2 2" xfId="27728"/>
    <cellStyle name="Normal 5 2 2 2 3 2 2 2 2 2" xfId="27729"/>
    <cellStyle name="Normal 5 2 2 2 3 2 2 2 2 2 2" xfId="27730"/>
    <cellStyle name="Normal 5 2 2 2 3 2 2 2 2 2 2 2" xfId="27731"/>
    <cellStyle name="Normal 5 2 2 2 3 2 2 2 2 2 2 2 2" xfId="27732"/>
    <cellStyle name="Normal 5 2 2 2 3 2 2 2 2 2 2 3" xfId="27733"/>
    <cellStyle name="Normal 5 2 2 2 3 2 2 2 2 2 3" xfId="27734"/>
    <cellStyle name="Normal 5 2 2 2 3 2 2 2 2 2 3 2" xfId="27735"/>
    <cellStyle name="Normal 5 2 2 2 3 2 2 2 2 2 4" xfId="27736"/>
    <cellStyle name="Normal 5 2 2 2 3 2 2 2 2 3" xfId="27737"/>
    <cellStyle name="Normal 5 2 2 2 3 2 2 2 2 3 2" xfId="27738"/>
    <cellStyle name="Normal 5 2 2 2 3 2 2 2 2 3 2 2" xfId="27739"/>
    <cellStyle name="Normal 5 2 2 2 3 2 2 2 2 3 3" xfId="27740"/>
    <cellStyle name="Normal 5 2 2 2 3 2 2 2 2 4" xfId="27741"/>
    <cellStyle name="Normal 5 2 2 2 3 2 2 2 2 4 2" xfId="27742"/>
    <cellStyle name="Normal 5 2 2 2 3 2 2 2 2 5" xfId="27743"/>
    <cellStyle name="Normal 5 2 2 2 3 2 2 2 3" xfId="27744"/>
    <cellStyle name="Normal 5 2 2 2 3 2 2 2 3 2" xfId="27745"/>
    <cellStyle name="Normal 5 2 2 2 3 2 2 2 3 2 2" xfId="27746"/>
    <cellStyle name="Normal 5 2 2 2 3 2 2 2 3 2 2 2" xfId="27747"/>
    <cellStyle name="Normal 5 2 2 2 3 2 2 2 3 2 3" xfId="27748"/>
    <cellStyle name="Normal 5 2 2 2 3 2 2 2 3 3" xfId="27749"/>
    <cellStyle name="Normal 5 2 2 2 3 2 2 2 3 3 2" xfId="27750"/>
    <cellStyle name="Normal 5 2 2 2 3 2 2 2 3 4" xfId="27751"/>
    <cellStyle name="Normal 5 2 2 2 3 2 2 2 4" xfId="27752"/>
    <cellStyle name="Normal 5 2 2 2 3 2 2 2 4 2" xfId="27753"/>
    <cellStyle name="Normal 5 2 2 2 3 2 2 2 4 2 2" xfId="27754"/>
    <cellStyle name="Normal 5 2 2 2 3 2 2 2 4 3" xfId="27755"/>
    <cellStyle name="Normal 5 2 2 2 3 2 2 2 5" xfId="27756"/>
    <cellStyle name="Normal 5 2 2 2 3 2 2 2 5 2" xfId="27757"/>
    <cellStyle name="Normal 5 2 2 2 3 2 2 2 6" xfId="27758"/>
    <cellStyle name="Normal 5 2 2 2 3 2 2 3" xfId="27759"/>
    <cellStyle name="Normal 5 2 2 2 3 2 2 3 2" xfId="27760"/>
    <cellStyle name="Normal 5 2 2 2 3 2 2 3 2 2" xfId="27761"/>
    <cellStyle name="Normal 5 2 2 2 3 2 2 3 2 2 2" xfId="27762"/>
    <cellStyle name="Normal 5 2 2 2 3 2 2 3 2 2 2 2" xfId="27763"/>
    <cellStyle name="Normal 5 2 2 2 3 2 2 3 2 2 3" xfId="27764"/>
    <cellStyle name="Normal 5 2 2 2 3 2 2 3 2 3" xfId="27765"/>
    <cellStyle name="Normal 5 2 2 2 3 2 2 3 2 3 2" xfId="27766"/>
    <cellStyle name="Normal 5 2 2 2 3 2 2 3 2 4" xfId="27767"/>
    <cellStyle name="Normal 5 2 2 2 3 2 2 3 3" xfId="27768"/>
    <cellStyle name="Normal 5 2 2 2 3 2 2 3 3 2" xfId="27769"/>
    <cellStyle name="Normal 5 2 2 2 3 2 2 3 3 2 2" xfId="27770"/>
    <cellStyle name="Normal 5 2 2 2 3 2 2 3 3 3" xfId="27771"/>
    <cellStyle name="Normal 5 2 2 2 3 2 2 3 4" xfId="27772"/>
    <cellStyle name="Normal 5 2 2 2 3 2 2 3 4 2" xfId="27773"/>
    <cellStyle name="Normal 5 2 2 2 3 2 2 3 5" xfId="27774"/>
    <cellStyle name="Normal 5 2 2 2 3 2 2 4" xfId="27775"/>
    <cellStyle name="Normal 5 2 2 2 3 2 2 4 2" xfId="27776"/>
    <cellStyle name="Normal 5 2 2 2 3 2 2 4 2 2" xfId="27777"/>
    <cellStyle name="Normal 5 2 2 2 3 2 2 4 2 2 2" xfId="27778"/>
    <cellStyle name="Normal 5 2 2 2 3 2 2 4 2 3" xfId="27779"/>
    <cellStyle name="Normal 5 2 2 2 3 2 2 4 3" xfId="27780"/>
    <cellStyle name="Normal 5 2 2 2 3 2 2 4 3 2" xfId="27781"/>
    <cellStyle name="Normal 5 2 2 2 3 2 2 4 4" xfId="27782"/>
    <cellStyle name="Normal 5 2 2 2 3 2 2 5" xfId="27783"/>
    <cellStyle name="Normal 5 2 2 2 3 2 2 5 2" xfId="27784"/>
    <cellStyle name="Normal 5 2 2 2 3 2 2 5 2 2" xfId="27785"/>
    <cellStyle name="Normal 5 2 2 2 3 2 2 5 3" xfId="27786"/>
    <cellStyle name="Normal 5 2 2 2 3 2 2 6" xfId="27787"/>
    <cellStyle name="Normal 5 2 2 2 3 2 2 6 2" xfId="27788"/>
    <cellStyle name="Normal 5 2 2 2 3 2 2 7" xfId="27789"/>
    <cellStyle name="Normal 5 2 2 2 3 2 3" xfId="27790"/>
    <cellStyle name="Normal 5 2 2 2 3 2 3 2" xfId="27791"/>
    <cellStyle name="Normal 5 2 2 2 3 2 3 2 2" xfId="27792"/>
    <cellStyle name="Normal 5 2 2 2 3 2 3 2 2 2" xfId="27793"/>
    <cellStyle name="Normal 5 2 2 2 3 2 3 2 2 2 2" xfId="27794"/>
    <cellStyle name="Normal 5 2 2 2 3 2 3 2 2 2 2 2" xfId="27795"/>
    <cellStyle name="Normal 5 2 2 2 3 2 3 2 2 2 3" xfId="27796"/>
    <cellStyle name="Normal 5 2 2 2 3 2 3 2 2 3" xfId="27797"/>
    <cellStyle name="Normal 5 2 2 2 3 2 3 2 2 3 2" xfId="27798"/>
    <cellStyle name="Normal 5 2 2 2 3 2 3 2 2 4" xfId="27799"/>
    <cellStyle name="Normal 5 2 2 2 3 2 3 2 3" xfId="27800"/>
    <cellStyle name="Normal 5 2 2 2 3 2 3 2 3 2" xfId="27801"/>
    <cellStyle name="Normal 5 2 2 2 3 2 3 2 3 2 2" xfId="27802"/>
    <cellStyle name="Normal 5 2 2 2 3 2 3 2 3 3" xfId="27803"/>
    <cellStyle name="Normal 5 2 2 2 3 2 3 2 4" xfId="27804"/>
    <cellStyle name="Normal 5 2 2 2 3 2 3 2 4 2" xfId="27805"/>
    <cellStyle name="Normal 5 2 2 2 3 2 3 2 5" xfId="27806"/>
    <cellStyle name="Normal 5 2 2 2 3 2 3 3" xfId="27807"/>
    <cellStyle name="Normal 5 2 2 2 3 2 3 3 2" xfId="27808"/>
    <cellStyle name="Normal 5 2 2 2 3 2 3 3 2 2" xfId="27809"/>
    <cellStyle name="Normal 5 2 2 2 3 2 3 3 2 2 2" xfId="27810"/>
    <cellStyle name="Normal 5 2 2 2 3 2 3 3 2 3" xfId="27811"/>
    <cellStyle name="Normal 5 2 2 2 3 2 3 3 3" xfId="27812"/>
    <cellStyle name="Normal 5 2 2 2 3 2 3 3 3 2" xfId="27813"/>
    <cellStyle name="Normal 5 2 2 2 3 2 3 3 4" xfId="27814"/>
    <cellStyle name="Normal 5 2 2 2 3 2 3 4" xfId="27815"/>
    <cellStyle name="Normal 5 2 2 2 3 2 3 4 2" xfId="27816"/>
    <cellStyle name="Normal 5 2 2 2 3 2 3 4 2 2" xfId="27817"/>
    <cellStyle name="Normal 5 2 2 2 3 2 3 4 3" xfId="27818"/>
    <cellStyle name="Normal 5 2 2 2 3 2 3 5" xfId="27819"/>
    <cellStyle name="Normal 5 2 2 2 3 2 3 5 2" xfId="27820"/>
    <cellStyle name="Normal 5 2 2 2 3 2 3 6" xfId="27821"/>
    <cellStyle name="Normal 5 2 2 2 3 2 4" xfId="27822"/>
    <cellStyle name="Normal 5 2 2 2 3 2 4 2" xfId="27823"/>
    <cellStyle name="Normal 5 2 2 2 3 2 4 2 2" xfId="27824"/>
    <cellStyle name="Normal 5 2 2 2 3 2 4 2 2 2" xfId="27825"/>
    <cellStyle name="Normal 5 2 2 2 3 2 4 2 2 2 2" xfId="27826"/>
    <cellStyle name="Normal 5 2 2 2 3 2 4 2 2 3" xfId="27827"/>
    <cellStyle name="Normal 5 2 2 2 3 2 4 2 3" xfId="27828"/>
    <cellStyle name="Normal 5 2 2 2 3 2 4 2 3 2" xfId="27829"/>
    <cellStyle name="Normal 5 2 2 2 3 2 4 2 4" xfId="27830"/>
    <cellStyle name="Normal 5 2 2 2 3 2 4 3" xfId="27831"/>
    <cellStyle name="Normal 5 2 2 2 3 2 4 3 2" xfId="27832"/>
    <cellStyle name="Normal 5 2 2 2 3 2 4 3 2 2" xfId="27833"/>
    <cellStyle name="Normal 5 2 2 2 3 2 4 3 3" xfId="27834"/>
    <cellStyle name="Normal 5 2 2 2 3 2 4 4" xfId="27835"/>
    <cellStyle name="Normal 5 2 2 2 3 2 4 4 2" xfId="27836"/>
    <cellStyle name="Normal 5 2 2 2 3 2 4 5" xfId="27837"/>
    <cellStyle name="Normal 5 2 2 2 3 2 5" xfId="27838"/>
    <cellStyle name="Normal 5 2 2 2 3 2 5 2" xfId="27839"/>
    <cellStyle name="Normal 5 2 2 2 3 2 5 2 2" xfId="27840"/>
    <cellStyle name="Normal 5 2 2 2 3 2 5 2 2 2" xfId="27841"/>
    <cellStyle name="Normal 5 2 2 2 3 2 5 2 3" xfId="27842"/>
    <cellStyle name="Normal 5 2 2 2 3 2 5 3" xfId="27843"/>
    <cellStyle name="Normal 5 2 2 2 3 2 5 3 2" xfId="27844"/>
    <cellStyle name="Normal 5 2 2 2 3 2 5 4" xfId="27845"/>
    <cellStyle name="Normal 5 2 2 2 3 2 6" xfId="27846"/>
    <cellStyle name="Normal 5 2 2 2 3 2 6 2" xfId="27847"/>
    <cellStyle name="Normal 5 2 2 2 3 2 6 2 2" xfId="27848"/>
    <cellStyle name="Normal 5 2 2 2 3 2 6 3" xfId="27849"/>
    <cellStyle name="Normal 5 2 2 2 3 2 7" xfId="27850"/>
    <cellStyle name="Normal 5 2 2 2 3 2 7 2" xfId="27851"/>
    <cellStyle name="Normal 5 2 2 2 3 2 8" xfId="27852"/>
    <cellStyle name="Normal 5 2 2 2 3 3" xfId="27853"/>
    <cellStyle name="Normal 5 2 2 2 3 3 2" xfId="27854"/>
    <cellStyle name="Normal 5 2 2 2 3 3 2 2" xfId="27855"/>
    <cellStyle name="Normal 5 2 2 2 3 3 2 2 2" xfId="27856"/>
    <cellStyle name="Normal 5 2 2 2 3 3 2 2 2 2" xfId="27857"/>
    <cellStyle name="Normal 5 2 2 2 3 3 2 2 2 2 2" xfId="27858"/>
    <cellStyle name="Normal 5 2 2 2 3 3 2 2 2 2 2 2" xfId="27859"/>
    <cellStyle name="Normal 5 2 2 2 3 3 2 2 2 2 3" xfId="27860"/>
    <cellStyle name="Normal 5 2 2 2 3 3 2 2 2 3" xfId="27861"/>
    <cellStyle name="Normal 5 2 2 2 3 3 2 2 2 3 2" xfId="27862"/>
    <cellStyle name="Normal 5 2 2 2 3 3 2 2 2 4" xfId="27863"/>
    <cellStyle name="Normal 5 2 2 2 3 3 2 2 3" xfId="27864"/>
    <cellStyle name="Normal 5 2 2 2 3 3 2 2 3 2" xfId="27865"/>
    <cellStyle name="Normal 5 2 2 2 3 3 2 2 3 2 2" xfId="27866"/>
    <cellStyle name="Normal 5 2 2 2 3 3 2 2 3 3" xfId="27867"/>
    <cellStyle name="Normal 5 2 2 2 3 3 2 2 4" xfId="27868"/>
    <cellStyle name="Normal 5 2 2 2 3 3 2 2 4 2" xfId="27869"/>
    <cellStyle name="Normal 5 2 2 2 3 3 2 2 5" xfId="27870"/>
    <cellStyle name="Normal 5 2 2 2 3 3 2 3" xfId="27871"/>
    <cellStyle name="Normal 5 2 2 2 3 3 2 3 2" xfId="27872"/>
    <cellStyle name="Normal 5 2 2 2 3 3 2 3 2 2" xfId="27873"/>
    <cellStyle name="Normal 5 2 2 2 3 3 2 3 2 2 2" xfId="27874"/>
    <cellStyle name="Normal 5 2 2 2 3 3 2 3 2 3" xfId="27875"/>
    <cellStyle name="Normal 5 2 2 2 3 3 2 3 3" xfId="27876"/>
    <cellStyle name="Normal 5 2 2 2 3 3 2 3 3 2" xfId="27877"/>
    <cellStyle name="Normal 5 2 2 2 3 3 2 3 4" xfId="27878"/>
    <cellStyle name="Normal 5 2 2 2 3 3 2 4" xfId="27879"/>
    <cellStyle name="Normal 5 2 2 2 3 3 2 4 2" xfId="27880"/>
    <cellStyle name="Normal 5 2 2 2 3 3 2 4 2 2" xfId="27881"/>
    <cellStyle name="Normal 5 2 2 2 3 3 2 4 3" xfId="27882"/>
    <cellStyle name="Normal 5 2 2 2 3 3 2 5" xfId="27883"/>
    <cellStyle name="Normal 5 2 2 2 3 3 2 5 2" xfId="27884"/>
    <cellStyle name="Normal 5 2 2 2 3 3 2 6" xfId="27885"/>
    <cellStyle name="Normal 5 2 2 2 3 3 3" xfId="27886"/>
    <cellStyle name="Normal 5 2 2 2 3 3 3 2" xfId="27887"/>
    <cellStyle name="Normal 5 2 2 2 3 3 3 2 2" xfId="27888"/>
    <cellStyle name="Normal 5 2 2 2 3 3 3 2 2 2" xfId="27889"/>
    <cellStyle name="Normal 5 2 2 2 3 3 3 2 2 2 2" xfId="27890"/>
    <cellStyle name="Normal 5 2 2 2 3 3 3 2 2 3" xfId="27891"/>
    <cellStyle name="Normal 5 2 2 2 3 3 3 2 3" xfId="27892"/>
    <cellStyle name="Normal 5 2 2 2 3 3 3 2 3 2" xfId="27893"/>
    <cellStyle name="Normal 5 2 2 2 3 3 3 2 4" xfId="27894"/>
    <cellStyle name="Normal 5 2 2 2 3 3 3 3" xfId="27895"/>
    <cellStyle name="Normal 5 2 2 2 3 3 3 3 2" xfId="27896"/>
    <cellStyle name="Normal 5 2 2 2 3 3 3 3 2 2" xfId="27897"/>
    <cellStyle name="Normal 5 2 2 2 3 3 3 3 3" xfId="27898"/>
    <cellStyle name="Normal 5 2 2 2 3 3 3 4" xfId="27899"/>
    <cellStyle name="Normal 5 2 2 2 3 3 3 4 2" xfId="27900"/>
    <cellStyle name="Normal 5 2 2 2 3 3 3 5" xfId="27901"/>
    <cellStyle name="Normal 5 2 2 2 3 3 4" xfId="27902"/>
    <cellStyle name="Normal 5 2 2 2 3 3 4 2" xfId="27903"/>
    <cellStyle name="Normal 5 2 2 2 3 3 4 2 2" xfId="27904"/>
    <cellStyle name="Normal 5 2 2 2 3 3 4 2 2 2" xfId="27905"/>
    <cellStyle name="Normal 5 2 2 2 3 3 4 2 3" xfId="27906"/>
    <cellStyle name="Normal 5 2 2 2 3 3 4 3" xfId="27907"/>
    <cellStyle name="Normal 5 2 2 2 3 3 4 3 2" xfId="27908"/>
    <cellStyle name="Normal 5 2 2 2 3 3 4 4" xfId="27909"/>
    <cellStyle name="Normal 5 2 2 2 3 3 5" xfId="27910"/>
    <cellStyle name="Normal 5 2 2 2 3 3 5 2" xfId="27911"/>
    <cellStyle name="Normal 5 2 2 2 3 3 5 2 2" xfId="27912"/>
    <cellStyle name="Normal 5 2 2 2 3 3 5 3" xfId="27913"/>
    <cellStyle name="Normal 5 2 2 2 3 3 6" xfId="27914"/>
    <cellStyle name="Normal 5 2 2 2 3 3 6 2" xfId="27915"/>
    <cellStyle name="Normal 5 2 2 2 3 3 7" xfId="27916"/>
    <cellStyle name="Normal 5 2 2 2 3 4" xfId="27917"/>
    <cellStyle name="Normal 5 2 2 2 3 4 2" xfId="27918"/>
    <cellStyle name="Normal 5 2 2 2 3 4 2 2" xfId="27919"/>
    <cellStyle name="Normal 5 2 2 2 3 4 2 2 2" xfId="27920"/>
    <cellStyle name="Normal 5 2 2 2 3 4 2 2 2 2" xfId="27921"/>
    <cellStyle name="Normal 5 2 2 2 3 4 2 2 2 2 2" xfId="27922"/>
    <cellStyle name="Normal 5 2 2 2 3 4 2 2 2 3" xfId="27923"/>
    <cellStyle name="Normal 5 2 2 2 3 4 2 2 3" xfId="27924"/>
    <cellStyle name="Normal 5 2 2 2 3 4 2 2 3 2" xfId="27925"/>
    <cellStyle name="Normal 5 2 2 2 3 4 2 2 4" xfId="27926"/>
    <cellStyle name="Normal 5 2 2 2 3 4 2 3" xfId="27927"/>
    <cellStyle name="Normal 5 2 2 2 3 4 2 3 2" xfId="27928"/>
    <cellStyle name="Normal 5 2 2 2 3 4 2 3 2 2" xfId="27929"/>
    <cellStyle name="Normal 5 2 2 2 3 4 2 3 3" xfId="27930"/>
    <cellStyle name="Normal 5 2 2 2 3 4 2 4" xfId="27931"/>
    <cellStyle name="Normal 5 2 2 2 3 4 2 4 2" xfId="27932"/>
    <cellStyle name="Normal 5 2 2 2 3 4 2 5" xfId="27933"/>
    <cellStyle name="Normal 5 2 2 2 3 4 3" xfId="27934"/>
    <cellStyle name="Normal 5 2 2 2 3 4 3 2" xfId="27935"/>
    <cellStyle name="Normal 5 2 2 2 3 4 3 2 2" xfId="27936"/>
    <cellStyle name="Normal 5 2 2 2 3 4 3 2 2 2" xfId="27937"/>
    <cellStyle name="Normal 5 2 2 2 3 4 3 2 3" xfId="27938"/>
    <cellStyle name="Normal 5 2 2 2 3 4 3 3" xfId="27939"/>
    <cellStyle name="Normal 5 2 2 2 3 4 3 3 2" xfId="27940"/>
    <cellStyle name="Normal 5 2 2 2 3 4 3 4" xfId="27941"/>
    <cellStyle name="Normal 5 2 2 2 3 4 4" xfId="27942"/>
    <cellStyle name="Normal 5 2 2 2 3 4 4 2" xfId="27943"/>
    <cellStyle name="Normal 5 2 2 2 3 4 4 2 2" xfId="27944"/>
    <cellStyle name="Normal 5 2 2 2 3 4 4 3" xfId="27945"/>
    <cellStyle name="Normal 5 2 2 2 3 4 5" xfId="27946"/>
    <cellStyle name="Normal 5 2 2 2 3 4 5 2" xfId="27947"/>
    <cellStyle name="Normal 5 2 2 2 3 4 6" xfId="27948"/>
    <cellStyle name="Normal 5 2 2 2 3 5" xfId="27949"/>
    <cellStyle name="Normal 5 2 2 2 3 5 2" xfId="27950"/>
    <cellStyle name="Normal 5 2 2 2 3 5 2 2" xfId="27951"/>
    <cellStyle name="Normal 5 2 2 2 3 5 2 2 2" xfId="27952"/>
    <cellStyle name="Normal 5 2 2 2 3 5 2 2 2 2" xfId="27953"/>
    <cellStyle name="Normal 5 2 2 2 3 5 2 2 3" xfId="27954"/>
    <cellStyle name="Normal 5 2 2 2 3 5 2 3" xfId="27955"/>
    <cellStyle name="Normal 5 2 2 2 3 5 2 3 2" xfId="27956"/>
    <cellStyle name="Normal 5 2 2 2 3 5 2 4" xfId="27957"/>
    <cellStyle name="Normal 5 2 2 2 3 5 3" xfId="27958"/>
    <cellStyle name="Normal 5 2 2 2 3 5 3 2" xfId="27959"/>
    <cellStyle name="Normal 5 2 2 2 3 5 3 2 2" xfId="27960"/>
    <cellStyle name="Normal 5 2 2 2 3 5 3 3" xfId="27961"/>
    <cellStyle name="Normal 5 2 2 2 3 5 4" xfId="27962"/>
    <cellStyle name="Normal 5 2 2 2 3 5 4 2" xfId="27963"/>
    <cellStyle name="Normal 5 2 2 2 3 5 5" xfId="27964"/>
    <cellStyle name="Normal 5 2 2 2 3 6" xfId="27965"/>
    <cellStyle name="Normal 5 2 2 2 3 6 2" xfId="27966"/>
    <cellStyle name="Normal 5 2 2 2 3 6 2 2" xfId="27967"/>
    <cellStyle name="Normal 5 2 2 2 3 6 2 2 2" xfId="27968"/>
    <cellStyle name="Normal 5 2 2 2 3 6 2 3" xfId="27969"/>
    <cellStyle name="Normal 5 2 2 2 3 6 3" xfId="27970"/>
    <cellStyle name="Normal 5 2 2 2 3 6 3 2" xfId="27971"/>
    <cellStyle name="Normal 5 2 2 2 3 6 4" xfId="27972"/>
    <cellStyle name="Normal 5 2 2 2 3 7" xfId="27973"/>
    <cellStyle name="Normal 5 2 2 2 3 7 2" xfId="27974"/>
    <cellStyle name="Normal 5 2 2 2 3 7 2 2" xfId="27975"/>
    <cellStyle name="Normal 5 2 2 2 3 7 3" xfId="27976"/>
    <cellStyle name="Normal 5 2 2 2 3 8" xfId="27977"/>
    <cellStyle name="Normal 5 2 2 2 3 8 2" xfId="27978"/>
    <cellStyle name="Normal 5 2 2 2 3 9" xfId="27979"/>
    <cellStyle name="Normal 5 2 2 2 4" xfId="27980"/>
    <cellStyle name="Normal 5 2 2 2 4 2" xfId="27981"/>
    <cellStyle name="Normal 5 2 2 2 4 2 2" xfId="27982"/>
    <cellStyle name="Normal 5 2 2 2 4 2 2 2" xfId="27983"/>
    <cellStyle name="Normal 5 2 2 2 4 2 2 2 2" xfId="27984"/>
    <cellStyle name="Normal 5 2 2 2 4 2 2 2 2 2" xfId="27985"/>
    <cellStyle name="Normal 5 2 2 2 4 2 2 2 2 2 2" xfId="27986"/>
    <cellStyle name="Normal 5 2 2 2 4 2 2 2 2 2 2 2" xfId="27987"/>
    <cellStyle name="Normal 5 2 2 2 4 2 2 2 2 2 3" xfId="27988"/>
    <cellStyle name="Normal 5 2 2 2 4 2 2 2 2 3" xfId="27989"/>
    <cellStyle name="Normal 5 2 2 2 4 2 2 2 2 3 2" xfId="27990"/>
    <cellStyle name="Normal 5 2 2 2 4 2 2 2 2 4" xfId="27991"/>
    <cellStyle name="Normal 5 2 2 2 4 2 2 2 3" xfId="27992"/>
    <cellStyle name="Normal 5 2 2 2 4 2 2 2 3 2" xfId="27993"/>
    <cellStyle name="Normal 5 2 2 2 4 2 2 2 3 2 2" xfId="27994"/>
    <cellStyle name="Normal 5 2 2 2 4 2 2 2 3 3" xfId="27995"/>
    <cellStyle name="Normal 5 2 2 2 4 2 2 2 4" xfId="27996"/>
    <cellStyle name="Normal 5 2 2 2 4 2 2 2 4 2" xfId="27997"/>
    <cellStyle name="Normal 5 2 2 2 4 2 2 2 5" xfId="27998"/>
    <cellStyle name="Normal 5 2 2 2 4 2 2 3" xfId="27999"/>
    <cellStyle name="Normal 5 2 2 2 4 2 2 3 2" xfId="28000"/>
    <cellStyle name="Normal 5 2 2 2 4 2 2 3 2 2" xfId="28001"/>
    <cellStyle name="Normal 5 2 2 2 4 2 2 3 2 2 2" xfId="28002"/>
    <cellStyle name="Normal 5 2 2 2 4 2 2 3 2 3" xfId="28003"/>
    <cellStyle name="Normal 5 2 2 2 4 2 2 3 3" xfId="28004"/>
    <cellStyle name="Normal 5 2 2 2 4 2 2 3 3 2" xfId="28005"/>
    <cellStyle name="Normal 5 2 2 2 4 2 2 3 4" xfId="28006"/>
    <cellStyle name="Normal 5 2 2 2 4 2 2 4" xfId="28007"/>
    <cellStyle name="Normal 5 2 2 2 4 2 2 4 2" xfId="28008"/>
    <cellStyle name="Normal 5 2 2 2 4 2 2 4 2 2" xfId="28009"/>
    <cellStyle name="Normal 5 2 2 2 4 2 2 4 3" xfId="28010"/>
    <cellStyle name="Normal 5 2 2 2 4 2 2 5" xfId="28011"/>
    <cellStyle name="Normal 5 2 2 2 4 2 2 5 2" xfId="28012"/>
    <cellStyle name="Normal 5 2 2 2 4 2 2 6" xfId="28013"/>
    <cellStyle name="Normal 5 2 2 2 4 2 3" xfId="28014"/>
    <cellStyle name="Normal 5 2 2 2 4 2 3 2" xfId="28015"/>
    <cellStyle name="Normal 5 2 2 2 4 2 3 2 2" xfId="28016"/>
    <cellStyle name="Normal 5 2 2 2 4 2 3 2 2 2" xfId="28017"/>
    <cellStyle name="Normal 5 2 2 2 4 2 3 2 2 2 2" xfId="28018"/>
    <cellStyle name="Normal 5 2 2 2 4 2 3 2 2 3" xfId="28019"/>
    <cellStyle name="Normal 5 2 2 2 4 2 3 2 3" xfId="28020"/>
    <cellStyle name="Normal 5 2 2 2 4 2 3 2 3 2" xfId="28021"/>
    <cellStyle name="Normal 5 2 2 2 4 2 3 2 4" xfId="28022"/>
    <cellStyle name="Normal 5 2 2 2 4 2 3 3" xfId="28023"/>
    <cellStyle name="Normal 5 2 2 2 4 2 3 3 2" xfId="28024"/>
    <cellStyle name="Normal 5 2 2 2 4 2 3 3 2 2" xfId="28025"/>
    <cellStyle name="Normal 5 2 2 2 4 2 3 3 3" xfId="28026"/>
    <cellStyle name="Normal 5 2 2 2 4 2 3 4" xfId="28027"/>
    <cellStyle name="Normal 5 2 2 2 4 2 3 4 2" xfId="28028"/>
    <cellStyle name="Normal 5 2 2 2 4 2 3 5" xfId="28029"/>
    <cellStyle name="Normal 5 2 2 2 4 2 4" xfId="28030"/>
    <cellStyle name="Normal 5 2 2 2 4 2 4 2" xfId="28031"/>
    <cellStyle name="Normal 5 2 2 2 4 2 4 2 2" xfId="28032"/>
    <cellStyle name="Normal 5 2 2 2 4 2 4 2 2 2" xfId="28033"/>
    <cellStyle name="Normal 5 2 2 2 4 2 4 2 3" xfId="28034"/>
    <cellStyle name="Normal 5 2 2 2 4 2 4 3" xfId="28035"/>
    <cellStyle name="Normal 5 2 2 2 4 2 4 3 2" xfId="28036"/>
    <cellStyle name="Normal 5 2 2 2 4 2 4 4" xfId="28037"/>
    <cellStyle name="Normal 5 2 2 2 4 2 5" xfId="28038"/>
    <cellStyle name="Normal 5 2 2 2 4 2 5 2" xfId="28039"/>
    <cellStyle name="Normal 5 2 2 2 4 2 5 2 2" xfId="28040"/>
    <cellStyle name="Normal 5 2 2 2 4 2 5 3" xfId="28041"/>
    <cellStyle name="Normal 5 2 2 2 4 2 6" xfId="28042"/>
    <cellStyle name="Normal 5 2 2 2 4 2 6 2" xfId="28043"/>
    <cellStyle name="Normal 5 2 2 2 4 2 7" xfId="28044"/>
    <cellStyle name="Normal 5 2 2 2 4 3" xfId="28045"/>
    <cellStyle name="Normal 5 2 2 2 4 3 2" xfId="28046"/>
    <cellStyle name="Normal 5 2 2 2 4 3 2 2" xfId="28047"/>
    <cellStyle name="Normal 5 2 2 2 4 3 2 2 2" xfId="28048"/>
    <cellStyle name="Normal 5 2 2 2 4 3 2 2 2 2" xfId="28049"/>
    <cellStyle name="Normal 5 2 2 2 4 3 2 2 2 2 2" xfId="28050"/>
    <cellStyle name="Normal 5 2 2 2 4 3 2 2 2 3" xfId="28051"/>
    <cellStyle name="Normal 5 2 2 2 4 3 2 2 3" xfId="28052"/>
    <cellStyle name="Normal 5 2 2 2 4 3 2 2 3 2" xfId="28053"/>
    <cellStyle name="Normal 5 2 2 2 4 3 2 2 4" xfId="28054"/>
    <cellStyle name="Normal 5 2 2 2 4 3 2 3" xfId="28055"/>
    <cellStyle name="Normal 5 2 2 2 4 3 2 3 2" xfId="28056"/>
    <cellStyle name="Normal 5 2 2 2 4 3 2 3 2 2" xfId="28057"/>
    <cellStyle name="Normal 5 2 2 2 4 3 2 3 3" xfId="28058"/>
    <cellStyle name="Normal 5 2 2 2 4 3 2 4" xfId="28059"/>
    <cellStyle name="Normal 5 2 2 2 4 3 2 4 2" xfId="28060"/>
    <cellStyle name="Normal 5 2 2 2 4 3 2 5" xfId="28061"/>
    <cellStyle name="Normal 5 2 2 2 4 3 3" xfId="28062"/>
    <cellStyle name="Normal 5 2 2 2 4 3 3 2" xfId="28063"/>
    <cellStyle name="Normal 5 2 2 2 4 3 3 2 2" xfId="28064"/>
    <cellStyle name="Normal 5 2 2 2 4 3 3 2 2 2" xfId="28065"/>
    <cellStyle name="Normal 5 2 2 2 4 3 3 2 3" xfId="28066"/>
    <cellStyle name="Normal 5 2 2 2 4 3 3 3" xfId="28067"/>
    <cellStyle name="Normal 5 2 2 2 4 3 3 3 2" xfId="28068"/>
    <cellStyle name="Normal 5 2 2 2 4 3 3 4" xfId="28069"/>
    <cellStyle name="Normal 5 2 2 2 4 3 4" xfId="28070"/>
    <cellStyle name="Normal 5 2 2 2 4 3 4 2" xfId="28071"/>
    <cellStyle name="Normal 5 2 2 2 4 3 4 2 2" xfId="28072"/>
    <cellStyle name="Normal 5 2 2 2 4 3 4 3" xfId="28073"/>
    <cellStyle name="Normal 5 2 2 2 4 3 5" xfId="28074"/>
    <cellStyle name="Normal 5 2 2 2 4 3 5 2" xfId="28075"/>
    <cellStyle name="Normal 5 2 2 2 4 3 6" xfId="28076"/>
    <cellStyle name="Normal 5 2 2 2 4 4" xfId="28077"/>
    <cellStyle name="Normal 5 2 2 2 4 4 2" xfId="28078"/>
    <cellStyle name="Normal 5 2 2 2 4 4 2 2" xfId="28079"/>
    <cellStyle name="Normal 5 2 2 2 4 4 2 2 2" xfId="28080"/>
    <cellStyle name="Normal 5 2 2 2 4 4 2 2 2 2" xfId="28081"/>
    <cellStyle name="Normal 5 2 2 2 4 4 2 2 3" xfId="28082"/>
    <cellStyle name="Normal 5 2 2 2 4 4 2 3" xfId="28083"/>
    <cellStyle name="Normal 5 2 2 2 4 4 2 3 2" xfId="28084"/>
    <cellStyle name="Normal 5 2 2 2 4 4 2 4" xfId="28085"/>
    <cellStyle name="Normal 5 2 2 2 4 4 3" xfId="28086"/>
    <cellStyle name="Normal 5 2 2 2 4 4 3 2" xfId="28087"/>
    <cellStyle name="Normal 5 2 2 2 4 4 3 2 2" xfId="28088"/>
    <cellStyle name="Normal 5 2 2 2 4 4 3 3" xfId="28089"/>
    <cellStyle name="Normal 5 2 2 2 4 4 4" xfId="28090"/>
    <cellStyle name="Normal 5 2 2 2 4 4 4 2" xfId="28091"/>
    <cellStyle name="Normal 5 2 2 2 4 4 5" xfId="28092"/>
    <cellStyle name="Normal 5 2 2 2 4 5" xfId="28093"/>
    <cellStyle name="Normal 5 2 2 2 4 5 2" xfId="28094"/>
    <cellStyle name="Normal 5 2 2 2 4 5 2 2" xfId="28095"/>
    <cellStyle name="Normal 5 2 2 2 4 5 2 2 2" xfId="28096"/>
    <cellStyle name="Normal 5 2 2 2 4 5 2 3" xfId="28097"/>
    <cellStyle name="Normal 5 2 2 2 4 5 3" xfId="28098"/>
    <cellStyle name="Normal 5 2 2 2 4 5 3 2" xfId="28099"/>
    <cellStyle name="Normal 5 2 2 2 4 5 4" xfId="28100"/>
    <cellStyle name="Normal 5 2 2 2 4 6" xfId="28101"/>
    <cellStyle name="Normal 5 2 2 2 4 6 2" xfId="28102"/>
    <cellStyle name="Normal 5 2 2 2 4 6 2 2" xfId="28103"/>
    <cellStyle name="Normal 5 2 2 2 4 6 3" xfId="28104"/>
    <cellStyle name="Normal 5 2 2 2 4 7" xfId="28105"/>
    <cellStyle name="Normal 5 2 2 2 4 7 2" xfId="28106"/>
    <cellStyle name="Normal 5 2 2 2 4 8" xfId="28107"/>
    <cellStyle name="Normal 5 2 2 2 5" xfId="28108"/>
    <cellStyle name="Normal 5 2 2 2 5 2" xfId="28109"/>
    <cellStyle name="Normal 5 2 2 2 5 2 2" xfId="28110"/>
    <cellStyle name="Normal 5 2 2 2 5 2 2 2" xfId="28111"/>
    <cellStyle name="Normal 5 2 2 2 5 2 2 2 2" xfId="28112"/>
    <cellStyle name="Normal 5 2 2 2 5 2 2 2 2 2" xfId="28113"/>
    <cellStyle name="Normal 5 2 2 2 5 2 2 2 2 2 2" xfId="28114"/>
    <cellStyle name="Normal 5 2 2 2 5 2 2 2 2 3" xfId="28115"/>
    <cellStyle name="Normal 5 2 2 2 5 2 2 2 3" xfId="28116"/>
    <cellStyle name="Normal 5 2 2 2 5 2 2 2 3 2" xfId="28117"/>
    <cellStyle name="Normal 5 2 2 2 5 2 2 2 4" xfId="28118"/>
    <cellStyle name="Normal 5 2 2 2 5 2 2 3" xfId="28119"/>
    <cellStyle name="Normal 5 2 2 2 5 2 2 3 2" xfId="28120"/>
    <cellStyle name="Normal 5 2 2 2 5 2 2 3 2 2" xfId="28121"/>
    <cellStyle name="Normal 5 2 2 2 5 2 2 3 3" xfId="28122"/>
    <cellStyle name="Normal 5 2 2 2 5 2 2 4" xfId="28123"/>
    <cellStyle name="Normal 5 2 2 2 5 2 2 4 2" xfId="28124"/>
    <cellStyle name="Normal 5 2 2 2 5 2 2 5" xfId="28125"/>
    <cellStyle name="Normal 5 2 2 2 5 2 3" xfId="28126"/>
    <cellStyle name="Normal 5 2 2 2 5 2 3 2" xfId="28127"/>
    <cellStyle name="Normal 5 2 2 2 5 2 3 2 2" xfId="28128"/>
    <cellStyle name="Normal 5 2 2 2 5 2 3 2 2 2" xfId="28129"/>
    <cellStyle name="Normal 5 2 2 2 5 2 3 2 3" xfId="28130"/>
    <cellStyle name="Normal 5 2 2 2 5 2 3 3" xfId="28131"/>
    <cellStyle name="Normal 5 2 2 2 5 2 3 3 2" xfId="28132"/>
    <cellStyle name="Normal 5 2 2 2 5 2 3 4" xfId="28133"/>
    <cellStyle name="Normal 5 2 2 2 5 2 4" xfId="28134"/>
    <cellStyle name="Normal 5 2 2 2 5 2 4 2" xfId="28135"/>
    <cellStyle name="Normal 5 2 2 2 5 2 4 2 2" xfId="28136"/>
    <cellStyle name="Normal 5 2 2 2 5 2 4 3" xfId="28137"/>
    <cellStyle name="Normal 5 2 2 2 5 2 5" xfId="28138"/>
    <cellStyle name="Normal 5 2 2 2 5 2 5 2" xfId="28139"/>
    <cellStyle name="Normal 5 2 2 2 5 2 6" xfId="28140"/>
    <cellStyle name="Normal 5 2 2 2 5 3" xfId="28141"/>
    <cellStyle name="Normal 5 2 2 2 5 3 2" xfId="28142"/>
    <cellStyle name="Normal 5 2 2 2 5 3 2 2" xfId="28143"/>
    <cellStyle name="Normal 5 2 2 2 5 3 2 2 2" xfId="28144"/>
    <cellStyle name="Normal 5 2 2 2 5 3 2 2 2 2" xfId="28145"/>
    <cellStyle name="Normal 5 2 2 2 5 3 2 2 3" xfId="28146"/>
    <cellStyle name="Normal 5 2 2 2 5 3 2 3" xfId="28147"/>
    <cellStyle name="Normal 5 2 2 2 5 3 2 3 2" xfId="28148"/>
    <cellStyle name="Normal 5 2 2 2 5 3 2 4" xfId="28149"/>
    <cellStyle name="Normal 5 2 2 2 5 3 3" xfId="28150"/>
    <cellStyle name="Normal 5 2 2 2 5 3 3 2" xfId="28151"/>
    <cellStyle name="Normal 5 2 2 2 5 3 3 2 2" xfId="28152"/>
    <cellStyle name="Normal 5 2 2 2 5 3 3 3" xfId="28153"/>
    <cellStyle name="Normal 5 2 2 2 5 3 4" xfId="28154"/>
    <cellStyle name="Normal 5 2 2 2 5 3 4 2" xfId="28155"/>
    <cellStyle name="Normal 5 2 2 2 5 3 5" xfId="28156"/>
    <cellStyle name="Normal 5 2 2 2 5 4" xfId="28157"/>
    <cellStyle name="Normal 5 2 2 2 5 4 2" xfId="28158"/>
    <cellStyle name="Normal 5 2 2 2 5 4 2 2" xfId="28159"/>
    <cellStyle name="Normal 5 2 2 2 5 4 2 2 2" xfId="28160"/>
    <cellStyle name="Normal 5 2 2 2 5 4 2 3" xfId="28161"/>
    <cellStyle name="Normal 5 2 2 2 5 4 3" xfId="28162"/>
    <cellStyle name="Normal 5 2 2 2 5 4 3 2" xfId="28163"/>
    <cellStyle name="Normal 5 2 2 2 5 4 4" xfId="28164"/>
    <cellStyle name="Normal 5 2 2 2 5 5" xfId="28165"/>
    <cellStyle name="Normal 5 2 2 2 5 5 2" xfId="28166"/>
    <cellStyle name="Normal 5 2 2 2 5 5 2 2" xfId="28167"/>
    <cellStyle name="Normal 5 2 2 2 5 5 3" xfId="28168"/>
    <cellStyle name="Normal 5 2 2 2 5 6" xfId="28169"/>
    <cellStyle name="Normal 5 2 2 2 5 6 2" xfId="28170"/>
    <cellStyle name="Normal 5 2 2 2 5 7" xfId="28171"/>
    <cellStyle name="Normal 5 2 2 2 6" xfId="28172"/>
    <cellStyle name="Normal 5 2 2 2 6 2" xfId="28173"/>
    <cellStyle name="Normal 5 2 2 2 6 2 2" xfId="28174"/>
    <cellStyle name="Normal 5 2 2 2 6 2 2 2" xfId="28175"/>
    <cellStyle name="Normal 5 2 2 2 6 2 2 2 2" xfId="28176"/>
    <cellStyle name="Normal 5 2 2 2 6 2 2 2 2 2" xfId="28177"/>
    <cellStyle name="Normal 5 2 2 2 6 2 2 2 3" xfId="28178"/>
    <cellStyle name="Normal 5 2 2 2 6 2 2 3" xfId="28179"/>
    <cellStyle name="Normal 5 2 2 2 6 2 2 3 2" xfId="28180"/>
    <cellStyle name="Normal 5 2 2 2 6 2 2 4" xfId="28181"/>
    <cellStyle name="Normal 5 2 2 2 6 2 3" xfId="28182"/>
    <cellStyle name="Normal 5 2 2 2 6 2 3 2" xfId="28183"/>
    <cellStyle name="Normal 5 2 2 2 6 2 3 2 2" xfId="28184"/>
    <cellStyle name="Normal 5 2 2 2 6 2 3 3" xfId="28185"/>
    <cellStyle name="Normal 5 2 2 2 6 2 4" xfId="28186"/>
    <cellStyle name="Normal 5 2 2 2 6 2 4 2" xfId="28187"/>
    <cellStyle name="Normal 5 2 2 2 6 2 5" xfId="28188"/>
    <cellStyle name="Normal 5 2 2 2 6 3" xfId="28189"/>
    <cellStyle name="Normal 5 2 2 2 6 3 2" xfId="28190"/>
    <cellStyle name="Normal 5 2 2 2 6 3 2 2" xfId="28191"/>
    <cellStyle name="Normal 5 2 2 2 6 3 2 2 2" xfId="28192"/>
    <cellStyle name="Normal 5 2 2 2 6 3 2 3" xfId="28193"/>
    <cellStyle name="Normal 5 2 2 2 6 3 3" xfId="28194"/>
    <cellStyle name="Normal 5 2 2 2 6 3 3 2" xfId="28195"/>
    <cellStyle name="Normal 5 2 2 2 6 3 4" xfId="28196"/>
    <cellStyle name="Normal 5 2 2 2 6 4" xfId="28197"/>
    <cellStyle name="Normal 5 2 2 2 6 4 2" xfId="28198"/>
    <cellStyle name="Normal 5 2 2 2 6 4 2 2" xfId="28199"/>
    <cellStyle name="Normal 5 2 2 2 6 4 3" xfId="28200"/>
    <cellStyle name="Normal 5 2 2 2 6 5" xfId="28201"/>
    <cellStyle name="Normal 5 2 2 2 6 5 2" xfId="28202"/>
    <cellStyle name="Normal 5 2 2 2 6 6" xfId="28203"/>
    <cellStyle name="Normal 5 2 2 2 7" xfId="28204"/>
    <cellStyle name="Normal 5 2 2 2 7 2" xfId="28205"/>
    <cellStyle name="Normal 5 2 2 2 7 2 2" xfId="28206"/>
    <cellStyle name="Normal 5 2 2 2 7 2 2 2" xfId="28207"/>
    <cellStyle name="Normal 5 2 2 2 7 2 2 2 2" xfId="28208"/>
    <cellStyle name="Normal 5 2 2 2 7 2 2 3" xfId="28209"/>
    <cellStyle name="Normal 5 2 2 2 7 2 3" xfId="28210"/>
    <cellStyle name="Normal 5 2 2 2 7 2 3 2" xfId="28211"/>
    <cellStyle name="Normal 5 2 2 2 7 2 4" xfId="28212"/>
    <cellStyle name="Normal 5 2 2 2 7 3" xfId="28213"/>
    <cellStyle name="Normal 5 2 2 2 7 3 2" xfId="28214"/>
    <cellStyle name="Normal 5 2 2 2 7 3 2 2" xfId="28215"/>
    <cellStyle name="Normal 5 2 2 2 7 3 3" xfId="28216"/>
    <cellStyle name="Normal 5 2 2 2 7 4" xfId="28217"/>
    <cellStyle name="Normal 5 2 2 2 7 4 2" xfId="28218"/>
    <cellStyle name="Normal 5 2 2 2 7 5" xfId="28219"/>
    <cellStyle name="Normal 5 2 2 2 8" xfId="28220"/>
    <cellStyle name="Normal 5 2 2 2 8 2" xfId="28221"/>
    <cellStyle name="Normal 5 2 2 2 8 2 2" xfId="28222"/>
    <cellStyle name="Normal 5 2 2 2 8 2 2 2" xfId="28223"/>
    <cellStyle name="Normal 5 2 2 2 8 2 3" xfId="28224"/>
    <cellStyle name="Normal 5 2 2 2 8 3" xfId="28225"/>
    <cellStyle name="Normal 5 2 2 2 8 3 2" xfId="28226"/>
    <cellStyle name="Normal 5 2 2 2 8 4" xfId="28227"/>
    <cellStyle name="Normal 5 2 2 2 9" xfId="28228"/>
    <cellStyle name="Normal 5 2 2 2 9 2" xfId="28229"/>
    <cellStyle name="Normal 5 2 2 2 9 2 2" xfId="28230"/>
    <cellStyle name="Normal 5 2 2 2 9 3" xfId="28231"/>
    <cellStyle name="Normal 5 2 2 3" xfId="28232"/>
    <cellStyle name="Normal 5 2 2 3 10" xfId="28233"/>
    <cellStyle name="Normal 5 2 2 3 2" xfId="28234"/>
    <cellStyle name="Normal 5 2 2 3 2 2" xfId="28235"/>
    <cellStyle name="Normal 5 2 2 3 2 2 2" xfId="28236"/>
    <cellStyle name="Normal 5 2 2 3 2 2 2 2" xfId="28237"/>
    <cellStyle name="Normal 5 2 2 3 2 2 2 2 2" xfId="28238"/>
    <cellStyle name="Normal 5 2 2 3 2 2 2 2 2 2" xfId="28239"/>
    <cellStyle name="Normal 5 2 2 3 2 2 2 2 2 2 2" xfId="28240"/>
    <cellStyle name="Normal 5 2 2 3 2 2 2 2 2 2 2 2" xfId="28241"/>
    <cellStyle name="Normal 5 2 2 3 2 2 2 2 2 2 2 2 2" xfId="28242"/>
    <cellStyle name="Normal 5 2 2 3 2 2 2 2 2 2 2 3" xfId="28243"/>
    <cellStyle name="Normal 5 2 2 3 2 2 2 2 2 2 3" xfId="28244"/>
    <cellStyle name="Normal 5 2 2 3 2 2 2 2 2 2 3 2" xfId="28245"/>
    <cellStyle name="Normal 5 2 2 3 2 2 2 2 2 2 4" xfId="28246"/>
    <cellStyle name="Normal 5 2 2 3 2 2 2 2 2 3" xfId="28247"/>
    <cellStyle name="Normal 5 2 2 3 2 2 2 2 2 3 2" xfId="28248"/>
    <cellStyle name="Normal 5 2 2 3 2 2 2 2 2 3 2 2" xfId="28249"/>
    <cellStyle name="Normal 5 2 2 3 2 2 2 2 2 3 3" xfId="28250"/>
    <cellStyle name="Normal 5 2 2 3 2 2 2 2 2 4" xfId="28251"/>
    <cellStyle name="Normal 5 2 2 3 2 2 2 2 2 4 2" xfId="28252"/>
    <cellStyle name="Normal 5 2 2 3 2 2 2 2 2 5" xfId="28253"/>
    <cellStyle name="Normal 5 2 2 3 2 2 2 2 3" xfId="28254"/>
    <cellStyle name="Normal 5 2 2 3 2 2 2 2 3 2" xfId="28255"/>
    <cellStyle name="Normal 5 2 2 3 2 2 2 2 3 2 2" xfId="28256"/>
    <cellStyle name="Normal 5 2 2 3 2 2 2 2 3 2 2 2" xfId="28257"/>
    <cellStyle name="Normal 5 2 2 3 2 2 2 2 3 2 3" xfId="28258"/>
    <cellStyle name="Normal 5 2 2 3 2 2 2 2 3 3" xfId="28259"/>
    <cellStyle name="Normal 5 2 2 3 2 2 2 2 3 3 2" xfId="28260"/>
    <cellStyle name="Normal 5 2 2 3 2 2 2 2 3 4" xfId="28261"/>
    <cellStyle name="Normal 5 2 2 3 2 2 2 2 4" xfId="28262"/>
    <cellStyle name="Normal 5 2 2 3 2 2 2 2 4 2" xfId="28263"/>
    <cellStyle name="Normal 5 2 2 3 2 2 2 2 4 2 2" xfId="28264"/>
    <cellStyle name="Normal 5 2 2 3 2 2 2 2 4 3" xfId="28265"/>
    <cellStyle name="Normal 5 2 2 3 2 2 2 2 5" xfId="28266"/>
    <cellStyle name="Normal 5 2 2 3 2 2 2 2 5 2" xfId="28267"/>
    <cellStyle name="Normal 5 2 2 3 2 2 2 2 6" xfId="28268"/>
    <cellStyle name="Normal 5 2 2 3 2 2 2 3" xfId="28269"/>
    <cellStyle name="Normal 5 2 2 3 2 2 2 3 2" xfId="28270"/>
    <cellStyle name="Normal 5 2 2 3 2 2 2 3 2 2" xfId="28271"/>
    <cellStyle name="Normal 5 2 2 3 2 2 2 3 2 2 2" xfId="28272"/>
    <cellStyle name="Normal 5 2 2 3 2 2 2 3 2 2 2 2" xfId="28273"/>
    <cellStyle name="Normal 5 2 2 3 2 2 2 3 2 2 3" xfId="28274"/>
    <cellStyle name="Normal 5 2 2 3 2 2 2 3 2 3" xfId="28275"/>
    <cellStyle name="Normal 5 2 2 3 2 2 2 3 2 3 2" xfId="28276"/>
    <cellStyle name="Normal 5 2 2 3 2 2 2 3 2 4" xfId="28277"/>
    <cellStyle name="Normal 5 2 2 3 2 2 2 3 3" xfId="28278"/>
    <cellStyle name="Normal 5 2 2 3 2 2 2 3 3 2" xfId="28279"/>
    <cellStyle name="Normal 5 2 2 3 2 2 2 3 3 2 2" xfId="28280"/>
    <cellStyle name="Normal 5 2 2 3 2 2 2 3 3 3" xfId="28281"/>
    <cellStyle name="Normal 5 2 2 3 2 2 2 3 4" xfId="28282"/>
    <cellStyle name="Normal 5 2 2 3 2 2 2 3 4 2" xfId="28283"/>
    <cellStyle name="Normal 5 2 2 3 2 2 2 3 5" xfId="28284"/>
    <cellStyle name="Normal 5 2 2 3 2 2 2 4" xfId="28285"/>
    <cellStyle name="Normal 5 2 2 3 2 2 2 4 2" xfId="28286"/>
    <cellStyle name="Normal 5 2 2 3 2 2 2 4 2 2" xfId="28287"/>
    <cellStyle name="Normal 5 2 2 3 2 2 2 4 2 2 2" xfId="28288"/>
    <cellStyle name="Normal 5 2 2 3 2 2 2 4 2 3" xfId="28289"/>
    <cellStyle name="Normal 5 2 2 3 2 2 2 4 3" xfId="28290"/>
    <cellStyle name="Normal 5 2 2 3 2 2 2 4 3 2" xfId="28291"/>
    <cellStyle name="Normal 5 2 2 3 2 2 2 4 4" xfId="28292"/>
    <cellStyle name="Normal 5 2 2 3 2 2 2 5" xfId="28293"/>
    <cellStyle name="Normal 5 2 2 3 2 2 2 5 2" xfId="28294"/>
    <cellStyle name="Normal 5 2 2 3 2 2 2 5 2 2" xfId="28295"/>
    <cellStyle name="Normal 5 2 2 3 2 2 2 5 3" xfId="28296"/>
    <cellStyle name="Normal 5 2 2 3 2 2 2 6" xfId="28297"/>
    <cellStyle name="Normal 5 2 2 3 2 2 2 6 2" xfId="28298"/>
    <cellStyle name="Normal 5 2 2 3 2 2 2 7" xfId="28299"/>
    <cellStyle name="Normal 5 2 2 3 2 2 3" xfId="28300"/>
    <cellStyle name="Normal 5 2 2 3 2 2 3 2" xfId="28301"/>
    <cellStyle name="Normal 5 2 2 3 2 2 3 2 2" xfId="28302"/>
    <cellStyle name="Normal 5 2 2 3 2 2 3 2 2 2" xfId="28303"/>
    <cellStyle name="Normal 5 2 2 3 2 2 3 2 2 2 2" xfId="28304"/>
    <cellStyle name="Normal 5 2 2 3 2 2 3 2 2 2 2 2" xfId="28305"/>
    <cellStyle name="Normal 5 2 2 3 2 2 3 2 2 2 3" xfId="28306"/>
    <cellStyle name="Normal 5 2 2 3 2 2 3 2 2 3" xfId="28307"/>
    <cellStyle name="Normal 5 2 2 3 2 2 3 2 2 3 2" xfId="28308"/>
    <cellStyle name="Normal 5 2 2 3 2 2 3 2 2 4" xfId="28309"/>
    <cellStyle name="Normal 5 2 2 3 2 2 3 2 3" xfId="28310"/>
    <cellStyle name="Normal 5 2 2 3 2 2 3 2 3 2" xfId="28311"/>
    <cellStyle name="Normal 5 2 2 3 2 2 3 2 3 2 2" xfId="28312"/>
    <cellStyle name="Normal 5 2 2 3 2 2 3 2 3 3" xfId="28313"/>
    <cellStyle name="Normal 5 2 2 3 2 2 3 2 4" xfId="28314"/>
    <cellStyle name="Normal 5 2 2 3 2 2 3 2 4 2" xfId="28315"/>
    <cellStyle name="Normal 5 2 2 3 2 2 3 2 5" xfId="28316"/>
    <cellStyle name="Normal 5 2 2 3 2 2 3 3" xfId="28317"/>
    <cellStyle name="Normal 5 2 2 3 2 2 3 3 2" xfId="28318"/>
    <cellStyle name="Normal 5 2 2 3 2 2 3 3 2 2" xfId="28319"/>
    <cellStyle name="Normal 5 2 2 3 2 2 3 3 2 2 2" xfId="28320"/>
    <cellStyle name="Normal 5 2 2 3 2 2 3 3 2 3" xfId="28321"/>
    <cellStyle name="Normal 5 2 2 3 2 2 3 3 3" xfId="28322"/>
    <cellStyle name="Normal 5 2 2 3 2 2 3 3 3 2" xfId="28323"/>
    <cellStyle name="Normal 5 2 2 3 2 2 3 3 4" xfId="28324"/>
    <cellStyle name="Normal 5 2 2 3 2 2 3 4" xfId="28325"/>
    <cellStyle name="Normal 5 2 2 3 2 2 3 4 2" xfId="28326"/>
    <cellStyle name="Normal 5 2 2 3 2 2 3 4 2 2" xfId="28327"/>
    <cellStyle name="Normal 5 2 2 3 2 2 3 4 3" xfId="28328"/>
    <cellStyle name="Normal 5 2 2 3 2 2 3 5" xfId="28329"/>
    <cellStyle name="Normal 5 2 2 3 2 2 3 5 2" xfId="28330"/>
    <cellStyle name="Normal 5 2 2 3 2 2 3 6" xfId="28331"/>
    <cellStyle name="Normal 5 2 2 3 2 2 4" xfId="28332"/>
    <cellStyle name="Normal 5 2 2 3 2 2 4 2" xfId="28333"/>
    <cellStyle name="Normal 5 2 2 3 2 2 4 2 2" xfId="28334"/>
    <cellStyle name="Normal 5 2 2 3 2 2 4 2 2 2" xfId="28335"/>
    <cellStyle name="Normal 5 2 2 3 2 2 4 2 2 2 2" xfId="28336"/>
    <cellStyle name="Normal 5 2 2 3 2 2 4 2 2 3" xfId="28337"/>
    <cellStyle name="Normal 5 2 2 3 2 2 4 2 3" xfId="28338"/>
    <cellStyle name="Normal 5 2 2 3 2 2 4 2 3 2" xfId="28339"/>
    <cellStyle name="Normal 5 2 2 3 2 2 4 2 4" xfId="28340"/>
    <cellStyle name="Normal 5 2 2 3 2 2 4 3" xfId="28341"/>
    <cellStyle name="Normal 5 2 2 3 2 2 4 3 2" xfId="28342"/>
    <cellStyle name="Normal 5 2 2 3 2 2 4 3 2 2" xfId="28343"/>
    <cellStyle name="Normal 5 2 2 3 2 2 4 3 3" xfId="28344"/>
    <cellStyle name="Normal 5 2 2 3 2 2 4 4" xfId="28345"/>
    <cellStyle name="Normal 5 2 2 3 2 2 4 4 2" xfId="28346"/>
    <cellStyle name="Normal 5 2 2 3 2 2 4 5" xfId="28347"/>
    <cellStyle name="Normal 5 2 2 3 2 2 5" xfId="28348"/>
    <cellStyle name="Normal 5 2 2 3 2 2 5 2" xfId="28349"/>
    <cellStyle name="Normal 5 2 2 3 2 2 5 2 2" xfId="28350"/>
    <cellStyle name="Normal 5 2 2 3 2 2 5 2 2 2" xfId="28351"/>
    <cellStyle name="Normal 5 2 2 3 2 2 5 2 3" xfId="28352"/>
    <cellStyle name="Normal 5 2 2 3 2 2 5 3" xfId="28353"/>
    <cellStyle name="Normal 5 2 2 3 2 2 5 3 2" xfId="28354"/>
    <cellStyle name="Normal 5 2 2 3 2 2 5 4" xfId="28355"/>
    <cellStyle name="Normal 5 2 2 3 2 2 6" xfId="28356"/>
    <cellStyle name="Normal 5 2 2 3 2 2 6 2" xfId="28357"/>
    <cellStyle name="Normal 5 2 2 3 2 2 6 2 2" xfId="28358"/>
    <cellStyle name="Normal 5 2 2 3 2 2 6 3" xfId="28359"/>
    <cellStyle name="Normal 5 2 2 3 2 2 7" xfId="28360"/>
    <cellStyle name="Normal 5 2 2 3 2 2 7 2" xfId="28361"/>
    <cellStyle name="Normal 5 2 2 3 2 2 8" xfId="28362"/>
    <cellStyle name="Normal 5 2 2 3 2 3" xfId="28363"/>
    <cellStyle name="Normal 5 2 2 3 2 3 2" xfId="28364"/>
    <cellStyle name="Normal 5 2 2 3 2 3 2 2" xfId="28365"/>
    <cellStyle name="Normal 5 2 2 3 2 3 2 2 2" xfId="28366"/>
    <cellStyle name="Normal 5 2 2 3 2 3 2 2 2 2" xfId="28367"/>
    <cellStyle name="Normal 5 2 2 3 2 3 2 2 2 2 2" xfId="28368"/>
    <cellStyle name="Normal 5 2 2 3 2 3 2 2 2 2 2 2" xfId="28369"/>
    <cellStyle name="Normal 5 2 2 3 2 3 2 2 2 2 3" xfId="28370"/>
    <cellStyle name="Normal 5 2 2 3 2 3 2 2 2 3" xfId="28371"/>
    <cellStyle name="Normal 5 2 2 3 2 3 2 2 2 3 2" xfId="28372"/>
    <cellStyle name="Normal 5 2 2 3 2 3 2 2 2 4" xfId="28373"/>
    <cellStyle name="Normal 5 2 2 3 2 3 2 2 3" xfId="28374"/>
    <cellStyle name="Normal 5 2 2 3 2 3 2 2 3 2" xfId="28375"/>
    <cellStyle name="Normal 5 2 2 3 2 3 2 2 3 2 2" xfId="28376"/>
    <cellStyle name="Normal 5 2 2 3 2 3 2 2 3 3" xfId="28377"/>
    <cellStyle name="Normal 5 2 2 3 2 3 2 2 4" xfId="28378"/>
    <cellStyle name="Normal 5 2 2 3 2 3 2 2 4 2" xfId="28379"/>
    <cellStyle name="Normal 5 2 2 3 2 3 2 2 5" xfId="28380"/>
    <cellStyle name="Normal 5 2 2 3 2 3 2 3" xfId="28381"/>
    <cellStyle name="Normal 5 2 2 3 2 3 2 3 2" xfId="28382"/>
    <cellStyle name="Normal 5 2 2 3 2 3 2 3 2 2" xfId="28383"/>
    <cellStyle name="Normal 5 2 2 3 2 3 2 3 2 2 2" xfId="28384"/>
    <cellStyle name="Normal 5 2 2 3 2 3 2 3 2 3" xfId="28385"/>
    <cellStyle name="Normal 5 2 2 3 2 3 2 3 3" xfId="28386"/>
    <cellStyle name="Normal 5 2 2 3 2 3 2 3 3 2" xfId="28387"/>
    <cellStyle name="Normal 5 2 2 3 2 3 2 3 4" xfId="28388"/>
    <cellStyle name="Normal 5 2 2 3 2 3 2 4" xfId="28389"/>
    <cellStyle name="Normal 5 2 2 3 2 3 2 4 2" xfId="28390"/>
    <cellStyle name="Normal 5 2 2 3 2 3 2 4 2 2" xfId="28391"/>
    <cellStyle name="Normal 5 2 2 3 2 3 2 4 3" xfId="28392"/>
    <cellStyle name="Normal 5 2 2 3 2 3 2 5" xfId="28393"/>
    <cellStyle name="Normal 5 2 2 3 2 3 2 5 2" xfId="28394"/>
    <cellStyle name="Normal 5 2 2 3 2 3 2 6" xfId="28395"/>
    <cellStyle name="Normal 5 2 2 3 2 3 3" xfId="28396"/>
    <cellStyle name="Normal 5 2 2 3 2 3 3 2" xfId="28397"/>
    <cellStyle name="Normal 5 2 2 3 2 3 3 2 2" xfId="28398"/>
    <cellStyle name="Normal 5 2 2 3 2 3 3 2 2 2" xfId="28399"/>
    <cellStyle name="Normal 5 2 2 3 2 3 3 2 2 2 2" xfId="28400"/>
    <cellStyle name="Normal 5 2 2 3 2 3 3 2 2 3" xfId="28401"/>
    <cellStyle name="Normal 5 2 2 3 2 3 3 2 3" xfId="28402"/>
    <cellStyle name="Normal 5 2 2 3 2 3 3 2 3 2" xfId="28403"/>
    <cellStyle name="Normal 5 2 2 3 2 3 3 2 4" xfId="28404"/>
    <cellStyle name="Normal 5 2 2 3 2 3 3 3" xfId="28405"/>
    <cellStyle name="Normal 5 2 2 3 2 3 3 3 2" xfId="28406"/>
    <cellStyle name="Normal 5 2 2 3 2 3 3 3 2 2" xfId="28407"/>
    <cellStyle name="Normal 5 2 2 3 2 3 3 3 3" xfId="28408"/>
    <cellStyle name="Normal 5 2 2 3 2 3 3 4" xfId="28409"/>
    <cellStyle name="Normal 5 2 2 3 2 3 3 4 2" xfId="28410"/>
    <cellStyle name="Normal 5 2 2 3 2 3 3 5" xfId="28411"/>
    <cellStyle name="Normal 5 2 2 3 2 3 4" xfId="28412"/>
    <cellStyle name="Normal 5 2 2 3 2 3 4 2" xfId="28413"/>
    <cellStyle name="Normal 5 2 2 3 2 3 4 2 2" xfId="28414"/>
    <cellStyle name="Normal 5 2 2 3 2 3 4 2 2 2" xfId="28415"/>
    <cellStyle name="Normal 5 2 2 3 2 3 4 2 3" xfId="28416"/>
    <cellStyle name="Normal 5 2 2 3 2 3 4 3" xfId="28417"/>
    <cellStyle name="Normal 5 2 2 3 2 3 4 3 2" xfId="28418"/>
    <cellStyle name="Normal 5 2 2 3 2 3 4 4" xfId="28419"/>
    <cellStyle name="Normal 5 2 2 3 2 3 5" xfId="28420"/>
    <cellStyle name="Normal 5 2 2 3 2 3 5 2" xfId="28421"/>
    <cellStyle name="Normal 5 2 2 3 2 3 5 2 2" xfId="28422"/>
    <cellStyle name="Normal 5 2 2 3 2 3 5 3" xfId="28423"/>
    <cellStyle name="Normal 5 2 2 3 2 3 6" xfId="28424"/>
    <cellStyle name="Normal 5 2 2 3 2 3 6 2" xfId="28425"/>
    <cellStyle name="Normal 5 2 2 3 2 3 7" xfId="28426"/>
    <cellStyle name="Normal 5 2 2 3 2 4" xfId="28427"/>
    <cellStyle name="Normal 5 2 2 3 2 4 2" xfId="28428"/>
    <cellStyle name="Normal 5 2 2 3 2 4 2 2" xfId="28429"/>
    <cellStyle name="Normal 5 2 2 3 2 4 2 2 2" xfId="28430"/>
    <cellStyle name="Normal 5 2 2 3 2 4 2 2 2 2" xfId="28431"/>
    <cellStyle name="Normal 5 2 2 3 2 4 2 2 2 2 2" xfId="28432"/>
    <cellStyle name="Normal 5 2 2 3 2 4 2 2 2 3" xfId="28433"/>
    <cellStyle name="Normal 5 2 2 3 2 4 2 2 3" xfId="28434"/>
    <cellStyle name="Normal 5 2 2 3 2 4 2 2 3 2" xfId="28435"/>
    <cellStyle name="Normal 5 2 2 3 2 4 2 2 4" xfId="28436"/>
    <cellStyle name="Normal 5 2 2 3 2 4 2 3" xfId="28437"/>
    <cellStyle name="Normal 5 2 2 3 2 4 2 3 2" xfId="28438"/>
    <cellStyle name="Normal 5 2 2 3 2 4 2 3 2 2" xfId="28439"/>
    <cellStyle name="Normal 5 2 2 3 2 4 2 3 3" xfId="28440"/>
    <cellStyle name="Normal 5 2 2 3 2 4 2 4" xfId="28441"/>
    <cellStyle name="Normal 5 2 2 3 2 4 2 4 2" xfId="28442"/>
    <cellStyle name="Normal 5 2 2 3 2 4 2 5" xfId="28443"/>
    <cellStyle name="Normal 5 2 2 3 2 4 3" xfId="28444"/>
    <cellStyle name="Normal 5 2 2 3 2 4 3 2" xfId="28445"/>
    <cellStyle name="Normal 5 2 2 3 2 4 3 2 2" xfId="28446"/>
    <cellStyle name="Normal 5 2 2 3 2 4 3 2 2 2" xfId="28447"/>
    <cellStyle name="Normal 5 2 2 3 2 4 3 2 3" xfId="28448"/>
    <cellStyle name="Normal 5 2 2 3 2 4 3 3" xfId="28449"/>
    <cellStyle name="Normal 5 2 2 3 2 4 3 3 2" xfId="28450"/>
    <cellStyle name="Normal 5 2 2 3 2 4 3 4" xfId="28451"/>
    <cellStyle name="Normal 5 2 2 3 2 4 4" xfId="28452"/>
    <cellStyle name="Normal 5 2 2 3 2 4 4 2" xfId="28453"/>
    <cellStyle name="Normal 5 2 2 3 2 4 4 2 2" xfId="28454"/>
    <cellStyle name="Normal 5 2 2 3 2 4 4 3" xfId="28455"/>
    <cellStyle name="Normal 5 2 2 3 2 4 5" xfId="28456"/>
    <cellStyle name="Normal 5 2 2 3 2 4 5 2" xfId="28457"/>
    <cellStyle name="Normal 5 2 2 3 2 4 6" xfId="28458"/>
    <cellStyle name="Normal 5 2 2 3 2 5" xfId="28459"/>
    <cellStyle name="Normal 5 2 2 3 2 5 2" xfId="28460"/>
    <cellStyle name="Normal 5 2 2 3 2 5 2 2" xfId="28461"/>
    <cellStyle name="Normal 5 2 2 3 2 5 2 2 2" xfId="28462"/>
    <cellStyle name="Normal 5 2 2 3 2 5 2 2 2 2" xfId="28463"/>
    <cellStyle name="Normal 5 2 2 3 2 5 2 2 3" xfId="28464"/>
    <cellStyle name="Normal 5 2 2 3 2 5 2 3" xfId="28465"/>
    <cellStyle name="Normal 5 2 2 3 2 5 2 3 2" xfId="28466"/>
    <cellStyle name="Normal 5 2 2 3 2 5 2 4" xfId="28467"/>
    <cellStyle name="Normal 5 2 2 3 2 5 3" xfId="28468"/>
    <cellStyle name="Normal 5 2 2 3 2 5 3 2" xfId="28469"/>
    <cellStyle name="Normal 5 2 2 3 2 5 3 2 2" xfId="28470"/>
    <cellStyle name="Normal 5 2 2 3 2 5 3 3" xfId="28471"/>
    <cellStyle name="Normal 5 2 2 3 2 5 4" xfId="28472"/>
    <cellStyle name="Normal 5 2 2 3 2 5 4 2" xfId="28473"/>
    <cellStyle name="Normal 5 2 2 3 2 5 5" xfId="28474"/>
    <cellStyle name="Normal 5 2 2 3 2 6" xfId="28475"/>
    <cellStyle name="Normal 5 2 2 3 2 6 2" xfId="28476"/>
    <cellStyle name="Normal 5 2 2 3 2 6 2 2" xfId="28477"/>
    <cellStyle name="Normal 5 2 2 3 2 6 2 2 2" xfId="28478"/>
    <cellStyle name="Normal 5 2 2 3 2 6 2 3" xfId="28479"/>
    <cellStyle name="Normal 5 2 2 3 2 6 3" xfId="28480"/>
    <cellStyle name="Normal 5 2 2 3 2 6 3 2" xfId="28481"/>
    <cellStyle name="Normal 5 2 2 3 2 6 4" xfId="28482"/>
    <cellStyle name="Normal 5 2 2 3 2 7" xfId="28483"/>
    <cellStyle name="Normal 5 2 2 3 2 7 2" xfId="28484"/>
    <cellStyle name="Normal 5 2 2 3 2 7 2 2" xfId="28485"/>
    <cellStyle name="Normal 5 2 2 3 2 7 3" xfId="28486"/>
    <cellStyle name="Normal 5 2 2 3 2 8" xfId="28487"/>
    <cellStyle name="Normal 5 2 2 3 2 8 2" xfId="28488"/>
    <cellStyle name="Normal 5 2 2 3 2 9" xfId="28489"/>
    <cellStyle name="Normal 5 2 2 3 3" xfId="28490"/>
    <cellStyle name="Normal 5 2 2 3 3 2" xfId="28491"/>
    <cellStyle name="Normal 5 2 2 3 3 2 2" xfId="28492"/>
    <cellStyle name="Normal 5 2 2 3 3 2 2 2" xfId="28493"/>
    <cellStyle name="Normal 5 2 2 3 3 2 2 2 2" xfId="28494"/>
    <cellStyle name="Normal 5 2 2 3 3 2 2 2 2 2" xfId="28495"/>
    <cellStyle name="Normal 5 2 2 3 3 2 2 2 2 2 2" xfId="28496"/>
    <cellStyle name="Normal 5 2 2 3 3 2 2 2 2 2 2 2" xfId="28497"/>
    <cellStyle name="Normal 5 2 2 3 3 2 2 2 2 2 3" xfId="28498"/>
    <cellStyle name="Normal 5 2 2 3 3 2 2 2 2 3" xfId="28499"/>
    <cellStyle name="Normal 5 2 2 3 3 2 2 2 2 3 2" xfId="28500"/>
    <cellStyle name="Normal 5 2 2 3 3 2 2 2 2 4" xfId="28501"/>
    <cellStyle name="Normal 5 2 2 3 3 2 2 2 3" xfId="28502"/>
    <cellStyle name="Normal 5 2 2 3 3 2 2 2 3 2" xfId="28503"/>
    <cellStyle name="Normal 5 2 2 3 3 2 2 2 3 2 2" xfId="28504"/>
    <cellStyle name="Normal 5 2 2 3 3 2 2 2 3 3" xfId="28505"/>
    <cellStyle name="Normal 5 2 2 3 3 2 2 2 4" xfId="28506"/>
    <cellStyle name="Normal 5 2 2 3 3 2 2 2 4 2" xfId="28507"/>
    <cellStyle name="Normal 5 2 2 3 3 2 2 2 5" xfId="28508"/>
    <cellStyle name="Normal 5 2 2 3 3 2 2 3" xfId="28509"/>
    <cellStyle name="Normal 5 2 2 3 3 2 2 3 2" xfId="28510"/>
    <cellStyle name="Normal 5 2 2 3 3 2 2 3 2 2" xfId="28511"/>
    <cellStyle name="Normal 5 2 2 3 3 2 2 3 2 2 2" xfId="28512"/>
    <cellStyle name="Normal 5 2 2 3 3 2 2 3 2 3" xfId="28513"/>
    <cellStyle name="Normal 5 2 2 3 3 2 2 3 3" xfId="28514"/>
    <cellStyle name="Normal 5 2 2 3 3 2 2 3 3 2" xfId="28515"/>
    <cellStyle name="Normal 5 2 2 3 3 2 2 3 4" xfId="28516"/>
    <cellStyle name="Normal 5 2 2 3 3 2 2 4" xfId="28517"/>
    <cellStyle name="Normal 5 2 2 3 3 2 2 4 2" xfId="28518"/>
    <cellStyle name="Normal 5 2 2 3 3 2 2 4 2 2" xfId="28519"/>
    <cellStyle name="Normal 5 2 2 3 3 2 2 4 3" xfId="28520"/>
    <cellStyle name="Normal 5 2 2 3 3 2 2 5" xfId="28521"/>
    <cellStyle name="Normal 5 2 2 3 3 2 2 5 2" xfId="28522"/>
    <cellStyle name="Normal 5 2 2 3 3 2 2 6" xfId="28523"/>
    <cellStyle name="Normal 5 2 2 3 3 2 3" xfId="28524"/>
    <cellStyle name="Normal 5 2 2 3 3 2 3 2" xfId="28525"/>
    <cellStyle name="Normal 5 2 2 3 3 2 3 2 2" xfId="28526"/>
    <cellStyle name="Normal 5 2 2 3 3 2 3 2 2 2" xfId="28527"/>
    <cellStyle name="Normal 5 2 2 3 3 2 3 2 2 2 2" xfId="28528"/>
    <cellStyle name="Normal 5 2 2 3 3 2 3 2 2 3" xfId="28529"/>
    <cellStyle name="Normal 5 2 2 3 3 2 3 2 3" xfId="28530"/>
    <cellStyle name="Normal 5 2 2 3 3 2 3 2 3 2" xfId="28531"/>
    <cellStyle name="Normal 5 2 2 3 3 2 3 2 4" xfId="28532"/>
    <cellStyle name="Normal 5 2 2 3 3 2 3 3" xfId="28533"/>
    <cellStyle name="Normal 5 2 2 3 3 2 3 3 2" xfId="28534"/>
    <cellStyle name="Normal 5 2 2 3 3 2 3 3 2 2" xfId="28535"/>
    <cellStyle name="Normal 5 2 2 3 3 2 3 3 3" xfId="28536"/>
    <cellStyle name="Normal 5 2 2 3 3 2 3 4" xfId="28537"/>
    <cellStyle name="Normal 5 2 2 3 3 2 3 4 2" xfId="28538"/>
    <cellStyle name="Normal 5 2 2 3 3 2 3 5" xfId="28539"/>
    <cellStyle name="Normal 5 2 2 3 3 2 4" xfId="28540"/>
    <cellStyle name="Normal 5 2 2 3 3 2 4 2" xfId="28541"/>
    <cellStyle name="Normal 5 2 2 3 3 2 4 2 2" xfId="28542"/>
    <cellStyle name="Normal 5 2 2 3 3 2 4 2 2 2" xfId="28543"/>
    <cellStyle name="Normal 5 2 2 3 3 2 4 2 3" xfId="28544"/>
    <cellStyle name="Normal 5 2 2 3 3 2 4 3" xfId="28545"/>
    <cellStyle name="Normal 5 2 2 3 3 2 4 3 2" xfId="28546"/>
    <cellStyle name="Normal 5 2 2 3 3 2 4 4" xfId="28547"/>
    <cellStyle name="Normal 5 2 2 3 3 2 5" xfId="28548"/>
    <cellStyle name="Normal 5 2 2 3 3 2 5 2" xfId="28549"/>
    <cellStyle name="Normal 5 2 2 3 3 2 5 2 2" xfId="28550"/>
    <cellStyle name="Normal 5 2 2 3 3 2 5 3" xfId="28551"/>
    <cellStyle name="Normal 5 2 2 3 3 2 6" xfId="28552"/>
    <cellStyle name="Normal 5 2 2 3 3 2 6 2" xfId="28553"/>
    <cellStyle name="Normal 5 2 2 3 3 2 7" xfId="28554"/>
    <cellStyle name="Normal 5 2 2 3 3 3" xfId="28555"/>
    <cellStyle name="Normal 5 2 2 3 3 3 2" xfId="28556"/>
    <cellStyle name="Normal 5 2 2 3 3 3 2 2" xfId="28557"/>
    <cellStyle name="Normal 5 2 2 3 3 3 2 2 2" xfId="28558"/>
    <cellStyle name="Normal 5 2 2 3 3 3 2 2 2 2" xfId="28559"/>
    <cellStyle name="Normal 5 2 2 3 3 3 2 2 2 2 2" xfId="28560"/>
    <cellStyle name="Normal 5 2 2 3 3 3 2 2 2 3" xfId="28561"/>
    <cellStyle name="Normal 5 2 2 3 3 3 2 2 3" xfId="28562"/>
    <cellStyle name="Normal 5 2 2 3 3 3 2 2 3 2" xfId="28563"/>
    <cellStyle name="Normal 5 2 2 3 3 3 2 2 4" xfId="28564"/>
    <cellStyle name="Normal 5 2 2 3 3 3 2 3" xfId="28565"/>
    <cellStyle name="Normal 5 2 2 3 3 3 2 3 2" xfId="28566"/>
    <cellStyle name="Normal 5 2 2 3 3 3 2 3 2 2" xfId="28567"/>
    <cellStyle name="Normal 5 2 2 3 3 3 2 3 3" xfId="28568"/>
    <cellStyle name="Normal 5 2 2 3 3 3 2 4" xfId="28569"/>
    <cellStyle name="Normal 5 2 2 3 3 3 2 4 2" xfId="28570"/>
    <cellStyle name="Normal 5 2 2 3 3 3 2 5" xfId="28571"/>
    <cellStyle name="Normal 5 2 2 3 3 3 3" xfId="28572"/>
    <cellStyle name="Normal 5 2 2 3 3 3 3 2" xfId="28573"/>
    <cellStyle name="Normal 5 2 2 3 3 3 3 2 2" xfId="28574"/>
    <cellStyle name="Normal 5 2 2 3 3 3 3 2 2 2" xfId="28575"/>
    <cellStyle name="Normal 5 2 2 3 3 3 3 2 3" xfId="28576"/>
    <cellStyle name="Normal 5 2 2 3 3 3 3 3" xfId="28577"/>
    <cellStyle name="Normal 5 2 2 3 3 3 3 3 2" xfId="28578"/>
    <cellStyle name="Normal 5 2 2 3 3 3 3 4" xfId="28579"/>
    <cellStyle name="Normal 5 2 2 3 3 3 4" xfId="28580"/>
    <cellStyle name="Normal 5 2 2 3 3 3 4 2" xfId="28581"/>
    <cellStyle name="Normal 5 2 2 3 3 3 4 2 2" xfId="28582"/>
    <cellStyle name="Normal 5 2 2 3 3 3 4 3" xfId="28583"/>
    <cellStyle name="Normal 5 2 2 3 3 3 5" xfId="28584"/>
    <cellStyle name="Normal 5 2 2 3 3 3 5 2" xfId="28585"/>
    <cellStyle name="Normal 5 2 2 3 3 3 6" xfId="28586"/>
    <cellStyle name="Normal 5 2 2 3 3 4" xfId="28587"/>
    <cellStyle name="Normal 5 2 2 3 3 4 2" xfId="28588"/>
    <cellStyle name="Normal 5 2 2 3 3 4 2 2" xfId="28589"/>
    <cellStyle name="Normal 5 2 2 3 3 4 2 2 2" xfId="28590"/>
    <cellStyle name="Normal 5 2 2 3 3 4 2 2 2 2" xfId="28591"/>
    <cellStyle name="Normal 5 2 2 3 3 4 2 2 3" xfId="28592"/>
    <cellStyle name="Normal 5 2 2 3 3 4 2 3" xfId="28593"/>
    <cellStyle name="Normal 5 2 2 3 3 4 2 3 2" xfId="28594"/>
    <cellStyle name="Normal 5 2 2 3 3 4 2 4" xfId="28595"/>
    <cellStyle name="Normal 5 2 2 3 3 4 3" xfId="28596"/>
    <cellStyle name="Normal 5 2 2 3 3 4 3 2" xfId="28597"/>
    <cellStyle name="Normal 5 2 2 3 3 4 3 2 2" xfId="28598"/>
    <cellStyle name="Normal 5 2 2 3 3 4 3 3" xfId="28599"/>
    <cellStyle name="Normal 5 2 2 3 3 4 4" xfId="28600"/>
    <cellStyle name="Normal 5 2 2 3 3 4 4 2" xfId="28601"/>
    <cellStyle name="Normal 5 2 2 3 3 4 5" xfId="28602"/>
    <cellStyle name="Normal 5 2 2 3 3 5" xfId="28603"/>
    <cellStyle name="Normal 5 2 2 3 3 5 2" xfId="28604"/>
    <cellStyle name="Normal 5 2 2 3 3 5 2 2" xfId="28605"/>
    <cellStyle name="Normal 5 2 2 3 3 5 2 2 2" xfId="28606"/>
    <cellStyle name="Normal 5 2 2 3 3 5 2 3" xfId="28607"/>
    <cellStyle name="Normal 5 2 2 3 3 5 3" xfId="28608"/>
    <cellStyle name="Normal 5 2 2 3 3 5 3 2" xfId="28609"/>
    <cellStyle name="Normal 5 2 2 3 3 5 4" xfId="28610"/>
    <cellStyle name="Normal 5 2 2 3 3 6" xfId="28611"/>
    <cellStyle name="Normal 5 2 2 3 3 6 2" xfId="28612"/>
    <cellStyle name="Normal 5 2 2 3 3 6 2 2" xfId="28613"/>
    <cellStyle name="Normal 5 2 2 3 3 6 3" xfId="28614"/>
    <cellStyle name="Normal 5 2 2 3 3 7" xfId="28615"/>
    <cellStyle name="Normal 5 2 2 3 3 7 2" xfId="28616"/>
    <cellStyle name="Normal 5 2 2 3 3 8" xfId="28617"/>
    <cellStyle name="Normal 5 2 2 3 4" xfId="28618"/>
    <cellStyle name="Normal 5 2 2 3 4 2" xfId="28619"/>
    <cellStyle name="Normal 5 2 2 3 4 2 2" xfId="28620"/>
    <cellStyle name="Normal 5 2 2 3 4 2 2 2" xfId="28621"/>
    <cellStyle name="Normal 5 2 2 3 4 2 2 2 2" xfId="28622"/>
    <cellStyle name="Normal 5 2 2 3 4 2 2 2 2 2" xfId="28623"/>
    <cellStyle name="Normal 5 2 2 3 4 2 2 2 2 2 2" xfId="28624"/>
    <cellStyle name="Normal 5 2 2 3 4 2 2 2 2 3" xfId="28625"/>
    <cellStyle name="Normal 5 2 2 3 4 2 2 2 3" xfId="28626"/>
    <cellStyle name="Normal 5 2 2 3 4 2 2 2 3 2" xfId="28627"/>
    <cellStyle name="Normal 5 2 2 3 4 2 2 2 4" xfId="28628"/>
    <cellStyle name="Normal 5 2 2 3 4 2 2 3" xfId="28629"/>
    <cellStyle name="Normal 5 2 2 3 4 2 2 3 2" xfId="28630"/>
    <cellStyle name="Normal 5 2 2 3 4 2 2 3 2 2" xfId="28631"/>
    <cellStyle name="Normal 5 2 2 3 4 2 2 3 3" xfId="28632"/>
    <cellStyle name="Normal 5 2 2 3 4 2 2 4" xfId="28633"/>
    <cellStyle name="Normal 5 2 2 3 4 2 2 4 2" xfId="28634"/>
    <cellStyle name="Normal 5 2 2 3 4 2 2 5" xfId="28635"/>
    <cellStyle name="Normal 5 2 2 3 4 2 3" xfId="28636"/>
    <cellStyle name="Normal 5 2 2 3 4 2 3 2" xfId="28637"/>
    <cellStyle name="Normal 5 2 2 3 4 2 3 2 2" xfId="28638"/>
    <cellStyle name="Normal 5 2 2 3 4 2 3 2 2 2" xfId="28639"/>
    <cellStyle name="Normal 5 2 2 3 4 2 3 2 3" xfId="28640"/>
    <cellStyle name="Normal 5 2 2 3 4 2 3 3" xfId="28641"/>
    <cellStyle name="Normal 5 2 2 3 4 2 3 3 2" xfId="28642"/>
    <cellStyle name="Normal 5 2 2 3 4 2 3 4" xfId="28643"/>
    <cellStyle name="Normal 5 2 2 3 4 2 4" xfId="28644"/>
    <cellStyle name="Normal 5 2 2 3 4 2 4 2" xfId="28645"/>
    <cellStyle name="Normal 5 2 2 3 4 2 4 2 2" xfId="28646"/>
    <cellStyle name="Normal 5 2 2 3 4 2 4 3" xfId="28647"/>
    <cellStyle name="Normal 5 2 2 3 4 2 5" xfId="28648"/>
    <cellStyle name="Normal 5 2 2 3 4 2 5 2" xfId="28649"/>
    <cellStyle name="Normal 5 2 2 3 4 2 6" xfId="28650"/>
    <cellStyle name="Normal 5 2 2 3 4 3" xfId="28651"/>
    <cellStyle name="Normal 5 2 2 3 4 3 2" xfId="28652"/>
    <cellStyle name="Normal 5 2 2 3 4 3 2 2" xfId="28653"/>
    <cellStyle name="Normal 5 2 2 3 4 3 2 2 2" xfId="28654"/>
    <cellStyle name="Normal 5 2 2 3 4 3 2 2 2 2" xfId="28655"/>
    <cellStyle name="Normal 5 2 2 3 4 3 2 2 3" xfId="28656"/>
    <cellStyle name="Normal 5 2 2 3 4 3 2 3" xfId="28657"/>
    <cellStyle name="Normal 5 2 2 3 4 3 2 3 2" xfId="28658"/>
    <cellStyle name="Normal 5 2 2 3 4 3 2 4" xfId="28659"/>
    <cellStyle name="Normal 5 2 2 3 4 3 3" xfId="28660"/>
    <cellStyle name="Normal 5 2 2 3 4 3 3 2" xfId="28661"/>
    <cellStyle name="Normal 5 2 2 3 4 3 3 2 2" xfId="28662"/>
    <cellStyle name="Normal 5 2 2 3 4 3 3 3" xfId="28663"/>
    <cellStyle name="Normal 5 2 2 3 4 3 4" xfId="28664"/>
    <cellStyle name="Normal 5 2 2 3 4 3 4 2" xfId="28665"/>
    <cellStyle name="Normal 5 2 2 3 4 3 5" xfId="28666"/>
    <cellStyle name="Normal 5 2 2 3 4 4" xfId="28667"/>
    <cellStyle name="Normal 5 2 2 3 4 4 2" xfId="28668"/>
    <cellStyle name="Normal 5 2 2 3 4 4 2 2" xfId="28669"/>
    <cellStyle name="Normal 5 2 2 3 4 4 2 2 2" xfId="28670"/>
    <cellStyle name="Normal 5 2 2 3 4 4 2 3" xfId="28671"/>
    <cellStyle name="Normal 5 2 2 3 4 4 3" xfId="28672"/>
    <cellStyle name="Normal 5 2 2 3 4 4 3 2" xfId="28673"/>
    <cellStyle name="Normal 5 2 2 3 4 4 4" xfId="28674"/>
    <cellStyle name="Normal 5 2 2 3 4 5" xfId="28675"/>
    <cellStyle name="Normal 5 2 2 3 4 5 2" xfId="28676"/>
    <cellStyle name="Normal 5 2 2 3 4 5 2 2" xfId="28677"/>
    <cellStyle name="Normal 5 2 2 3 4 5 3" xfId="28678"/>
    <cellStyle name="Normal 5 2 2 3 4 6" xfId="28679"/>
    <cellStyle name="Normal 5 2 2 3 4 6 2" xfId="28680"/>
    <cellStyle name="Normal 5 2 2 3 4 7" xfId="28681"/>
    <cellStyle name="Normal 5 2 2 3 5" xfId="28682"/>
    <cellStyle name="Normal 5 2 2 3 5 2" xfId="28683"/>
    <cellStyle name="Normal 5 2 2 3 5 2 2" xfId="28684"/>
    <cellStyle name="Normal 5 2 2 3 5 2 2 2" xfId="28685"/>
    <cellStyle name="Normal 5 2 2 3 5 2 2 2 2" xfId="28686"/>
    <cellStyle name="Normal 5 2 2 3 5 2 2 2 2 2" xfId="28687"/>
    <cellStyle name="Normal 5 2 2 3 5 2 2 2 3" xfId="28688"/>
    <cellStyle name="Normal 5 2 2 3 5 2 2 3" xfId="28689"/>
    <cellStyle name="Normal 5 2 2 3 5 2 2 3 2" xfId="28690"/>
    <cellStyle name="Normal 5 2 2 3 5 2 2 4" xfId="28691"/>
    <cellStyle name="Normal 5 2 2 3 5 2 3" xfId="28692"/>
    <cellStyle name="Normal 5 2 2 3 5 2 3 2" xfId="28693"/>
    <cellStyle name="Normal 5 2 2 3 5 2 3 2 2" xfId="28694"/>
    <cellStyle name="Normal 5 2 2 3 5 2 3 3" xfId="28695"/>
    <cellStyle name="Normal 5 2 2 3 5 2 4" xfId="28696"/>
    <cellStyle name="Normal 5 2 2 3 5 2 4 2" xfId="28697"/>
    <cellStyle name="Normal 5 2 2 3 5 2 5" xfId="28698"/>
    <cellStyle name="Normal 5 2 2 3 5 3" xfId="28699"/>
    <cellStyle name="Normal 5 2 2 3 5 3 2" xfId="28700"/>
    <cellStyle name="Normal 5 2 2 3 5 3 2 2" xfId="28701"/>
    <cellStyle name="Normal 5 2 2 3 5 3 2 2 2" xfId="28702"/>
    <cellStyle name="Normal 5 2 2 3 5 3 2 3" xfId="28703"/>
    <cellStyle name="Normal 5 2 2 3 5 3 3" xfId="28704"/>
    <cellStyle name="Normal 5 2 2 3 5 3 3 2" xfId="28705"/>
    <cellStyle name="Normal 5 2 2 3 5 3 4" xfId="28706"/>
    <cellStyle name="Normal 5 2 2 3 5 4" xfId="28707"/>
    <cellStyle name="Normal 5 2 2 3 5 4 2" xfId="28708"/>
    <cellStyle name="Normal 5 2 2 3 5 4 2 2" xfId="28709"/>
    <cellStyle name="Normal 5 2 2 3 5 4 3" xfId="28710"/>
    <cellStyle name="Normal 5 2 2 3 5 5" xfId="28711"/>
    <cellStyle name="Normal 5 2 2 3 5 5 2" xfId="28712"/>
    <cellStyle name="Normal 5 2 2 3 5 6" xfId="28713"/>
    <cellStyle name="Normal 5 2 2 3 6" xfId="28714"/>
    <cellStyle name="Normal 5 2 2 3 6 2" xfId="28715"/>
    <cellStyle name="Normal 5 2 2 3 6 2 2" xfId="28716"/>
    <cellStyle name="Normal 5 2 2 3 6 2 2 2" xfId="28717"/>
    <cellStyle name="Normal 5 2 2 3 6 2 2 2 2" xfId="28718"/>
    <cellStyle name="Normal 5 2 2 3 6 2 2 3" xfId="28719"/>
    <cellStyle name="Normal 5 2 2 3 6 2 3" xfId="28720"/>
    <cellStyle name="Normal 5 2 2 3 6 2 3 2" xfId="28721"/>
    <cellStyle name="Normal 5 2 2 3 6 2 4" xfId="28722"/>
    <cellStyle name="Normal 5 2 2 3 6 3" xfId="28723"/>
    <cellStyle name="Normal 5 2 2 3 6 3 2" xfId="28724"/>
    <cellStyle name="Normal 5 2 2 3 6 3 2 2" xfId="28725"/>
    <cellStyle name="Normal 5 2 2 3 6 3 3" xfId="28726"/>
    <cellStyle name="Normal 5 2 2 3 6 4" xfId="28727"/>
    <cellStyle name="Normal 5 2 2 3 6 4 2" xfId="28728"/>
    <cellStyle name="Normal 5 2 2 3 6 5" xfId="28729"/>
    <cellStyle name="Normal 5 2 2 3 7" xfId="28730"/>
    <cellStyle name="Normal 5 2 2 3 7 2" xfId="28731"/>
    <cellStyle name="Normal 5 2 2 3 7 2 2" xfId="28732"/>
    <cellStyle name="Normal 5 2 2 3 7 2 2 2" xfId="28733"/>
    <cellStyle name="Normal 5 2 2 3 7 2 3" xfId="28734"/>
    <cellStyle name="Normal 5 2 2 3 7 3" xfId="28735"/>
    <cellStyle name="Normal 5 2 2 3 7 3 2" xfId="28736"/>
    <cellStyle name="Normal 5 2 2 3 7 4" xfId="28737"/>
    <cellStyle name="Normal 5 2 2 3 8" xfId="28738"/>
    <cellStyle name="Normal 5 2 2 3 8 2" xfId="28739"/>
    <cellStyle name="Normal 5 2 2 3 8 2 2" xfId="28740"/>
    <cellStyle name="Normal 5 2 2 3 8 3" xfId="28741"/>
    <cellStyle name="Normal 5 2 2 3 9" xfId="28742"/>
    <cellStyle name="Normal 5 2 2 3 9 2" xfId="28743"/>
    <cellStyle name="Normal 5 2 2 4" xfId="28744"/>
    <cellStyle name="Normal 5 2 2 4 2" xfId="28745"/>
    <cellStyle name="Normal 5 2 2 4 2 2" xfId="28746"/>
    <cellStyle name="Normal 5 2 2 4 2 2 2" xfId="28747"/>
    <cellStyle name="Normal 5 2 2 4 2 2 2 2" xfId="28748"/>
    <cellStyle name="Normal 5 2 2 4 2 2 2 2 2" xfId="28749"/>
    <cellStyle name="Normal 5 2 2 4 2 2 2 2 2 2" xfId="28750"/>
    <cellStyle name="Normal 5 2 2 4 2 2 2 2 2 2 2" xfId="28751"/>
    <cellStyle name="Normal 5 2 2 4 2 2 2 2 2 2 2 2" xfId="28752"/>
    <cellStyle name="Normal 5 2 2 4 2 2 2 2 2 2 3" xfId="28753"/>
    <cellStyle name="Normal 5 2 2 4 2 2 2 2 2 3" xfId="28754"/>
    <cellStyle name="Normal 5 2 2 4 2 2 2 2 2 3 2" xfId="28755"/>
    <cellStyle name="Normal 5 2 2 4 2 2 2 2 2 4" xfId="28756"/>
    <cellStyle name="Normal 5 2 2 4 2 2 2 2 3" xfId="28757"/>
    <cellStyle name="Normal 5 2 2 4 2 2 2 2 3 2" xfId="28758"/>
    <cellStyle name="Normal 5 2 2 4 2 2 2 2 3 2 2" xfId="28759"/>
    <cellStyle name="Normal 5 2 2 4 2 2 2 2 3 3" xfId="28760"/>
    <cellStyle name="Normal 5 2 2 4 2 2 2 2 4" xfId="28761"/>
    <cellStyle name="Normal 5 2 2 4 2 2 2 2 4 2" xfId="28762"/>
    <cellStyle name="Normal 5 2 2 4 2 2 2 2 5" xfId="28763"/>
    <cellStyle name="Normal 5 2 2 4 2 2 2 3" xfId="28764"/>
    <cellStyle name="Normal 5 2 2 4 2 2 2 3 2" xfId="28765"/>
    <cellStyle name="Normal 5 2 2 4 2 2 2 3 2 2" xfId="28766"/>
    <cellStyle name="Normal 5 2 2 4 2 2 2 3 2 2 2" xfId="28767"/>
    <cellStyle name="Normal 5 2 2 4 2 2 2 3 2 3" xfId="28768"/>
    <cellStyle name="Normal 5 2 2 4 2 2 2 3 3" xfId="28769"/>
    <cellStyle name="Normal 5 2 2 4 2 2 2 3 3 2" xfId="28770"/>
    <cellStyle name="Normal 5 2 2 4 2 2 2 3 4" xfId="28771"/>
    <cellStyle name="Normal 5 2 2 4 2 2 2 4" xfId="28772"/>
    <cellStyle name="Normal 5 2 2 4 2 2 2 4 2" xfId="28773"/>
    <cellStyle name="Normal 5 2 2 4 2 2 2 4 2 2" xfId="28774"/>
    <cellStyle name="Normal 5 2 2 4 2 2 2 4 3" xfId="28775"/>
    <cellStyle name="Normal 5 2 2 4 2 2 2 5" xfId="28776"/>
    <cellStyle name="Normal 5 2 2 4 2 2 2 5 2" xfId="28777"/>
    <cellStyle name="Normal 5 2 2 4 2 2 2 6" xfId="28778"/>
    <cellStyle name="Normal 5 2 2 4 2 2 3" xfId="28779"/>
    <cellStyle name="Normal 5 2 2 4 2 2 3 2" xfId="28780"/>
    <cellStyle name="Normal 5 2 2 4 2 2 3 2 2" xfId="28781"/>
    <cellStyle name="Normal 5 2 2 4 2 2 3 2 2 2" xfId="28782"/>
    <cellStyle name="Normal 5 2 2 4 2 2 3 2 2 2 2" xfId="28783"/>
    <cellStyle name="Normal 5 2 2 4 2 2 3 2 2 3" xfId="28784"/>
    <cellStyle name="Normal 5 2 2 4 2 2 3 2 3" xfId="28785"/>
    <cellStyle name="Normal 5 2 2 4 2 2 3 2 3 2" xfId="28786"/>
    <cellStyle name="Normal 5 2 2 4 2 2 3 2 4" xfId="28787"/>
    <cellStyle name="Normal 5 2 2 4 2 2 3 3" xfId="28788"/>
    <cellStyle name="Normal 5 2 2 4 2 2 3 3 2" xfId="28789"/>
    <cellStyle name="Normal 5 2 2 4 2 2 3 3 2 2" xfId="28790"/>
    <cellStyle name="Normal 5 2 2 4 2 2 3 3 3" xfId="28791"/>
    <cellStyle name="Normal 5 2 2 4 2 2 3 4" xfId="28792"/>
    <cellStyle name="Normal 5 2 2 4 2 2 3 4 2" xfId="28793"/>
    <cellStyle name="Normal 5 2 2 4 2 2 3 5" xfId="28794"/>
    <cellStyle name="Normal 5 2 2 4 2 2 4" xfId="28795"/>
    <cellStyle name="Normal 5 2 2 4 2 2 4 2" xfId="28796"/>
    <cellStyle name="Normal 5 2 2 4 2 2 4 2 2" xfId="28797"/>
    <cellStyle name="Normal 5 2 2 4 2 2 4 2 2 2" xfId="28798"/>
    <cellStyle name="Normal 5 2 2 4 2 2 4 2 3" xfId="28799"/>
    <cellStyle name="Normal 5 2 2 4 2 2 4 3" xfId="28800"/>
    <cellStyle name="Normal 5 2 2 4 2 2 4 3 2" xfId="28801"/>
    <cellStyle name="Normal 5 2 2 4 2 2 4 4" xfId="28802"/>
    <cellStyle name="Normal 5 2 2 4 2 2 5" xfId="28803"/>
    <cellStyle name="Normal 5 2 2 4 2 2 5 2" xfId="28804"/>
    <cellStyle name="Normal 5 2 2 4 2 2 5 2 2" xfId="28805"/>
    <cellStyle name="Normal 5 2 2 4 2 2 5 3" xfId="28806"/>
    <cellStyle name="Normal 5 2 2 4 2 2 6" xfId="28807"/>
    <cellStyle name="Normal 5 2 2 4 2 2 6 2" xfId="28808"/>
    <cellStyle name="Normal 5 2 2 4 2 2 7" xfId="28809"/>
    <cellStyle name="Normal 5 2 2 4 2 3" xfId="28810"/>
    <cellStyle name="Normal 5 2 2 4 2 3 2" xfId="28811"/>
    <cellStyle name="Normal 5 2 2 4 2 3 2 2" xfId="28812"/>
    <cellStyle name="Normal 5 2 2 4 2 3 2 2 2" xfId="28813"/>
    <cellStyle name="Normal 5 2 2 4 2 3 2 2 2 2" xfId="28814"/>
    <cellStyle name="Normal 5 2 2 4 2 3 2 2 2 2 2" xfId="28815"/>
    <cellStyle name="Normal 5 2 2 4 2 3 2 2 2 3" xfId="28816"/>
    <cellStyle name="Normal 5 2 2 4 2 3 2 2 3" xfId="28817"/>
    <cellStyle name="Normal 5 2 2 4 2 3 2 2 3 2" xfId="28818"/>
    <cellStyle name="Normal 5 2 2 4 2 3 2 2 4" xfId="28819"/>
    <cellStyle name="Normal 5 2 2 4 2 3 2 3" xfId="28820"/>
    <cellStyle name="Normal 5 2 2 4 2 3 2 3 2" xfId="28821"/>
    <cellStyle name="Normal 5 2 2 4 2 3 2 3 2 2" xfId="28822"/>
    <cellStyle name="Normal 5 2 2 4 2 3 2 3 3" xfId="28823"/>
    <cellStyle name="Normal 5 2 2 4 2 3 2 4" xfId="28824"/>
    <cellStyle name="Normal 5 2 2 4 2 3 2 4 2" xfId="28825"/>
    <cellStyle name="Normal 5 2 2 4 2 3 2 5" xfId="28826"/>
    <cellStyle name="Normal 5 2 2 4 2 3 3" xfId="28827"/>
    <cellStyle name="Normal 5 2 2 4 2 3 3 2" xfId="28828"/>
    <cellStyle name="Normal 5 2 2 4 2 3 3 2 2" xfId="28829"/>
    <cellStyle name="Normal 5 2 2 4 2 3 3 2 2 2" xfId="28830"/>
    <cellStyle name="Normal 5 2 2 4 2 3 3 2 3" xfId="28831"/>
    <cellStyle name="Normal 5 2 2 4 2 3 3 3" xfId="28832"/>
    <cellStyle name="Normal 5 2 2 4 2 3 3 3 2" xfId="28833"/>
    <cellStyle name="Normal 5 2 2 4 2 3 3 4" xfId="28834"/>
    <cellStyle name="Normal 5 2 2 4 2 3 4" xfId="28835"/>
    <cellStyle name="Normal 5 2 2 4 2 3 4 2" xfId="28836"/>
    <cellStyle name="Normal 5 2 2 4 2 3 4 2 2" xfId="28837"/>
    <cellStyle name="Normal 5 2 2 4 2 3 4 3" xfId="28838"/>
    <cellStyle name="Normal 5 2 2 4 2 3 5" xfId="28839"/>
    <cellStyle name="Normal 5 2 2 4 2 3 5 2" xfId="28840"/>
    <cellStyle name="Normal 5 2 2 4 2 3 6" xfId="28841"/>
    <cellStyle name="Normal 5 2 2 4 2 4" xfId="28842"/>
    <cellStyle name="Normal 5 2 2 4 2 4 2" xfId="28843"/>
    <cellStyle name="Normal 5 2 2 4 2 4 2 2" xfId="28844"/>
    <cellStyle name="Normal 5 2 2 4 2 4 2 2 2" xfId="28845"/>
    <cellStyle name="Normal 5 2 2 4 2 4 2 2 2 2" xfId="28846"/>
    <cellStyle name="Normal 5 2 2 4 2 4 2 2 3" xfId="28847"/>
    <cellStyle name="Normal 5 2 2 4 2 4 2 3" xfId="28848"/>
    <cellStyle name="Normal 5 2 2 4 2 4 2 3 2" xfId="28849"/>
    <cellStyle name="Normal 5 2 2 4 2 4 2 4" xfId="28850"/>
    <cellStyle name="Normal 5 2 2 4 2 4 3" xfId="28851"/>
    <cellStyle name="Normal 5 2 2 4 2 4 3 2" xfId="28852"/>
    <cellStyle name="Normal 5 2 2 4 2 4 3 2 2" xfId="28853"/>
    <cellStyle name="Normal 5 2 2 4 2 4 3 3" xfId="28854"/>
    <cellStyle name="Normal 5 2 2 4 2 4 4" xfId="28855"/>
    <cellStyle name="Normal 5 2 2 4 2 4 4 2" xfId="28856"/>
    <cellStyle name="Normal 5 2 2 4 2 4 5" xfId="28857"/>
    <cellStyle name="Normal 5 2 2 4 2 5" xfId="28858"/>
    <cellStyle name="Normal 5 2 2 4 2 5 2" xfId="28859"/>
    <cellStyle name="Normal 5 2 2 4 2 5 2 2" xfId="28860"/>
    <cellStyle name="Normal 5 2 2 4 2 5 2 2 2" xfId="28861"/>
    <cellStyle name="Normal 5 2 2 4 2 5 2 3" xfId="28862"/>
    <cellStyle name="Normal 5 2 2 4 2 5 3" xfId="28863"/>
    <cellStyle name="Normal 5 2 2 4 2 5 3 2" xfId="28864"/>
    <cellStyle name="Normal 5 2 2 4 2 5 4" xfId="28865"/>
    <cellStyle name="Normal 5 2 2 4 2 6" xfId="28866"/>
    <cellStyle name="Normal 5 2 2 4 2 6 2" xfId="28867"/>
    <cellStyle name="Normal 5 2 2 4 2 6 2 2" xfId="28868"/>
    <cellStyle name="Normal 5 2 2 4 2 6 3" xfId="28869"/>
    <cellStyle name="Normal 5 2 2 4 2 7" xfId="28870"/>
    <cellStyle name="Normal 5 2 2 4 2 7 2" xfId="28871"/>
    <cellStyle name="Normal 5 2 2 4 2 8" xfId="28872"/>
    <cellStyle name="Normal 5 2 2 4 3" xfId="28873"/>
    <cellStyle name="Normal 5 2 2 4 3 2" xfId="28874"/>
    <cellStyle name="Normal 5 2 2 4 3 2 2" xfId="28875"/>
    <cellStyle name="Normal 5 2 2 4 3 2 2 2" xfId="28876"/>
    <cellStyle name="Normal 5 2 2 4 3 2 2 2 2" xfId="28877"/>
    <cellStyle name="Normal 5 2 2 4 3 2 2 2 2 2" xfId="28878"/>
    <cellStyle name="Normal 5 2 2 4 3 2 2 2 2 2 2" xfId="28879"/>
    <cellStyle name="Normal 5 2 2 4 3 2 2 2 2 3" xfId="28880"/>
    <cellStyle name="Normal 5 2 2 4 3 2 2 2 3" xfId="28881"/>
    <cellStyle name="Normal 5 2 2 4 3 2 2 2 3 2" xfId="28882"/>
    <cellStyle name="Normal 5 2 2 4 3 2 2 2 4" xfId="28883"/>
    <cellStyle name="Normal 5 2 2 4 3 2 2 3" xfId="28884"/>
    <cellStyle name="Normal 5 2 2 4 3 2 2 3 2" xfId="28885"/>
    <cellStyle name="Normal 5 2 2 4 3 2 2 3 2 2" xfId="28886"/>
    <cellStyle name="Normal 5 2 2 4 3 2 2 3 3" xfId="28887"/>
    <cellStyle name="Normal 5 2 2 4 3 2 2 4" xfId="28888"/>
    <cellStyle name="Normal 5 2 2 4 3 2 2 4 2" xfId="28889"/>
    <cellStyle name="Normal 5 2 2 4 3 2 2 5" xfId="28890"/>
    <cellStyle name="Normal 5 2 2 4 3 2 3" xfId="28891"/>
    <cellStyle name="Normal 5 2 2 4 3 2 3 2" xfId="28892"/>
    <cellStyle name="Normal 5 2 2 4 3 2 3 2 2" xfId="28893"/>
    <cellStyle name="Normal 5 2 2 4 3 2 3 2 2 2" xfId="28894"/>
    <cellStyle name="Normal 5 2 2 4 3 2 3 2 3" xfId="28895"/>
    <cellStyle name="Normal 5 2 2 4 3 2 3 3" xfId="28896"/>
    <cellStyle name="Normal 5 2 2 4 3 2 3 3 2" xfId="28897"/>
    <cellStyle name="Normal 5 2 2 4 3 2 3 4" xfId="28898"/>
    <cellStyle name="Normal 5 2 2 4 3 2 4" xfId="28899"/>
    <cellStyle name="Normal 5 2 2 4 3 2 4 2" xfId="28900"/>
    <cellStyle name="Normal 5 2 2 4 3 2 4 2 2" xfId="28901"/>
    <cellStyle name="Normal 5 2 2 4 3 2 4 3" xfId="28902"/>
    <cellStyle name="Normal 5 2 2 4 3 2 5" xfId="28903"/>
    <cellStyle name="Normal 5 2 2 4 3 2 5 2" xfId="28904"/>
    <cellStyle name="Normal 5 2 2 4 3 2 6" xfId="28905"/>
    <cellStyle name="Normal 5 2 2 4 3 3" xfId="28906"/>
    <cellStyle name="Normal 5 2 2 4 3 3 2" xfId="28907"/>
    <cellStyle name="Normal 5 2 2 4 3 3 2 2" xfId="28908"/>
    <cellStyle name="Normal 5 2 2 4 3 3 2 2 2" xfId="28909"/>
    <cellStyle name="Normal 5 2 2 4 3 3 2 2 2 2" xfId="28910"/>
    <cellStyle name="Normal 5 2 2 4 3 3 2 2 3" xfId="28911"/>
    <cellStyle name="Normal 5 2 2 4 3 3 2 3" xfId="28912"/>
    <cellStyle name="Normal 5 2 2 4 3 3 2 3 2" xfId="28913"/>
    <cellStyle name="Normal 5 2 2 4 3 3 2 4" xfId="28914"/>
    <cellStyle name="Normal 5 2 2 4 3 3 3" xfId="28915"/>
    <cellStyle name="Normal 5 2 2 4 3 3 3 2" xfId="28916"/>
    <cellStyle name="Normal 5 2 2 4 3 3 3 2 2" xfId="28917"/>
    <cellStyle name="Normal 5 2 2 4 3 3 3 3" xfId="28918"/>
    <cellStyle name="Normal 5 2 2 4 3 3 4" xfId="28919"/>
    <cellStyle name="Normal 5 2 2 4 3 3 4 2" xfId="28920"/>
    <cellStyle name="Normal 5 2 2 4 3 3 5" xfId="28921"/>
    <cellStyle name="Normal 5 2 2 4 3 4" xfId="28922"/>
    <cellStyle name="Normal 5 2 2 4 3 4 2" xfId="28923"/>
    <cellStyle name="Normal 5 2 2 4 3 4 2 2" xfId="28924"/>
    <cellStyle name="Normal 5 2 2 4 3 4 2 2 2" xfId="28925"/>
    <cellStyle name="Normal 5 2 2 4 3 4 2 3" xfId="28926"/>
    <cellStyle name="Normal 5 2 2 4 3 4 3" xfId="28927"/>
    <cellStyle name="Normal 5 2 2 4 3 4 3 2" xfId="28928"/>
    <cellStyle name="Normal 5 2 2 4 3 4 4" xfId="28929"/>
    <cellStyle name="Normal 5 2 2 4 3 5" xfId="28930"/>
    <cellStyle name="Normal 5 2 2 4 3 5 2" xfId="28931"/>
    <cellStyle name="Normal 5 2 2 4 3 5 2 2" xfId="28932"/>
    <cellStyle name="Normal 5 2 2 4 3 5 3" xfId="28933"/>
    <cellStyle name="Normal 5 2 2 4 3 6" xfId="28934"/>
    <cellStyle name="Normal 5 2 2 4 3 6 2" xfId="28935"/>
    <cellStyle name="Normal 5 2 2 4 3 7" xfId="28936"/>
    <cellStyle name="Normal 5 2 2 4 4" xfId="28937"/>
    <cellStyle name="Normal 5 2 2 4 4 2" xfId="28938"/>
    <cellStyle name="Normal 5 2 2 4 4 2 2" xfId="28939"/>
    <cellStyle name="Normal 5 2 2 4 4 2 2 2" xfId="28940"/>
    <cellStyle name="Normal 5 2 2 4 4 2 2 2 2" xfId="28941"/>
    <cellStyle name="Normal 5 2 2 4 4 2 2 2 2 2" xfId="28942"/>
    <cellStyle name="Normal 5 2 2 4 4 2 2 2 3" xfId="28943"/>
    <cellStyle name="Normal 5 2 2 4 4 2 2 3" xfId="28944"/>
    <cellStyle name="Normal 5 2 2 4 4 2 2 3 2" xfId="28945"/>
    <cellStyle name="Normal 5 2 2 4 4 2 2 4" xfId="28946"/>
    <cellStyle name="Normal 5 2 2 4 4 2 3" xfId="28947"/>
    <cellStyle name="Normal 5 2 2 4 4 2 3 2" xfId="28948"/>
    <cellStyle name="Normal 5 2 2 4 4 2 3 2 2" xfId="28949"/>
    <cellStyle name="Normal 5 2 2 4 4 2 3 3" xfId="28950"/>
    <cellStyle name="Normal 5 2 2 4 4 2 4" xfId="28951"/>
    <cellStyle name="Normal 5 2 2 4 4 2 4 2" xfId="28952"/>
    <cellStyle name="Normal 5 2 2 4 4 2 5" xfId="28953"/>
    <cellStyle name="Normal 5 2 2 4 4 3" xfId="28954"/>
    <cellStyle name="Normal 5 2 2 4 4 3 2" xfId="28955"/>
    <cellStyle name="Normal 5 2 2 4 4 3 2 2" xfId="28956"/>
    <cellStyle name="Normal 5 2 2 4 4 3 2 2 2" xfId="28957"/>
    <cellStyle name="Normal 5 2 2 4 4 3 2 3" xfId="28958"/>
    <cellStyle name="Normal 5 2 2 4 4 3 3" xfId="28959"/>
    <cellStyle name="Normal 5 2 2 4 4 3 3 2" xfId="28960"/>
    <cellStyle name="Normal 5 2 2 4 4 3 4" xfId="28961"/>
    <cellStyle name="Normal 5 2 2 4 4 4" xfId="28962"/>
    <cellStyle name="Normal 5 2 2 4 4 4 2" xfId="28963"/>
    <cellStyle name="Normal 5 2 2 4 4 4 2 2" xfId="28964"/>
    <cellStyle name="Normal 5 2 2 4 4 4 3" xfId="28965"/>
    <cellStyle name="Normal 5 2 2 4 4 5" xfId="28966"/>
    <cellStyle name="Normal 5 2 2 4 4 5 2" xfId="28967"/>
    <cellStyle name="Normal 5 2 2 4 4 6" xfId="28968"/>
    <cellStyle name="Normal 5 2 2 4 5" xfId="28969"/>
    <cellStyle name="Normal 5 2 2 4 5 2" xfId="28970"/>
    <cellStyle name="Normal 5 2 2 4 5 2 2" xfId="28971"/>
    <cellStyle name="Normal 5 2 2 4 5 2 2 2" xfId="28972"/>
    <cellStyle name="Normal 5 2 2 4 5 2 2 2 2" xfId="28973"/>
    <cellStyle name="Normal 5 2 2 4 5 2 2 3" xfId="28974"/>
    <cellStyle name="Normal 5 2 2 4 5 2 3" xfId="28975"/>
    <cellStyle name="Normal 5 2 2 4 5 2 3 2" xfId="28976"/>
    <cellStyle name="Normal 5 2 2 4 5 2 4" xfId="28977"/>
    <cellStyle name="Normal 5 2 2 4 5 3" xfId="28978"/>
    <cellStyle name="Normal 5 2 2 4 5 3 2" xfId="28979"/>
    <cellStyle name="Normal 5 2 2 4 5 3 2 2" xfId="28980"/>
    <cellStyle name="Normal 5 2 2 4 5 3 3" xfId="28981"/>
    <cellStyle name="Normal 5 2 2 4 5 4" xfId="28982"/>
    <cellStyle name="Normal 5 2 2 4 5 4 2" xfId="28983"/>
    <cellStyle name="Normal 5 2 2 4 5 5" xfId="28984"/>
    <cellStyle name="Normal 5 2 2 4 6" xfId="28985"/>
    <cellStyle name="Normal 5 2 2 4 6 2" xfId="28986"/>
    <cellStyle name="Normal 5 2 2 4 6 2 2" xfId="28987"/>
    <cellStyle name="Normal 5 2 2 4 6 2 2 2" xfId="28988"/>
    <cellStyle name="Normal 5 2 2 4 6 2 3" xfId="28989"/>
    <cellStyle name="Normal 5 2 2 4 6 3" xfId="28990"/>
    <cellStyle name="Normal 5 2 2 4 6 3 2" xfId="28991"/>
    <cellStyle name="Normal 5 2 2 4 6 4" xfId="28992"/>
    <cellStyle name="Normal 5 2 2 4 7" xfId="28993"/>
    <cellStyle name="Normal 5 2 2 4 7 2" xfId="28994"/>
    <cellStyle name="Normal 5 2 2 4 7 2 2" xfId="28995"/>
    <cellStyle name="Normal 5 2 2 4 7 3" xfId="28996"/>
    <cellStyle name="Normal 5 2 2 4 8" xfId="28997"/>
    <cellStyle name="Normal 5 2 2 4 8 2" xfId="28998"/>
    <cellStyle name="Normal 5 2 2 4 9" xfId="28999"/>
    <cellStyle name="Normal 5 2 2 5" xfId="29000"/>
    <cellStyle name="Normal 5 2 2 5 2" xfId="29001"/>
    <cellStyle name="Normal 5 2 2 5 2 2" xfId="29002"/>
    <cellStyle name="Normal 5 2 2 5 2 2 2" xfId="29003"/>
    <cellStyle name="Normal 5 2 2 5 2 2 2 2" xfId="29004"/>
    <cellStyle name="Normal 5 2 2 5 2 2 2 2 2" xfId="29005"/>
    <cellStyle name="Normal 5 2 2 5 2 2 2 2 2 2" xfId="29006"/>
    <cellStyle name="Normal 5 2 2 5 2 2 2 2 2 2 2" xfId="29007"/>
    <cellStyle name="Normal 5 2 2 5 2 2 2 2 2 3" xfId="29008"/>
    <cellStyle name="Normal 5 2 2 5 2 2 2 2 3" xfId="29009"/>
    <cellStyle name="Normal 5 2 2 5 2 2 2 2 3 2" xfId="29010"/>
    <cellStyle name="Normal 5 2 2 5 2 2 2 2 4" xfId="29011"/>
    <cellStyle name="Normal 5 2 2 5 2 2 2 3" xfId="29012"/>
    <cellStyle name="Normal 5 2 2 5 2 2 2 3 2" xfId="29013"/>
    <cellStyle name="Normal 5 2 2 5 2 2 2 3 2 2" xfId="29014"/>
    <cellStyle name="Normal 5 2 2 5 2 2 2 3 3" xfId="29015"/>
    <cellStyle name="Normal 5 2 2 5 2 2 2 4" xfId="29016"/>
    <cellStyle name="Normal 5 2 2 5 2 2 2 4 2" xfId="29017"/>
    <cellStyle name="Normal 5 2 2 5 2 2 2 5" xfId="29018"/>
    <cellStyle name="Normal 5 2 2 5 2 2 3" xfId="29019"/>
    <cellStyle name="Normal 5 2 2 5 2 2 3 2" xfId="29020"/>
    <cellStyle name="Normal 5 2 2 5 2 2 3 2 2" xfId="29021"/>
    <cellStyle name="Normal 5 2 2 5 2 2 3 2 2 2" xfId="29022"/>
    <cellStyle name="Normal 5 2 2 5 2 2 3 2 3" xfId="29023"/>
    <cellStyle name="Normal 5 2 2 5 2 2 3 3" xfId="29024"/>
    <cellStyle name="Normal 5 2 2 5 2 2 3 3 2" xfId="29025"/>
    <cellStyle name="Normal 5 2 2 5 2 2 3 4" xfId="29026"/>
    <cellStyle name="Normal 5 2 2 5 2 2 4" xfId="29027"/>
    <cellStyle name="Normal 5 2 2 5 2 2 4 2" xfId="29028"/>
    <cellStyle name="Normal 5 2 2 5 2 2 4 2 2" xfId="29029"/>
    <cellStyle name="Normal 5 2 2 5 2 2 4 3" xfId="29030"/>
    <cellStyle name="Normal 5 2 2 5 2 2 5" xfId="29031"/>
    <cellStyle name="Normal 5 2 2 5 2 2 5 2" xfId="29032"/>
    <cellStyle name="Normal 5 2 2 5 2 2 6" xfId="29033"/>
    <cellStyle name="Normal 5 2 2 5 2 3" xfId="29034"/>
    <cellStyle name="Normal 5 2 2 5 2 3 2" xfId="29035"/>
    <cellStyle name="Normal 5 2 2 5 2 3 2 2" xfId="29036"/>
    <cellStyle name="Normal 5 2 2 5 2 3 2 2 2" xfId="29037"/>
    <cellStyle name="Normal 5 2 2 5 2 3 2 2 2 2" xfId="29038"/>
    <cellStyle name="Normal 5 2 2 5 2 3 2 2 3" xfId="29039"/>
    <cellStyle name="Normal 5 2 2 5 2 3 2 3" xfId="29040"/>
    <cellStyle name="Normal 5 2 2 5 2 3 2 3 2" xfId="29041"/>
    <cellStyle name="Normal 5 2 2 5 2 3 2 4" xfId="29042"/>
    <cellStyle name="Normal 5 2 2 5 2 3 3" xfId="29043"/>
    <cellStyle name="Normal 5 2 2 5 2 3 3 2" xfId="29044"/>
    <cellStyle name="Normal 5 2 2 5 2 3 3 2 2" xfId="29045"/>
    <cellStyle name="Normal 5 2 2 5 2 3 3 3" xfId="29046"/>
    <cellStyle name="Normal 5 2 2 5 2 3 4" xfId="29047"/>
    <cellStyle name="Normal 5 2 2 5 2 3 4 2" xfId="29048"/>
    <cellStyle name="Normal 5 2 2 5 2 3 5" xfId="29049"/>
    <cellStyle name="Normal 5 2 2 5 2 4" xfId="29050"/>
    <cellStyle name="Normal 5 2 2 5 2 4 2" xfId="29051"/>
    <cellStyle name="Normal 5 2 2 5 2 4 2 2" xfId="29052"/>
    <cellStyle name="Normal 5 2 2 5 2 4 2 2 2" xfId="29053"/>
    <cellStyle name="Normal 5 2 2 5 2 4 2 3" xfId="29054"/>
    <cellStyle name="Normal 5 2 2 5 2 4 3" xfId="29055"/>
    <cellStyle name="Normal 5 2 2 5 2 4 3 2" xfId="29056"/>
    <cellStyle name="Normal 5 2 2 5 2 4 4" xfId="29057"/>
    <cellStyle name="Normal 5 2 2 5 2 5" xfId="29058"/>
    <cellStyle name="Normal 5 2 2 5 2 5 2" xfId="29059"/>
    <cellStyle name="Normal 5 2 2 5 2 5 2 2" xfId="29060"/>
    <cellStyle name="Normal 5 2 2 5 2 5 3" xfId="29061"/>
    <cellStyle name="Normal 5 2 2 5 2 6" xfId="29062"/>
    <cellStyle name="Normal 5 2 2 5 2 6 2" xfId="29063"/>
    <cellStyle name="Normal 5 2 2 5 2 7" xfId="29064"/>
    <cellStyle name="Normal 5 2 2 5 3" xfId="29065"/>
    <cellStyle name="Normal 5 2 2 5 3 2" xfId="29066"/>
    <cellStyle name="Normal 5 2 2 5 3 2 2" xfId="29067"/>
    <cellStyle name="Normal 5 2 2 5 3 2 2 2" xfId="29068"/>
    <cellStyle name="Normal 5 2 2 5 3 2 2 2 2" xfId="29069"/>
    <cellStyle name="Normal 5 2 2 5 3 2 2 2 2 2" xfId="29070"/>
    <cellStyle name="Normal 5 2 2 5 3 2 2 2 3" xfId="29071"/>
    <cellStyle name="Normal 5 2 2 5 3 2 2 3" xfId="29072"/>
    <cellStyle name="Normal 5 2 2 5 3 2 2 3 2" xfId="29073"/>
    <cellStyle name="Normal 5 2 2 5 3 2 2 4" xfId="29074"/>
    <cellStyle name="Normal 5 2 2 5 3 2 3" xfId="29075"/>
    <cellStyle name="Normal 5 2 2 5 3 2 3 2" xfId="29076"/>
    <cellStyle name="Normal 5 2 2 5 3 2 3 2 2" xfId="29077"/>
    <cellStyle name="Normal 5 2 2 5 3 2 3 3" xfId="29078"/>
    <cellStyle name="Normal 5 2 2 5 3 2 4" xfId="29079"/>
    <cellStyle name="Normal 5 2 2 5 3 2 4 2" xfId="29080"/>
    <cellStyle name="Normal 5 2 2 5 3 2 5" xfId="29081"/>
    <cellStyle name="Normal 5 2 2 5 3 3" xfId="29082"/>
    <cellStyle name="Normal 5 2 2 5 3 3 2" xfId="29083"/>
    <cellStyle name="Normal 5 2 2 5 3 3 2 2" xfId="29084"/>
    <cellStyle name="Normal 5 2 2 5 3 3 2 2 2" xfId="29085"/>
    <cellStyle name="Normal 5 2 2 5 3 3 2 3" xfId="29086"/>
    <cellStyle name="Normal 5 2 2 5 3 3 3" xfId="29087"/>
    <cellStyle name="Normal 5 2 2 5 3 3 3 2" xfId="29088"/>
    <cellStyle name="Normal 5 2 2 5 3 3 4" xfId="29089"/>
    <cellStyle name="Normal 5 2 2 5 3 4" xfId="29090"/>
    <cellStyle name="Normal 5 2 2 5 3 4 2" xfId="29091"/>
    <cellStyle name="Normal 5 2 2 5 3 4 2 2" xfId="29092"/>
    <cellStyle name="Normal 5 2 2 5 3 4 3" xfId="29093"/>
    <cellStyle name="Normal 5 2 2 5 3 5" xfId="29094"/>
    <cellStyle name="Normal 5 2 2 5 3 5 2" xfId="29095"/>
    <cellStyle name="Normal 5 2 2 5 3 6" xfId="29096"/>
    <cellStyle name="Normal 5 2 2 5 4" xfId="29097"/>
    <cellStyle name="Normal 5 2 2 5 4 2" xfId="29098"/>
    <cellStyle name="Normal 5 2 2 5 4 2 2" xfId="29099"/>
    <cellStyle name="Normal 5 2 2 5 4 2 2 2" xfId="29100"/>
    <cellStyle name="Normal 5 2 2 5 4 2 2 2 2" xfId="29101"/>
    <cellStyle name="Normal 5 2 2 5 4 2 2 3" xfId="29102"/>
    <cellStyle name="Normal 5 2 2 5 4 2 3" xfId="29103"/>
    <cellStyle name="Normal 5 2 2 5 4 2 3 2" xfId="29104"/>
    <cellStyle name="Normal 5 2 2 5 4 2 4" xfId="29105"/>
    <cellStyle name="Normal 5 2 2 5 4 3" xfId="29106"/>
    <cellStyle name="Normal 5 2 2 5 4 3 2" xfId="29107"/>
    <cellStyle name="Normal 5 2 2 5 4 3 2 2" xfId="29108"/>
    <cellStyle name="Normal 5 2 2 5 4 3 3" xfId="29109"/>
    <cellStyle name="Normal 5 2 2 5 4 4" xfId="29110"/>
    <cellStyle name="Normal 5 2 2 5 4 4 2" xfId="29111"/>
    <cellStyle name="Normal 5 2 2 5 4 5" xfId="29112"/>
    <cellStyle name="Normal 5 2 2 5 5" xfId="29113"/>
    <cellStyle name="Normal 5 2 2 5 5 2" xfId="29114"/>
    <cellStyle name="Normal 5 2 2 5 5 2 2" xfId="29115"/>
    <cellStyle name="Normal 5 2 2 5 5 2 2 2" xfId="29116"/>
    <cellStyle name="Normal 5 2 2 5 5 2 3" xfId="29117"/>
    <cellStyle name="Normal 5 2 2 5 5 3" xfId="29118"/>
    <cellStyle name="Normal 5 2 2 5 5 3 2" xfId="29119"/>
    <cellStyle name="Normal 5 2 2 5 5 4" xfId="29120"/>
    <cellStyle name="Normal 5 2 2 5 6" xfId="29121"/>
    <cellStyle name="Normal 5 2 2 5 6 2" xfId="29122"/>
    <cellStyle name="Normal 5 2 2 5 6 2 2" xfId="29123"/>
    <cellStyle name="Normal 5 2 2 5 6 3" xfId="29124"/>
    <cellStyle name="Normal 5 2 2 5 7" xfId="29125"/>
    <cellStyle name="Normal 5 2 2 5 7 2" xfId="29126"/>
    <cellStyle name="Normal 5 2 2 5 8" xfId="29127"/>
    <cellStyle name="Normal 5 2 2 6" xfId="29128"/>
    <cellStyle name="Normal 5 2 2 6 2" xfId="29129"/>
    <cellStyle name="Normal 5 2 2 6 2 2" xfId="29130"/>
    <cellStyle name="Normal 5 2 2 6 2 2 2" xfId="29131"/>
    <cellStyle name="Normal 5 2 2 6 2 2 2 2" xfId="29132"/>
    <cellStyle name="Normal 5 2 2 6 2 2 2 2 2" xfId="29133"/>
    <cellStyle name="Normal 5 2 2 6 2 2 2 2 2 2" xfId="29134"/>
    <cellStyle name="Normal 5 2 2 6 2 2 2 2 3" xfId="29135"/>
    <cellStyle name="Normal 5 2 2 6 2 2 2 3" xfId="29136"/>
    <cellStyle name="Normal 5 2 2 6 2 2 2 3 2" xfId="29137"/>
    <cellStyle name="Normal 5 2 2 6 2 2 2 4" xfId="29138"/>
    <cellStyle name="Normal 5 2 2 6 2 2 3" xfId="29139"/>
    <cellStyle name="Normal 5 2 2 6 2 2 3 2" xfId="29140"/>
    <cellStyle name="Normal 5 2 2 6 2 2 3 2 2" xfId="29141"/>
    <cellStyle name="Normal 5 2 2 6 2 2 3 3" xfId="29142"/>
    <cellStyle name="Normal 5 2 2 6 2 2 4" xfId="29143"/>
    <cellStyle name="Normal 5 2 2 6 2 2 4 2" xfId="29144"/>
    <cellStyle name="Normal 5 2 2 6 2 2 5" xfId="29145"/>
    <cellStyle name="Normal 5 2 2 6 2 3" xfId="29146"/>
    <cellStyle name="Normal 5 2 2 6 2 3 2" xfId="29147"/>
    <cellStyle name="Normal 5 2 2 6 2 3 2 2" xfId="29148"/>
    <cellStyle name="Normal 5 2 2 6 2 3 2 2 2" xfId="29149"/>
    <cellStyle name="Normal 5 2 2 6 2 3 2 3" xfId="29150"/>
    <cellStyle name="Normal 5 2 2 6 2 3 3" xfId="29151"/>
    <cellStyle name="Normal 5 2 2 6 2 3 3 2" xfId="29152"/>
    <cellStyle name="Normal 5 2 2 6 2 3 4" xfId="29153"/>
    <cellStyle name="Normal 5 2 2 6 2 4" xfId="29154"/>
    <cellStyle name="Normal 5 2 2 6 2 4 2" xfId="29155"/>
    <cellStyle name="Normal 5 2 2 6 2 4 2 2" xfId="29156"/>
    <cellStyle name="Normal 5 2 2 6 2 4 3" xfId="29157"/>
    <cellStyle name="Normal 5 2 2 6 2 5" xfId="29158"/>
    <cellStyle name="Normal 5 2 2 6 2 5 2" xfId="29159"/>
    <cellStyle name="Normal 5 2 2 6 2 6" xfId="29160"/>
    <cellStyle name="Normal 5 2 2 6 3" xfId="29161"/>
    <cellStyle name="Normal 5 2 2 6 3 2" xfId="29162"/>
    <cellStyle name="Normal 5 2 2 6 3 2 2" xfId="29163"/>
    <cellStyle name="Normal 5 2 2 6 3 2 2 2" xfId="29164"/>
    <cellStyle name="Normal 5 2 2 6 3 2 2 2 2" xfId="29165"/>
    <cellStyle name="Normal 5 2 2 6 3 2 2 3" xfId="29166"/>
    <cellStyle name="Normal 5 2 2 6 3 2 3" xfId="29167"/>
    <cellStyle name="Normal 5 2 2 6 3 2 3 2" xfId="29168"/>
    <cellStyle name="Normal 5 2 2 6 3 2 4" xfId="29169"/>
    <cellStyle name="Normal 5 2 2 6 3 3" xfId="29170"/>
    <cellStyle name="Normal 5 2 2 6 3 3 2" xfId="29171"/>
    <cellStyle name="Normal 5 2 2 6 3 3 2 2" xfId="29172"/>
    <cellStyle name="Normal 5 2 2 6 3 3 3" xfId="29173"/>
    <cellStyle name="Normal 5 2 2 6 3 4" xfId="29174"/>
    <cellStyle name="Normal 5 2 2 6 3 4 2" xfId="29175"/>
    <cellStyle name="Normal 5 2 2 6 3 5" xfId="29176"/>
    <cellStyle name="Normal 5 2 2 6 4" xfId="29177"/>
    <cellStyle name="Normal 5 2 2 6 4 2" xfId="29178"/>
    <cellStyle name="Normal 5 2 2 6 4 2 2" xfId="29179"/>
    <cellStyle name="Normal 5 2 2 6 4 2 2 2" xfId="29180"/>
    <cellStyle name="Normal 5 2 2 6 4 2 3" xfId="29181"/>
    <cellStyle name="Normal 5 2 2 6 4 3" xfId="29182"/>
    <cellStyle name="Normal 5 2 2 6 4 3 2" xfId="29183"/>
    <cellStyle name="Normal 5 2 2 6 4 4" xfId="29184"/>
    <cellStyle name="Normal 5 2 2 6 5" xfId="29185"/>
    <cellStyle name="Normal 5 2 2 6 5 2" xfId="29186"/>
    <cellStyle name="Normal 5 2 2 6 5 2 2" xfId="29187"/>
    <cellStyle name="Normal 5 2 2 6 5 3" xfId="29188"/>
    <cellStyle name="Normal 5 2 2 6 6" xfId="29189"/>
    <cellStyle name="Normal 5 2 2 6 6 2" xfId="29190"/>
    <cellStyle name="Normal 5 2 2 6 7" xfId="29191"/>
    <cellStyle name="Normal 5 2 2 7" xfId="29192"/>
    <cellStyle name="Normal 5 2 2 7 2" xfId="29193"/>
    <cellStyle name="Normal 5 2 2 7 2 2" xfId="29194"/>
    <cellStyle name="Normal 5 2 2 7 2 2 2" xfId="29195"/>
    <cellStyle name="Normal 5 2 2 7 2 2 2 2" xfId="29196"/>
    <cellStyle name="Normal 5 2 2 7 2 2 2 2 2" xfId="29197"/>
    <cellStyle name="Normal 5 2 2 7 2 2 2 3" xfId="29198"/>
    <cellStyle name="Normal 5 2 2 7 2 2 3" xfId="29199"/>
    <cellStyle name="Normal 5 2 2 7 2 2 3 2" xfId="29200"/>
    <cellStyle name="Normal 5 2 2 7 2 2 4" xfId="29201"/>
    <cellStyle name="Normal 5 2 2 7 2 3" xfId="29202"/>
    <cellStyle name="Normal 5 2 2 7 2 3 2" xfId="29203"/>
    <cellStyle name="Normal 5 2 2 7 2 3 2 2" xfId="29204"/>
    <cellStyle name="Normal 5 2 2 7 2 3 3" xfId="29205"/>
    <cellStyle name="Normal 5 2 2 7 2 4" xfId="29206"/>
    <cellStyle name="Normal 5 2 2 7 2 4 2" xfId="29207"/>
    <cellStyle name="Normal 5 2 2 7 2 5" xfId="29208"/>
    <cellStyle name="Normal 5 2 2 7 3" xfId="29209"/>
    <cellStyle name="Normal 5 2 2 7 3 2" xfId="29210"/>
    <cellStyle name="Normal 5 2 2 7 3 2 2" xfId="29211"/>
    <cellStyle name="Normal 5 2 2 7 3 2 2 2" xfId="29212"/>
    <cellStyle name="Normal 5 2 2 7 3 2 3" xfId="29213"/>
    <cellStyle name="Normal 5 2 2 7 3 3" xfId="29214"/>
    <cellStyle name="Normal 5 2 2 7 3 3 2" xfId="29215"/>
    <cellStyle name="Normal 5 2 2 7 3 4" xfId="29216"/>
    <cellStyle name="Normal 5 2 2 7 4" xfId="29217"/>
    <cellStyle name="Normal 5 2 2 7 4 2" xfId="29218"/>
    <cellStyle name="Normal 5 2 2 7 4 2 2" xfId="29219"/>
    <cellStyle name="Normal 5 2 2 7 4 3" xfId="29220"/>
    <cellStyle name="Normal 5 2 2 7 5" xfId="29221"/>
    <cellStyle name="Normal 5 2 2 7 5 2" xfId="29222"/>
    <cellStyle name="Normal 5 2 2 7 6" xfId="29223"/>
    <cellStyle name="Normal 5 2 2 8" xfId="29224"/>
    <cellStyle name="Normal 5 2 2 8 2" xfId="29225"/>
    <cellStyle name="Normal 5 2 2 8 2 2" xfId="29226"/>
    <cellStyle name="Normal 5 2 2 8 2 2 2" xfId="29227"/>
    <cellStyle name="Normal 5 2 2 8 2 2 2 2" xfId="29228"/>
    <cellStyle name="Normal 5 2 2 8 2 2 3" xfId="29229"/>
    <cellStyle name="Normal 5 2 2 8 2 3" xfId="29230"/>
    <cellStyle name="Normal 5 2 2 8 2 3 2" xfId="29231"/>
    <cellStyle name="Normal 5 2 2 8 2 4" xfId="29232"/>
    <cellStyle name="Normal 5 2 2 8 3" xfId="29233"/>
    <cellStyle name="Normal 5 2 2 8 3 2" xfId="29234"/>
    <cellStyle name="Normal 5 2 2 8 3 2 2" xfId="29235"/>
    <cellStyle name="Normal 5 2 2 8 3 3" xfId="29236"/>
    <cellStyle name="Normal 5 2 2 8 4" xfId="29237"/>
    <cellStyle name="Normal 5 2 2 8 4 2" xfId="29238"/>
    <cellStyle name="Normal 5 2 2 8 5" xfId="29239"/>
    <cellStyle name="Normal 5 2 2 9" xfId="29240"/>
    <cellStyle name="Normal 5 2 2 9 2" xfId="29241"/>
    <cellStyle name="Normal 5 2 2 9 2 2" xfId="29242"/>
    <cellStyle name="Normal 5 2 2 9 2 2 2" xfId="29243"/>
    <cellStyle name="Normal 5 2 2 9 2 3" xfId="29244"/>
    <cellStyle name="Normal 5 2 2 9 3" xfId="29245"/>
    <cellStyle name="Normal 5 2 2 9 3 2" xfId="29246"/>
    <cellStyle name="Normal 5 2 2 9 4" xfId="29247"/>
    <cellStyle name="Normal 5 2 3" xfId="29248"/>
    <cellStyle name="Normal 5 2 3 10" xfId="29249"/>
    <cellStyle name="Normal 5 2 3 10 2" xfId="29250"/>
    <cellStyle name="Normal 5 2 3 11" xfId="29251"/>
    <cellStyle name="Normal 5 2 3 2" xfId="29252"/>
    <cellStyle name="Normal 5 2 3 2 10" xfId="29253"/>
    <cellStyle name="Normal 5 2 3 2 2" xfId="29254"/>
    <cellStyle name="Normal 5 2 3 2 2 2" xfId="29255"/>
    <cellStyle name="Normal 5 2 3 2 2 2 2" xfId="29256"/>
    <cellStyle name="Normal 5 2 3 2 2 2 2 2" xfId="29257"/>
    <cellStyle name="Normal 5 2 3 2 2 2 2 2 2" xfId="29258"/>
    <cellStyle name="Normal 5 2 3 2 2 2 2 2 2 2" xfId="29259"/>
    <cellStyle name="Normal 5 2 3 2 2 2 2 2 2 2 2" xfId="29260"/>
    <cellStyle name="Normal 5 2 3 2 2 2 2 2 2 2 2 2" xfId="29261"/>
    <cellStyle name="Normal 5 2 3 2 2 2 2 2 2 2 2 2 2" xfId="29262"/>
    <cellStyle name="Normal 5 2 3 2 2 2 2 2 2 2 2 3" xfId="29263"/>
    <cellStyle name="Normal 5 2 3 2 2 2 2 2 2 2 3" xfId="29264"/>
    <cellStyle name="Normal 5 2 3 2 2 2 2 2 2 2 3 2" xfId="29265"/>
    <cellStyle name="Normal 5 2 3 2 2 2 2 2 2 2 4" xfId="29266"/>
    <cellStyle name="Normal 5 2 3 2 2 2 2 2 2 3" xfId="29267"/>
    <cellStyle name="Normal 5 2 3 2 2 2 2 2 2 3 2" xfId="29268"/>
    <cellStyle name="Normal 5 2 3 2 2 2 2 2 2 3 2 2" xfId="29269"/>
    <cellStyle name="Normal 5 2 3 2 2 2 2 2 2 3 3" xfId="29270"/>
    <cellStyle name="Normal 5 2 3 2 2 2 2 2 2 4" xfId="29271"/>
    <cellStyle name="Normal 5 2 3 2 2 2 2 2 2 4 2" xfId="29272"/>
    <cellStyle name="Normal 5 2 3 2 2 2 2 2 2 5" xfId="29273"/>
    <cellStyle name="Normal 5 2 3 2 2 2 2 2 3" xfId="29274"/>
    <cellStyle name="Normal 5 2 3 2 2 2 2 2 3 2" xfId="29275"/>
    <cellStyle name="Normal 5 2 3 2 2 2 2 2 3 2 2" xfId="29276"/>
    <cellStyle name="Normal 5 2 3 2 2 2 2 2 3 2 2 2" xfId="29277"/>
    <cellStyle name="Normal 5 2 3 2 2 2 2 2 3 2 3" xfId="29278"/>
    <cellStyle name="Normal 5 2 3 2 2 2 2 2 3 3" xfId="29279"/>
    <cellStyle name="Normal 5 2 3 2 2 2 2 2 3 3 2" xfId="29280"/>
    <cellStyle name="Normal 5 2 3 2 2 2 2 2 3 4" xfId="29281"/>
    <cellStyle name="Normal 5 2 3 2 2 2 2 2 4" xfId="29282"/>
    <cellStyle name="Normal 5 2 3 2 2 2 2 2 4 2" xfId="29283"/>
    <cellStyle name="Normal 5 2 3 2 2 2 2 2 4 2 2" xfId="29284"/>
    <cellStyle name="Normal 5 2 3 2 2 2 2 2 4 3" xfId="29285"/>
    <cellStyle name="Normal 5 2 3 2 2 2 2 2 5" xfId="29286"/>
    <cellStyle name="Normal 5 2 3 2 2 2 2 2 5 2" xfId="29287"/>
    <cellStyle name="Normal 5 2 3 2 2 2 2 2 6" xfId="29288"/>
    <cellStyle name="Normal 5 2 3 2 2 2 2 3" xfId="29289"/>
    <cellStyle name="Normal 5 2 3 2 2 2 2 3 2" xfId="29290"/>
    <cellStyle name="Normal 5 2 3 2 2 2 2 3 2 2" xfId="29291"/>
    <cellStyle name="Normal 5 2 3 2 2 2 2 3 2 2 2" xfId="29292"/>
    <cellStyle name="Normal 5 2 3 2 2 2 2 3 2 2 2 2" xfId="29293"/>
    <cellStyle name="Normal 5 2 3 2 2 2 2 3 2 2 3" xfId="29294"/>
    <cellStyle name="Normal 5 2 3 2 2 2 2 3 2 3" xfId="29295"/>
    <cellStyle name="Normal 5 2 3 2 2 2 2 3 2 3 2" xfId="29296"/>
    <cellStyle name="Normal 5 2 3 2 2 2 2 3 2 4" xfId="29297"/>
    <cellStyle name="Normal 5 2 3 2 2 2 2 3 3" xfId="29298"/>
    <cellStyle name="Normal 5 2 3 2 2 2 2 3 3 2" xfId="29299"/>
    <cellStyle name="Normal 5 2 3 2 2 2 2 3 3 2 2" xfId="29300"/>
    <cellStyle name="Normal 5 2 3 2 2 2 2 3 3 3" xfId="29301"/>
    <cellStyle name="Normal 5 2 3 2 2 2 2 3 4" xfId="29302"/>
    <cellStyle name="Normal 5 2 3 2 2 2 2 3 4 2" xfId="29303"/>
    <cellStyle name="Normal 5 2 3 2 2 2 2 3 5" xfId="29304"/>
    <cellStyle name="Normal 5 2 3 2 2 2 2 4" xfId="29305"/>
    <cellStyle name="Normal 5 2 3 2 2 2 2 4 2" xfId="29306"/>
    <cellStyle name="Normal 5 2 3 2 2 2 2 4 2 2" xfId="29307"/>
    <cellStyle name="Normal 5 2 3 2 2 2 2 4 2 2 2" xfId="29308"/>
    <cellStyle name="Normal 5 2 3 2 2 2 2 4 2 3" xfId="29309"/>
    <cellStyle name="Normal 5 2 3 2 2 2 2 4 3" xfId="29310"/>
    <cellStyle name="Normal 5 2 3 2 2 2 2 4 3 2" xfId="29311"/>
    <cellStyle name="Normal 5 2 3 2 2 2 2 4 4" xfId="29312"/>
    <cellStyle name="Normal 5 2 3 2 2 2 2 5" xfId="29313"/>
    <cellStyle name="Normal 5 2 3 2 2 2 2 5 2" xfId="29314"/>
    <cellStyle name="Normal 5 2 3 2 2 2 2 5 2 2" xfId="29315"/>
    <cellStyle name="Normal 5 2 3 2 2 2 2 5 3" xfId="29316"/>
    <cellStyle name="Normal 5 2 3 2 2 2 2 6" xfId="29317"/>
    <cellStyle name="Normal 5 2 3 2 2 2 2 6 2" xfId="29318"/>
    <cellStyle name="Normal 5 2 3 2 2 2 2 7" xfId="29319"/>
    <cellStyle name="Normal 5 2 3 2 2 2 3" xfId="29320"/>
    <cellStyle name="Normal 5 2 3 2 2 2 3 2" xfId="29321"/>
    <cellStyle name="Normal 5 2 3 2 2 2 3 2 2" xfId="29322"/>
    <cellStyle name="Normal 5 2 3 2 2 2 3 2 2 2" xfId="29323"/>
    <cellStyle name="Normal 5 2 3 2 2 2 3 2 2 2 2" xfId="29324"/>
    <cellStyle name="Normal 5 2 3 2 2 2 3 2 2 2 2 2" xfId="29325"/>
    <cellStyle name="Normal 5 2 3 2 2 2 3 2 2 2 3" xfId="29326"/>
    <cellStyle name="Normal 5 2 3 2 2 2 3 2 2 3" xfId="29327"/>
    <cellStyle name="Normal 5 2 3 2 2 2 3 2 2 3 2" xfId="29328"/>
    <cellStyle name="Normal 5 2 3 2 2 2 3 2 2 4" xfId="29329"/>
    <cellStyle name="Normal 5 2 3 2 2 2 3 2 3" xfId="29330"/>
    <cellStyle name="Normal 5 2 3 2 2 2 3 2 3 2" xfId="29331"/>
    <cellStyle name="Normal 5 2 3 2 2 2 3 2 3 2 2" xfId="29332"/>
    <cellStyle name="Normal 5 2 3 2 2 2 3 2 3 3" xfId="29333"/>
    <cellStyle name="Normal 5 2 3 2 2 2 3 2 4" xfId="29334"/>
    <cellStyle name="Normal 5 2 3 2 2 2 3 2 4 2" xfId="29335"/>
    <cellStyle name="Normal 5 2 3 2 2 2 3 2 5" xfId="29336"/>
    <cellStyle name="Normal 5 2 3 2 2 2 3 3" xfId="29337"/>
    <cellStyle name="Normal 5 2 3 2 2 2 3 3 2" xfId="29338"/>
    <cellStyle name="Normal 5 2 3 2 2 2 3 3 2 2" xfId="29339"/>
    <cellStyle name="Normal 5 2 3 2 2 2 3 3 2 2 2" xfId="29340"/>
    <cellStyle name="Normal 5 2 3 2 2 2 3 3 2 3" xfId="29341"/>
    <cellStyle name="Normal 5 2 3 2 2 2 3 3 3" xfId="29342"/>
    <cellStyle name="Normal 5 2 3 2 2 2 3 3 3 2" xfId="29343"/>
    <cellStyle name="Normal 5 2 3 2 2 2 3 3 4" xfId="29344"/>
    <cellStyle name="Normal 5 2 3 2 2 2 3 4" xfId="29345"/>
    <cellStyle name="Normal 5 2 3 2 2 2 3 4 2" xfId="29346"/>
    <cellStyle name="Normal 5 2 3 2 2 2 3 4 2 2" xfId="29347"/>
    <cellStyle name="Normal 5 2 3 2 2 2 3 4 3" xfId="29348"/>
    <cellStyle name="Normal 5 2 3 2 2 2 3 5" xfId="29349"/>
    <cellStyle name="Normal 5 2 3 2 2 2 3 5 2" xfId="29350"/>
    <cellStyle name="Normal 5 2 3 2 2 2 3 6" xfId="29351"/>
    <cellStyle name="Normal 5 2 3 2 2 2 4" xfId="29352"/>
    <cellStyle name="Normal 5 2 3 2 2 2 4 2" xfId="29353"/>
    <cellStyle name="Normal 5 2 3 2 2 2 4 2 2" xfId="29354"/>
    <cellStyle name="Normal 5 2 3 2 2 2 4 2 2 2" xfId="29355"/>
    <cellStyle name="Normal 5 2 3 2 2 2 4 2 2 2 2" xfId="29356"/>
    <cellStyle name="Normal 5 2 3 2 2 2 4 2 2 3" xfId="29357"/>
    <cellStyle name="Normal 5 2 3 2 2 2 4 2 3" xfId="29358"/>
    <cellStyle name="Normal 5 2 3 2 2 2 4 2 3 2" xfId="29359"/>
    <cellStyle name="Normal 5 2 3 2 2 2 4 2 4" xfId="29360"/>
    <cellStyle name="Normal 5 2 3 2 2 2 4 3" xfId="29361"/>
    <cellStyle name="Normal 5 2 3 2 2 2 4 3 2" xfId="29362"/>
    <cellStyle name="Normal 5 2 3 2 2 2 4 3 2 2" xfId="29363"/>
    <cellStyle name="Normal 5 2 3 2 2 2 4 3 3" xfId="29364"/>
    <cellStyle name="Normal 5 2 3 2 2 2 4 4" xfId="29365"/>
    <cellStyle name="Normal 5 2 3 2 2 2 4 4 2" xfId="29366"/>
    <cellStyle name="Normal 5 2 3 2 2 2 4 5" xfId="29367"/>
    <cellStyle name="Normal 5 2 3 2 2 2 5" xfId="29368"/>
    <cellStyle name="Normal 5 2 3 2 2 2 5 2" xfId="29369"/>
    <cellStyle name="Normal 5 2 3 2 2 2 5 2 2" xfId="29370"/>
    <cellStyle name="Normal 5 2 3 2 2 2 5 2 2 2" xfId="29371"/>
    <cellStyle name="Normal 5 2 3 2 2 2 5 2 3" xfId="29372"/>
    <cellStyle name="Normal 5 2 3 2 2 2 5 3" xfId="29373"/>
    <cellStyle name="Normal 5 2 3 2 2 2 5 3 2" xfId="29374"/>
    <cellStyle name="Normal 5 2 3 2 2 2 5 4" xfId="29375"/>
    <cellStyle name="Normal 5 2 3 2 2 2 6" xfId="29376"/>
    <cellStyle name="Normal 5 2 3 2 2 2 6 2" xfId="29377"/>
    <cellStyle name="Normal 5 2 3 2 2 2 6 2 2" xfId="29378"/>
    <cellStyle name="Normal 5 2 3 2 2 2 6 3" xfId="29379"/>
    <cellStyle name="Normal 5 2 3 2 2 2 7" xfId="29380"/>
    <cellStyle name="Normal 5 2 3 2 2 2 7 2" xfId="29381"/>
    <cellStyle name="Normal 5 2 3 2 2 2 8" xfId="29382"/>
    <cellStyle name="Normal 5 2 3 2 2 3" xfId="29383"/>
    <cellStyle name="Normal 5 2 3 2 2 3 2" xfId="29384"/>
    <cellStyle name="Normal 5 2 3 2 2 3 2 2" xfId="29385"/>
    <cellStyle name="Normal 5 2 3 2 2 3 2 2 2" xfId="29386"/>
    <cellStyle name="Normal 5 2 3 2 2 3 2 2 2 2" xfId="29387"/>
    <cellStyle name="Normal 5 2 3 2 2 3 2 2 2 2 2" xfId="29388"/>
    <cellStyle name="Normal 5 2 3 2 2 3 2 2 2 2 2 2" xfId="29389"/>
    <cellStyle name="Normal 5 2 3 2 2 3 2 2 2 2 3" xfId="29390"/>
    <cellStyle name="Normal 5 2 3 2 2 3 2 2 2 3" xfId="29391"/>
    <cellStyle name="Normal 5 2 3 2 2 3 2 2 2 3 2" xfId="29392"/>
    <cellStyle name="Normal 5 2 3 2 2 3 2 2 2 4" xfId="29393"/>
    <cellStyle name="Normal 5 2 3 2 2 3 2 2 3" xfId="29394"/>
    <cellStyle name="Normal 5 2 3 2 2 3 2 2 3 2" xfId="29395"/>
    <cellStyle name="Normal 5 2 3 2 2 3 2 2 3 2 2" xfId="29396"/>
    <cellStyle name="Normal 5 2 3 2 2 3 2 2 3 3" xfId="29397"/>
    <cellStyle name="Normal 5 2 3 2 2 3 2 2 4" xfId="29398"/>
    <cellStyle name="Normal 5 2 3 2 2 3 2 2 4 2" xfId="29399"/>
    <cellStyle name="Normal 5 2 3 2 2 3 2 2 5" xfId="29400"/>
    <cellStyle name="Normal 5 2 3 2 2 3 2 3" xfId="29401"/>
    <cellStyle name="Normal 5 2 3 2 2 3 2 3 2" xfId="29402"/>
    <cellStyle name="Normal 5 2 3 2 2 3 2 3 2 2" xfId="29403"/>
    <cellStyle name="Normal 5 2 3 2 2 3 2 3 2 2 2" xfId="29404"/>
    <cellStyle name="Normal 5 2 3 2 2 3 2 3 2 3" xfId="29405"/>
    <cellStyle name="Normal 5 2 3 2 2 3 2 3 3" xfId="29406"/>
    <cellStyle name="Normal 5 2 3 2 2 3 2 3 3 2" xfId="29407"/>
    <cellStyle name="Normal 5 2 3 2 2 3 2 3 4" xfId="29408"/>
    <cellStyle name="Normal 5 2 3 2 2 3 2 4" xfId="29409"/>
    <cellStyle name="Normal 5 2 3 2 2 3 2 4 2" xfId="29410"/>
    <cellStyle name="Normal 5 2 3 2 2 3 2 4 2 2" xfId="29411"/>
    <cellStyle name="Normal 5 2 3 2 2 3 2 4 3" xfId="29412"/>
    <cellStyle name="Normal 5 2 3 2 2 3 2 5" xfId="29413"/>
    <cellStyle name="Normal 5 2 3 2 2 3 2 5 2" xfId="29414"/>
    <cellStyle name="Normal 5 2 3 2 2 3 2 6" xfId="29415"/>
    <cellStyle name="Normal 5 2 3 2 2 3 3" xfId="29416"/>
    <cellStyle name="Normal 5 2 3 2 2 3 3 2" xfId="29417"/>
    <cellStyle name="Normal 5 2 3 2 2 3 3 2 2" xfId="29418"/>
    <cellStyle name="Normal 5 2 3 2 2 3 3 2 2 2" xfId="29419"/>
    <cellStyle name="Normal 5 2 3 2 2 3 3 2 2 2 2" xfId="29420"/>
    <cellStyle name="Normal 5 2 3 2 2 3 3 2 2 3" xfId="29421"/>
    <cellStyle name="Normal 5 2 3 2 2 3 3 2 3" xfId="29422"/>
    <cellStyle name="Normal 5 2 3 2 2 3 3 2 3 2" xfId="29423"/>
    <cellStyle name="Normal 5 2 3 2 2 3 3 2 4" xfId="29424"/>
    <cellStyle name="Normal 5 2 3 2 2 3 3 3" xfId="29425"/>
    <cellStyle name="Normal 5 2 3 2 2 3 3 3 2" xfId="29426"/>
    <cellStyle name="Normal 5 2 3 2 2 3 3 3 2 2" xfId="29427"/>
    <cellStyle name="Normal 5 2 3 2 2 3 3 3 3" xfId="29428"/>
    <cellStyle name="Normal 5 2 3 2 2 3 3 4" xfId="29429"/>
    <cellStyle name="Normal 5 2 3 2 2 3 3 4 2" xfId="29430"/>
    <cellStyle name="Normal 5 2 3 2 2 3 3 5" xfId="29431"/>
    <cellStyle name="Normal 5 2 3 2 2 3 4" xfId="29432"/>
    <cellStyle name="Normal 5 2 3 2 2 3 4 2" xfId="29433"/>
    <cellStyle name="Normal 5 2 3 2 2 3 4 2 2" xfId="29434"/>
    <cellStyle name="Normal 5 2 3 2 2 3 4 2 2 2" xfId="29435"/>
    <cellStyle name="Normal 5 2 3 2 2 3 4 2 3" xfId="29436"/>
    <cellStyle name="Normal 5 2 3 2 2 3 4 3" xfId="29437"/>
    <cellStyle name="Normal 5 2 3 2 2 3 4 3 2" xfId="29438"/>
    <cellStyle name="Normal 5 2 3 2 2 3 4 4" xfId="29439"/>
    <cellStyle name="Normal 5 2 3 2 2 3 5" xfId="29440"/>
    <cellStyle name="Normal 5 2 3 2 2 3 5 2" xfId="29441"/>
    <cellStyle name="Normal 5 2 3 2 2 3 5 2 2" xfId="29442"/>
    <cellStyle name="Normal 5 2 3 2 2 3 5 3" xfId="29443"/>
    <cellStyle name="Normal 5 2 3 2 2 3 6" xfId="29444"/>
    <cellStyle name="Normal 5 2 3 2 2 3 6 2" xfId="29445"/>
    <cellStyle name="Normal 5 2 3 2 2 3 7" xfId="29446"/>
    <cellStyle name="Normal 5 2 3 2 2 4" xfId="29447"/>
    <cellStyle name="Normal 5 2 3 2 2 4 2" xfId="29448"/>
    <cellStyle name="Normal 5 2 3 2 2 4 2 2" xfId="29449"/>
    <cellStyle name="Normal 5 2 3 2 2 4 2 2 2" xfId="29450"/>
    <cellStyle name="Normal 5 2 3 2 2 4 2 2 2 2" xfId="29451"/>
    <cellStyle name="Normal 5 2 3 2 2 4 2 2 2 2 2" xfId="29452"/>
    <cellStyle name="Normal 5 2 3 2 2 4 2 2 2 3" xfId="29453"/>
    <cellStyle name="Normal 5 2 3 2 2 4 2 2 3" xfId="29454"/>
    <cellStyle name="Normal 5 2 3 2 2 4 2 2 3 2" xfId="29455"/>
    <cellStyle name="Normal 5 2 3 2 2 4 2 2 4" xfId="29456"/>
    <cellStyle name="Normal 5 2 3 2 2 4 2 3" xfId="29457"/>
    <cellStyle name="Normal 5 2 3 2 2 4 2 3 2" xfId="29458"/>
    <cellStyle name="Normal 5 2 3 2 2 4 2 3 2 2" xfId="29459"/>
    <cellStyle name="Normal 5 2 3 2 2 4 2 3 3" xfId="29460"/>
    <cellStyle name="Normal 5 2 3 2 2 4 2 4" xfId="29461"/>
    <cellStyle name="Normal 5 2 3 2 2 4 2 4 2" xfId="29462"/>
    <cellStyle name="Normal 5 2 3 2 2 4 2 5" xfId="29463"/>
    <cellStyle name="Normal 5 2 3 2 2 4 3" xfId="29464"/>
    <cellStyle name="Normal 5 2 3 2 2 4 3 2" xfId="29465"/>
    <cellStyle name="Normal 5 2 3 2 2 4 3 2 2" xfId="29466"/>
    <cellStyle name="Normal 5 2 3 2 2 4 3 2 2 2" xfId="29467"/>
    <cellStyle name="Normal 5 2 3 2 2 4 3 2 3" xfId="29468"/>
    <cellStyle name="Normal 5 2 3 2 2 4 3 3" xfId="29469"/>
    <cellStyle name="Normal 5 2 3 2 2 4 3 3 2" xfId="29470"/>
    <cellStyle name="Normal 5 2 3 2 2 4 3 4" xfId="29471"/>
    <cellStyle name="Normal 5 2 3 2 2 4 4" xfId="29472"/>
    <cellStyle name="Normal 5 2 3 2 2 4 4 2" xfId="29473"/>
    <cellStyle name="Normal 5 2 3 2 2 4 4 2 2" xfId="29474"/>
    <cellStyle name="Normal 5 2 3 2 2 4 4 3" xfId="29475"/>
    <cellStyle name="Normal 5 2 3 2 2 4 5" xfId="29476"/>
    <cellStyle name="Normal 5 2 3 2 2 4 5 2" xfId="29477"/>
    <cellStyle name="Normal 5 2 3 2 2 4 6" xfId="29478"/>
    <cellStyle name="Normal 5 2 3 2 2 5" xfId="29479"/>
    <cellStyle name="Normal 5 2 3 2 2 5 2" xfId="29480"/>
    <cellStyle name="Normal 5 2 3 2 2 5 2 2" xfId="29481"/>
    <cellStyle name="Normal 5 2 3 2 2 5 2 2 2" xfId="29482"/>
    <cellStyle name="Normal 5 2 3 2 2 5 2 2 2 2" xfId="29483"/>
    <cellStyle name="Normal 5 2 3 2 2 5 2 2 3" xfId="29484"/>
    <cellStyle name="Normal 5 2 3 2 2 5 2 3" xfId="29485"/>
    <cellStyle name="Normal 5 2 3 2 2 5 2 3 2" xfId="29486"/>
    <cellStyle name="Normal 5 2 3 2 2 5 2 4" xfId="29487"/>
    <cellStyle name="Normal 5 2 3 2 2 5 3" xfId="29488"/>
    <cellStyle name="Normal 5 2 3 2 2 5 3 2" xfId="29489"/>
    <cellStyle name="Normal 5 2 3 2 2 5 3 2 2" xfId="29490"/>
    <cellStyle name="Normal 5 2 3 2 2 5 3 3" xfId="29491"/>
    <cellStyle name="Normal 5 2 3 2 2 5 4" xfId="29492"/>
    <cellStyle name="Normal 5 2 3 2 2 5 4 2" xfId="29493"/>
    <cellStyle name="Normal 5 2 3 2 2 5 5" xfId="29494"/>
    <cellStyle name="Normal 5 2 3 2 2 6" xfId="29495"/>
    <cellStyle name="Normal 5 2 3 2 2 6 2" xfId="29496"/>
    <cellStyle name="Normal 5 2 3 2 2 6 2 2" xfId="29497"/>
    <cellStyle name="Normal 5 2 3 2 2 6 2 2 2" xfId="29498"/>
    <cellStyle name="Normal 5 2 3 2 2 6 2 3" xfId="29499"/>
    <cellStyle name="Normal 5 2 3 2 2 6 3" xfId="29500"/>
    <cellStyle name="Normal 5 2 3 2 2 6 3 2" xfId="29501"/>
    <cellStyle name="Normal 5 2 3 2 2 6 4" xfId="29502"/>
    <cellStyle name="Normal 5 2 3 2 2 7" xfId="29503"/>
    <cellStyle name="Normal 5 2 3 2 2 7 2" xfId="29504"/>
    <cellStyle name="Normal 5 2 3 2 2 7 2 2" xfId="29505"/>
    <cellStyle name="Normal 5 2 3 2 2 7 3" xfId="29506"/>
    <cellStyle name="Normal 5 2 3 2 2 8" xfId="29507"/>
    <cellStyle name="Normal 5 2 3 2 2 8 2" xfId="29508"/>
    <cellStyle name="Normal 5 2 3 2 2 9" xfId="29509"/>
    <cellStyle name="Normal 5 2 3 2 3" xfId="29510"/>
    <cellStyle name="Normal 5 2 3 2 3 2" xfId="29511"/>
    <cellStyle name="Normal 5 2 3 2 3 2 2" xfId="29512"/>
    <cellStyle name="Normal 5 2 3 2 3 2 2 2" xfId="29513"/>
    <cellStyle name="Normal 5 2 3 2 3 2 2 2 2" xfId="29514"/>
    <cellStyle name="Normal 5 2 3 2 3 2 2 2 2 2" xfId="29515"/>
    <cellStyle name="Normal 5 2 3 2 3 2 2 2 2 2 2" xfId="29516"/>
    <cellStyle name="Normal 5 2 3 2 3 2 2 2 2 2 2 2" xfId="29517"/>
    <cellStyle name="Normal 5 2 3 2 3 2 2 2 2 2 3" xfId="29518"/>
    <cellStyle name="Normal 5 2 3 2 3 2 2 2 2 3" xfId="29519"/>
    <cellStyle name="Normal 5 2 3 2 3 2 2 2 2 3 2" xfId="29520"/>
    <cellStyle name="Normal 5 2 3 2 3 2 2 2 2 4" xfId="29521"/>
    <cellStyle name="Normal 5 2 3 2 3 2 2 2 3" xfId="29522"/>
    <cellStyle name="Normal 5 2 3 2 3 2 2 2 3 2" xfId="29523"/>
    <cellStyle name="Normal 5 2 3 2 3 2 2 2 3 2 2" xfId="29524"/>
    <cellStyle name="Normal 5 2 3 2 3 2 2 2 3 3" xfId="29525"/>
    <cellStyle name="Normal 5 2 3 2 3 2 2 2 4" xfId="29526"/>
    <cellStyle name="Normal 5 2 3 2 3 2 2 2 4 2" xfId="29527"/>
    <cellStyle name="Normal 5 2 3 2 3 2 2 2 5" xfId="29528"/>
    <cellStyle name="Normal 5 2 3 2 3 2 2 3" xfId="29529"/>
    <cellStyle name="Normal 5 2 3 2 3 2 2 3 2" xfId="29530"/>
    <cellStyle name="Normal 5 2 3 2 3 2 2 3 2 2" xfId="29531"/>
    <cellStyle name="Normal 5 2 3 2 3 2 2 3 2 2 2" xfId="29532"/>
    <cellStyle name="Normal 5 2 3 2 3 2 2 3 2 3" xfId="29533"/>
    <cellStyle name="Normal 5 2 3 2 3 2 2 3 3" xfId="29534"/>
    <cellStyle name="Normal 5 2 3 2 3 2 2 3 3 2" xfId="29535"/>
    <cellStyle name="Normal 5 2 3 2 3 2 2 3 4" xfId="29536"/>
    <cellStyle name="Normal 5 2 3 2 3 2 2 4" xfId="29537"/>
    <cellStyle name="Normal 5 2 3 2 3 2 2 4 2" xfId="29538"/>
    <cellStyle name="Normal 5 2 3 2 3 2 2 4 2 2" xfId="29539"/>
    <cellStyle name="Normal 5 2 3 2 3 2 2 4 3" xfId="29540"/>
    <cellStyle name="Normal 5 2 3 2 3 2 2 5" xfId="29541"/>
    <cellStyle name="Normal 5 2 3 2 3 2 2 5 2" xfId="29542"/>
    <cellStyle name="Normal 5 2 3 2 3 2 2 6" xfId="29543"/>
    <cellStyle name="Normal 5 2 3 2 3 2 3" xfId="29544"/>
    <cellStyle name="Normal 5 2 3 2 3 2 3 2" xfId="29545"/>
    <cellStyle name="Normal 5 2 3 2 3 2 3 2 2" xfId="29546"/>
    <cellStyle name="Normal 5 2 3 2 3 2 3 2 2 2" xfId="29547"/>
    <cellStyle name="Normal 5 2 3 2 3 2 3 2 2 2 2" xfId="29548"/>
    <cellStyle name="Normal 5 2 3 2 3 2 3 2 2 3" xfId="29549"/>
    <cellStyle name="Normal 5 2 3 2 3 2 3 2 3" xfId="29550"/>
    <cellStyle name="Normal 5 2 3 2 3 2 3 2 3 2" xfId="29551"/>
    <cellStyle name="Normal 5 2 3 2 3 2 3 2 4" xfId="29552"/>
    <cellStyle name="Normal 5 2 3 2 3 2 3 3" xfId="29553"/>
    <cellStyle name="Normal 5 2 3 2 3 2 3 3 2" xfId="29554"/>
    <cellStyle name="Normal 5 2 3 2 3 2 3 3 2 2" xfId="29555"/>
    <cellStyle name="Normal 5 2 3 2 3 2 3 3 3" xfId="29556"/>
    <cellStyle name="Normal 5 2 3 2 3 2 3 4" xfId="29557"/>
    <cellStyle name="Normal 5 2 3 2 3 2 3 4 2" xfId="29558"/>
    <cellStyle name="Normal 5 2 3 2 3 2 3 5" xfId="29559"/>
    <cellStyle name="Normal 5 2 3 2 3 2 4" xfId="29560"/>
    <cellStyle name="Normal 5 2 3 2 3 2 4 2" xfId="29561"/>
    <cellStyle name="Normal 5 2 3 2 3 2 4 2 2" xfId="29562"/>
    <cellStyle name="Normal 5 2 3 2 3 2 4 2 2 2" xfId="29563"/>
    <cellStyle name="Normal 5 2 3 2 3 2 4 2 3" xfId="29564"/>
    <cellStyle name="Normal 5 2 3 2 3 2 4 3" xfId="29565"/>
    <cellStyle name="Normal 5 2 3 2 3 2 4 3 2" xfId="29566"/>
    <cellStyle name="Normal 5 2 3 2 3 2 4 4" xfId="29567"/>
    <cellStyle name="Normal 5 2 3 2 3 2 5" xfId="29568"/>
    <cellStyle name="Normal 5 2 3 2 3 2 5 2" xfId="29569"/>
    <cellStyle name="Normal 5 2 3 2 3 2 5 2 2" xfId="29570"/>
    <cellStyle name="Normal 5 2 3 2 3 2 5 3" xfId="29571"/>
    <cellStyle name="Normal 5 2 3 2 3 2 6" xfId="29572"/>
    <cellStyle name="Normal 5 2 3 2 3 2 6 2" xfId="29573"/>
    <cellStyle name="Normal 5 2 3 2 3 2 7" xfId="29574"/>
    <cellStyle name="Normal 5 2 3 2 3 3" xfId="29575"/>
    <cellStyle name="Normal 5 2 3 2 3 3 2" xfId="29576"/>
    <cellStyle name="Normal 5 2 3 2 3 3 2 2" xfId="29577"/>
    <cellStyle name="Normal 5 2 3 2 3 3 2 2 2" xfId="29578"/>
    <cellStyle name="Normal 5 2 3 2 3 3 2 2 2 2" xfId="29579"/>
    <cellStyle name="Normal 5 2 3 2 3 3 2 2 2 2 2" xfId="29580"/>
    <cellStyle name="Normal 5 2 3 2 3 3 2 2 2 3" xfId="29581"/>
    <cellStyle name="Normal 5 2 3 2 3 3 2 2 3" xfId="29582"/>
    <cellStyle name="Normal 5 2 3 2 3 3 2 2 3 2" xfId="29583"/>
    <cellStyle name="Normal 5 2 3 2 3 3 2 2 4" xfId="29584"/>
    <cellStyle name="Normal 5 2 3 2 3 3 2 3" xfId="29585"/>
    <cellStyle name="Normal 5 2 3 2 3 3 2 3 2" xfId="29586"/>
    <cellStyle name="Normal 5 2 3 2 3 3 2 3 2 2" xfId="29587"/>
    <cellStyle name="Normal 5 2 3 2 3 3 2 3 3" xfId="29588"/>
    <cellStyle name="Normal 5 2 3 2 3 3 2 4" xfId="29589"/>
    <cellStyle name="Normal 5 2 3 2 3 3 2 4 2" xfId="29590"/>
    <cellStyle name="Normal 5 2 3 2 3 3 2 5" xfId="29591"/>
    <cellStyle name="Normal 5 2 3 2 3 3 3" xfId="29592"/>
    <cellStyle name="Normal 5 2 3 2 3 3 3 2" xfId="29593"/>
    <cellStyle name="Normal 5 2 3 2 3 3 3 2 2" xfId="29594"/>
    <cellStyle name="Normal 5 2 3 2 3 3 3 2 2 2" xfId="29595"/>
    <cellStyle name="Normal 5 2 3 2 3 3 3 2 3" xfId="29596"/>
    <cellStyle name="Normal 5 2 3 2 3 3 3 3" xfId="29597"/>
    <cellStyle name="Normal 5 2 3 2 3 3 3 3 2" xfId="29598"/>
    <cellStyle name="Normal 5 2 3 2 3 3 3 4" xfId="29599"/>
    <cellStyle name="Normal 5 2 3 2 3 3 4" xfId="29600"/>
    <cellStyle name="Normal 5 2 3 2 3 3 4 2" xfId="29601"/>
    <cellStyle name="Normal 5 2 3 2 3 3 4 2 2" xfId="29602"/>
    <cellStyle name="Normal 5 2 3 2 3 3 4 3" xfId="29603"/>
    <cellStyle name="Normal 5 2 3 2 3 3 5" xfId="29604"/>
    <cellStyle name="Normal 5 2 3 2 3 3 5 2" xfId="29605"/>
    <cellStyle name="Normal 5 2 3 2 3 3 6" xfId="29606"/>
    <cellStyle name="Normal 5 2 3 2 3 4" xfId="29607"/>
    <cellStyle name="Normal 5 2 3 2 3 4 2" xfId="29608"/>
    <cellStyle name="Normal 5 2 3 2 3 4 2 2" xfId="29609"/>
    <cellStyle name="Normal 5 2 3 2 3 4 2 2 2" xfId="29610"/>
    <cellStyle name="Normal 5 2 3 2 3 4 2 2 2 2" xfId="29611"/>
    <cellStyle name="Normal 5 2 3 2 3 4 2 2 3" xfId="29612"/>
    <cellStyle name="Normal 5 2 3 2 3 4 2 3" xfId="29613"/>
    <cellStyle name="Normal 5 2 3 2 3 4 2 3 2" xfId="29614"/>
    <cellStyle name="Normal 5 2 3 2 3 4 2 4" xfId="29615"/>
    <cellStyle name="Normal 5 2 3 2 3 4 3" xfId="29616"/>
    <cellStyle name="Normal 5 2 3 2 3 4 3 2" xfId="29617"/>
    <cellStyle name="Normal 5 2 3 2 3 4 3 2 2" xfId="29618"/>
    <cellStyle name="Normal 5 2 3 2 3 4 3 3" xfId="29619"/>
    <cellStyle name="Normal 5 2 3 2 3 4 4" xfId="29620"/>
    <cellStyle name="Normal 5 2 3 2 3 4 4 2" xfId="29621"/>
    <cellStyle name="Normal 5 2 3 2 3 4 5" xfId="29622"/>
    <cellStyle name="Normal 5 2 3 2 3 5" xfId="29623"/>
    <cellStyle name="Normal 5 2 3 2 3 5 2" xfId="29624"/>
    <cellStyle name="Normal 5 2 3 2 3 5 2 2" xfId="29625"/>
    <cellStyle name="Normal 5 2 3 2 3 5 2 2 2" xfId="29626"/>
    <cellStyle name="Normal 5 2 3 2 3 5 2 3" xfId="29627"/>
    <cellStyle name="Normal 5 2 3 2 3 5 3" xfId="29628"/>
    <cellStyle name="Normal 5 2 3 2 3 5 3 2" xfId="29629"/>
    <cellStyle name="Normal 5 2 3 2 3 5 4" xfId="29630"/>
    <cellStyle name="Normal 5 2 3 2 3 6" xfId="29631"/>
    <cellStyle name="Normal 5 2 3 2 3 6 2" xfId="29632"/>
    <cellStyle name="Normal 5 2 3 2 3 6 2 2" xfId="29633"/>
    <cellStyle name="Normal 5 2 3 2 3 6 3" xfId="29634"/>
    <cellStyle name="Normal 5 2 3 2 3 7" xfId="29635"/>
    <cellStyle name="Normal 5 2 3 2 3 7 2" xfId="29636"/>
    <cellStyle name="Normal 5 2 3 2 3 8" xfId="29637"/>
    <cellStyle name="Normal 5 2 3 2 4" xfId="29638"/>
    <cellStyle name="Normal 5 2 3 2 4 2" xfId="29639"/>
    <cellStyle name="Normal 5 2 3 2 4 2 2" xfId="29640"/>
    <cellStyle name="Normal 5 2 3 2 4 2 2 2" xfId="29641"/>
    <cellStyle name="Normal 5 2 3 2 4 2 2 2 2" xfId="29642"/>
    <cellStyle name="Normal 5 2 3 2 4 2 2 2 2 2" xfId="29643"/>
    <cellStyle name="Normal 5 2 3 2 4 2 2 2 2 2 2" xfId="29644"/>
    <cellStyle name="Normal 5 2 3 2 4 2 2 2 2 3" xfId="29645"/>
    <cellStyle name="Normal 5 2 3 2 4 2 2 2 3" xfId="29646"/>
    <cellStyle name="Normal 5 2 3 2 4 2 2 2 3 2" xfId="29647"/>
    <cellStyle name="Normal 5 2 3 2 4 2 2 2 4" xfId="29648"/>
    <cellStyle name="Normal 5 2 3 2 4 2 2 3" xfId="29649"/>
    <cellStyle name="Normal 5 2 3 2 4 2 2 3 2" xfId="29650"/>
    <cellStyle name="Normal 5 2 3 2 4 2 2 3 2 2" xfId="29651"/>
    <cellStyle name="Normal 5 2 3 2 4 2 2 3 3" xfId="29652"/>
    <cellStyle name="Normal 5 2 3 2 4 2 2 4" xfId="29653"/>
    <cellStyle name="Normal 5 2 3 2 4 2 2 4 2" xfId="29654"/>
    <cellStyle name="Normal 5 2 3 2 4 2 2 5" xfId="29655"/>
    <cellStyle name="Normal 5 2 3 2 4 2 3" xfId="29656"/>
    <cellStyle name="Normal 5 2 3 2 4 2 3 2" xfId="29657"/>
    <cellStyle name="Normal 5 2 3 2 4 2 3 2 2" xfId="29658"/>
    <cellStyle name="Normal 5 2 3 2 4 2 3 2 2 2" xfId="29659"/>
    <cellStyle name="Normal 5 2 3 2 4 2 3 2 3" xfId="29660"/>
    <cellStyle name="Normal 5 2 3 2 4 2 3 3" xfId="29661"/>
    <cellStyle name="Normal 5 2 3 2 4 2 3 3 2" xfId="29662"/>
    <cellStyle name="Normal 5 2 3 2 4 2 3 4" xfId="29663"/>
    <cellStyle name="Normal 5 2 3 2 4 2 4" xfId="29664"/>
    <cellStyle name="Normal 5 2 3 2 4 2 4 2" xfId="29665"/>
    <cellStyle name="Normal 5 2 3 2 4 2 4 2 2" xfId="29666"/>
    <cellStyle name="Normal 5 2 3 2 4 2 4 3" xfId="29667"/>
    <cellStyle name="Normal 5 2 3 2 4 2 5" xfId="29668"/>
    <cellStyle name="Normal 5 2 3 2 4 2 5 2" xfId="29669"/>
    <cellStyle name="Normal 5 2 3 2 4 2 6" xfId="29670"/>
    <cellStyle name="Normal 5 2 3 2 4 3" xfId="29671"/>
    <cellStyle name="Normal 5 2 3 2 4 3 2" xfId="29672"/>
    <cellStyle name="Normal 5 2 3 2 4 3 2 2" xfId="29673"/>
    <cellStyle name="Normal 5 2 3 2 4 3 2 2 2" xfId="29674"/>
    <cellStyle name="Normal 5 2 3 2 4 3 2 2 2 2" xfId="29675"/>
    <cellStyle name="Normal 5 2 3 2 4 3 2 2 3" xfId="29676"/>
    <cellStyle name="Normal 5 2 3 2 4 3 2 3" xfId="29677"/>
    <cellStyle name="Normal 5 2 3 2 4 3 2 3 2" xfId="29678"/>
    <cellStyle name="Normal 5 2 3 2 4 3 2 4" xfId="29679"/>
    <cellStyle name="Normal 5 2 3 2 4 3 3" xfId="29680"/>
    <cellStyle name="Normal 5 2 3 2 4 3 3 2" xfId="29681"/>
    <cellStyle name="Normal 5 2 3 2 4 3 3 2 2" xfId="29682"/>
    <cellStyle name="Normal 5 2 3 2 4 3 3 3" xfId="29683"/>
    <cellStyle name="Normal 5 2 3 2 4 3 4" xfId="29684"/>
    <cellStyle name="Normal 5 2 3 2 4 3 4 2" xfId="29685"/>
    <cellStyle name="Normal 5 2 3 2 4 3 5" xfId="29686"/>
    <cellStyle name="Normal 5 2 3 2 4 4" xfId="29687"/>
    <cellStyle name="Normal 5 2 3 2 4 4 2" xfId="29688"/>
    <cellStyle name="Normal 5 2 3 2 4 4 2 2" xfId="29689"/>
    <cellStyle name="Normal 5 2 3 2 4 4 2 2 2" xfId="29690"/>
    <cellStyle name="Normal 5 2 3 2 4 4 2 3" xfId="29691"/>
    <cellStyle name="Normal 5 2 3 2 4 4 3" xfId="29692"/>
    <cellStyle name="Normal 5 2 3 2 4 4 3 2" xfId="29693"/>
    <cellStyle name="Normal 5 2 3 2 4 4 4" xfId="29694"/>
    <cellStyle name="Normal 5 2 3 2 4 5" xfId="29695"/>
    <cellStyle name="Normal 5 2 3 2 4 5 2" xfId="29696"/>
    <cellStyle name="Normal 5 2 3 2 4 5 2 2" xfId="29697"/>
    <cellStyle name="Normal 5 2 3 2 4 5 3" xfId="29698"/>
    <cellStyle name="Normal 5 2 3 2 4 6" xfId="29699"/>
    <cellStyle name="Normal 5 2 3 2 4 6 2" xfId="29700"/>
    <cellStyle name="Normal 5 2 3 2 4 7" xfId="29701"/>
    <cellStyle name="Normal 5 2 3 2 5" xfId="29702"/>
    <cellStyle name="Normal 5 2 3 2 5 2" xfId="29703"/>
    <cellStyle name="Normal 5 2 3 2 5 2 2" xfId="29704"/>
    <cellStyle name="Normal 5 2 3 2 5 2 2 2" xfId="29705"/>
    <cellStyle name="Normal 5 2 3 2 5 2 2 2 2" xfId="29706"/>
    <cellStyle name="Normal 5 2 3 2 5 2 2 2 2 2" xfId="29707"/>
    <cellStyle name="Normal 5 2 3 2 5 2 2 2 3" xfId="29708"/>
    <cellStyle name="Normal 5 2 3 2 5 2 2 3" xfId="29709"/>
    <cellStyle name="Normal 5 2 3 2 5 2 2 3 2" xfId="29710"/>
    <cellStyle name="Normal 5 2 3 2 5 2 2 4" xfId="29711"/>
    <cellStyle name="Normal 5 2 3 2 5 2 3" xfId="29712"/>
    <cellStyle name="Normal 5 2 3 2 5 2 3 2" xfId="29713"/>
    <cellStyle name="Normal 5 2 3 2 5 2 3 2 2" xfId="29714"/>
    <cellStyle name="Normal 5 2 3 2 5 2 3 3" xfId="29715"/>
    <cellStyle name="Normal 5 2 3 2 5 2 4" xfId="29716"/>
    <cellStyle name="Normal 5 2 3 2 5 2 4 2" xfId="29717"/>
    <cellStyle name="Normal 5 2 3 2 5 2 5" xfId="29718"/>
    <cellStyle name="Normal 5 2 3 2 5 3" xfId="29719"/>
    <cellStyle name="Normal 5 2 3 2 5 3 2" xfId="29720"/>
    <cellStyle name="Normal 5 2 3 2 5 3 2 2" xfId="29721"/>
    <cellStyle name="Normal 5 2 3 2 5 3 2 2 2" xfId="29722"/>
    <cellStyle name="Normal 5 2 3 2 5 3 2 3" xfId="29723"/>
    <cellStyle name="Normal 5 2 3 2 5 3 3" xfId="29724"/>
    <cellStyle name="Normal 5 2 3 2 5 3 3 2" xfId="29725"/>
    <cellStyle name="Normal 5 2 3 2 5 3 4" xfId="29726"/>
    <cellStyle name="Normal 5 2 3 2 5 4" xfId="29727"/>
    <cellStyle name="Normal 5 2 3 2 5 4 2" xfId="29728"/>
    <cellStyle name="Normal 5 2 3 2 5 4 2 2" xfId="29729"/>
    <cellStyle name="Normal 5 2 3 2 5 4 3" xfId="29730"/>
    <cellStyle name="Normal 5 2 3 2 5 5" xfId="29731"/>
    <cellStyle name="Normal 5 2 3 2 5 5 2" xfId="29732"/>
    <cellStyle name="Normal 5 2 3 2 5 6" xfId="29733"/>
    <cellStyle name="Normal 5 2 3 2 6" xfId="29734"/>
    <cellStyle name="Normal 5 2 3 2 6 2" xfId="29735"/>
    <cellStyle name="Normal 5 2 3 2 6 2 2" xfId="29736"/>
    <cellStyle name="Normal 5 2 3 2 6 2 2 2" xfId="29737"/>
    <cellStyle name="Normal 5 2 3 2 6 2 2 2 2" xfId="29738"/>
    <cellStyle name="Normal 5 2 3 2 6 2 2 3" xfId="29739"/>
    <cellStyle name="Normal 5 2 3 2 6 2 3" xfId="29740"/>
    <cellStyle name="Normal 5 2 3 2 6 2 3 2" xfId="29741"/>
    <cellStyle name="Normal 5 2 3 2 6 2 4" xfId="29742"/>
    <cellStyle name="Normal 5 2 3 2 6 3" xfId="29743"/>
    <cellStyle name="Normal 5 2 3 2 6 3 2" xfId="29744"/>
    <cellStyle name="Normal 5 2 3 2 6 3 2 2" xfId="29745"/>
    <cellStyle name="Normal 5 2 3 2 6 3 3" xfId="29746"/>
    <cellStyle name="Normal 5 2 3 2 6 4" xfId="29747"/>
    <cellStyle name="Normal 5 2 3 2 6 4 2" xfId="29748"/>
    <cellStyle name="Normal 5 2 3 2 6 5" xfId="29749"/>
    <cellStyle name="Normal 5 2 3 2 7" xfId="29750"/>
    <cellStyle name="Normal 5 2 3 2 7 2" xfId="29751"/>
    <cellStyle name="Normal 5 2 3 2 7 2 2" xfId="29752"/>
    <cellStyle name="Normal 5 2 3 2 7 2 2 2" xfId="29753"/>
    <cellStyle name="Normal 5 2 3 2 7 2 3" xfId="29754"/>
    <cellStyle name="Normal 5 2 3 2 7 3" xfId="29755"/>
    <cellStyle name="Normal 5 2 3 2 7 3 2" xfId="29756"/>
    <cellStyle name="Normal 5 2 3 2 7 4" xfId="29757"/>
    <cellStyle name="Normal 5 2 3 2 8" xfId="29758"/>
    <cellStyle name="Normal 5 2 3 2 8 2" xfId="29759"/>
    <cellStyle name="Normal 5 2 3 2 8 2 2" xfId="29760"/>
    <cellStyle name="Normal 5 2 3 2 8 3" xfId="29761"/>
    <cellStyle name="Normal 5 2 3 2 9" xfId="29762"/>
    <cellStyle name="Normal 5 2 3 2 9 2" xfId="29763"/>
    <cellStyle name="Normal 5 2 3 3" xfId="29764"/>
    <cellStyle name="Normal 5 2 3 3 2" xfId="29765"/>
    <cellStyle name="Normal 5 2 3 3 2 2" xfId="29766"/>
    <cellStyle name="Normal 5 2 3 3 2 2 2" xfId="29767"/>
    <cellStyle name="Normal 5 2 3 3 2 2 2 2" xfId="29768"/>
    <cellStyle name="Normal 5 2 3 3 2 2 2 2 2" xfId="29769"/>
    <cellStyle name="Normal 5 2 3 3 2 2 2 2 2 2" xfId="29770"/>
    <cellStyle name="Normal 5 2 3 3 2 2 2 2 2 2 2" xfId="29771"/>
    <cellStyle name="Normal 5 2 3 3 2 2 2 2 2 2 2 2" xfId="29772"/>
    <cellStyle name="Normal 5 2 3 3 2 2 2 2 2 2 3" xfId="29773"/>
    <cellStyle name="Normal 5 2 3 3 2 2 2 2 2 3" xfId="29774"/>
    <cellStyle name="Normal 5 2 3 3 2 2 2 2 2 3 2" xfId="29775"/>
    <cellStyle name="Normal 5 2 3 3 2 2 2 2 2 4" xfId="29776"/>
    <cellStyle name="Normal 5 2 3 3 2 2 2 2 3" xfId="29777"/>
    <cellStyle name="Normal 5 2 3 3 2 2 2 2 3 2" xfId="29778"/>
    <cellStyle name="Normal 5 2 3 3 2 2 2 2 3 2 2" xfId="29779"/>
    <cellStyle name="Normal 5 2 3 3 2 2 2 2 3 3" xfId="29780"/>
    <cellStyle name="Normal 5 2 3 3 2 2 2 2 4" xfId="29781"/>
    <cellStyle name="Normal 5 2 3 3 2 2 2 2 4 2" xfId="29782"/>
    <cellStyle name="Normal 5 2 3 3 2 2 2 2 5" xfId="29783"/>
    <cellStyle name="Normal 5 2 3 3 2 2 2 3" xfId="29784"/>
    <cellStyle name="Normal 5 2 3 3 2 2 2 3 2" xfId="29785"/>
    <cellStyle name="Normal 5 2 3 3 2 2 2 3 2 2" xfId="29786"/>
    <cellStyle name="Normal 5 2 3 3 2 2 2 3 2 2 2" xfId="29787"/>
    <cellStyle name="Normal 5 2 3 3 2 2 2 3 2 3" xfId="29788"/>
    <cellStyle name="Normal 5 2 3 3 2 2 2 3 3" xfId="29789"/>
    <cellStyle name="Normal 5 2 3 3 2 2 2 3 3 2" xfId="29790"/>
    <cellStyle name="Normal 5 2 3 3 2 2 2 3 4" xfId="29791"/>
    <cellStyle name="Normal 5 2 3 3 2 2 2 4" xfId="29792"/>
    <cellStyle name="Normal 5 2 3 3 2 2 2 4 2" xfId="29793"/>
    <cellStyle name="Normal 5 2 3 3 2 2 2 4 2 2" xfId="29794"/>
    <cellStyle name="Normal 5 2 3 3 2 2 2 4 3" xfId="29795"/>
    <cellStyle name="Normal 5 2 3 3 2 2 2 5" xfId="29796"/>
    <cellStyle name="Normal 5 2 3 3 2 2 2 5 2" xfId="29797"/>
    <cellStyle name="Normal 5 2 3 3 2 2 2 6" xfId="29798"/>
    <cellStyle name="Normal 5 2 3 3 2 2 3" xfId="29799"/>
    <cellStyle name="Normal 5 2 3 3 2 2 3 2" xfId="29800"/>
    <cellStyle name="Normal 5 2 3 3 2 2 3 2 2" xfId="29801"/>
    <cellStyle name="Normal 5 2 3 3 2 2 3 2 2 2" xfId="29802"/>
    <cellStyle name="Normal 5 2 3 3 2 2 3 2 2 2 2" xfId="29803"/>
    <cellStyle name="Normal 5 2 3 3 2 2 3 2 2 3" xfId="29804"/>
    <cellStyle name="Normal 5 2 3 3 2 2 3 2 3" xfId="29805"/>
    <cellStyle name="Normal 5 2 3 3 2 2 3 2 3 2" xfId="29806"/>
    <cellStyle name="Normal 5 2 3 3 2 2 3 2 4" xfId="29807"/>
    <cellStyle name="Normal 5 2 3 3 2 2 3 3" xfId="29808"/>
    <cellStyle name="Normal 5 2 3 3 2 2 3 3 2" xfId="29809"/>
    <cellStyle name="Normal 5 2 3 3 2 2 3 3 2 2" xfId="29810"/>
    <cellStyle name="Normal 5 2 3 3 2 2 3 3 3" xfId="29811"/>
    <cellStyle name="Normal 5 2 3 3 2 2 3 4" xfId="29812"/>
    <cellStyle name="Normal 5 2 3 3 2 2 3 4 2" xfId="29813"/>
    <cellStyle name="Normal 5 2 3 3 2 2 3 5" xfId="29814"/>
    <cellStyle name="Normal 5 2 3 3 2 2 4" xfId="29815"/>
    <cellStyle name="Normal 5 2 3 3 2 2 4 2" xfId="29816"/>
    <cellStyle name="Normal 5 2 3 3 2 2 4 2 2" xfId="29817"/>
    <cellStyle name="Normal 5 2 3 3 2 2 4 2 2 2" xfId="29818"/>
    <cellStyle name="Normal 5 2 3 3 2 2 4 2 3" xfId="29819"/>
    <cellStyle name="Normal 5 2 3 3 2 2 4 3" xfId="29820"/>
    <cellStyle name="Normal 5 2 3 3 2 2 4 3 2" xfId="29821"/>
    <cellStyle name="Normal 5 2 3 3 2 2 4 4" xfId="29822"/>
    <cellStyle name="Normal 5 2 3 3 2 2 5" xfId="29823"/>
    <cellStyle name="Normal 5 2 3 3 2 2 5 2" xfId="29824"/>
    <cellStyle name="Normal 5 2 3 3 2 2 5 2 2" xfId="29825"/>
    <cellStyle name="Normal 5 2 3 3 2 2 5 3" xfId="29826"/>
    <cellStyle name="Normal 5 2 3 3 2 2 6" xfId="29827"/>
    <cellStyle name="Normal 5 2 3 3 2 2 6 2" xfId="29828"/>
    <cellStyle name="Normal 5 2 3 3 2 2 7" xfId="29829"/>
    <cellStyle name="Normal 5 2 3 3 2 3" xfId="29830"/>
    <cellStyle name="Normal 5 2 3 3 2 3 2" xfId="29831"/>
    <cellStyle name="Normal 5 2 3 3 2 3 2 2" xfId="29832"/>
    <cellStyle name="Normal 5 2 3 3 2 3 2 2 2" xfId="29833"/>
    <cellStyle name="Normal 5 2 3 3 2 3 2 2 2 2" xfId="29834"/>
    <cellStyle name="Normal 5 2 3 3 2 3 2 2 2 2 2" xfId="29835"/>
    <cellStyle name="Normal 5 2 3 3 2 3 2 2 2 3" xfId="29836"/>
    <cellStyle name="Normal 5 2 3 3 2 3 2 2 3" xfId="29837"/>
    <cellStyle name="Normal 5 2 3 3 2 3 2 2 3 2" xfId="29838"/>
    <cellStyle name="Normal 5 2 3 3 2 3 2 2 4" xfId="29839"/>
    <cellStyle name="Normal 5 2 3 3 2 3 2 3" xfId="29840"/>
    <cellStyle name="Normal 5 2 3 3 2 3 2 3 2" xfId="29841"/>
    <cellStyle name="Normal 5 2 3 3 2 3 2 3 2 2" xfId="29842"/>
    <cellStyle name="Normal 5 2 3 3 2 3 2 3 3" xfId="29843"/>
    <cellStyle name="Normal 5 2 3 3 2 3 2 4" xfId="29844"/>
    <cellStyle name="Normal 5 2 3 3 2 3 2 4 2" xfId="29845"/>
    <cellStyle name="Normal 5 2 3 3 2 3 2 5" xfId="29846"/>
    <cellStyle name="Normal 5 2 3 3 2 3 3" xfId="29847"/>
    <cellStyle name="Normal 5 2 3 3 2 3 3 2" xfId="29848"/>
    <cellStyle name="Normal 5 2 3 3 2 3 3 2 2" xfId="29849"/>
    <cellStyle name="Normal 5 2 3 3 2 3 3 2 2 2" xfId="29850"/>
    <cellStyle name="Normal 5 2 3 3 2 3 3 2 3" xfId="29851"/>
    <cellStyle name="Normal 5 2 3 3 2 3 3 3" xfId="29852"/>
    <cellStyle name="Normal 5 2 3 3 2 3 3 3 2" xfId="29853"/>
    <cellStyle name="Normal 5 2 3 3 2 3 3 4" xfId="29854"/>
    <cellStyle name="Normal 5 2 3 3 2 3 4" xfId="29855"/>
    <cellStyle name="Normal 5 2 3 3 2 3 4 2" xfId="29856"/>
    <cellStyle name="Normal 5 2 3 3 2 3 4 2 2" xfId="29857"/>
    <cellStyle name="Normal 5 2 3 3 2 3 4 3" xfId="29858"/>
    <cellStyle name="Normal 5 2 3 3 2 3 5" xfId="29859"/>
    <cellStyle name="Normal 5 2 3 3 2 3 5 2" xfId="29860"/>
    <cellStyle name="Normal 5 2 3 3 2 3 6" xfId="29861"/>
    <cellStyle name="Normal 5 2 3 3 2 4" xfId="29862"/>
    <cellStyle name="Normal 5 2 3 3 2 4 2" xfId="29863"/>
    <cellStyle name="Normal 5 2 3 3 2 4 2 2" xfId="29864"/>
    <cellStyle name="Normal 5 2 3 3 2 4 2 2 2" xfId="29865"/>
    <cellStyle name="Normal 5 2 3 3 2 4 2 2 2 2" xfId="29866"/>
    <cellStyle name="Normal 5 2 3 3 2 4 2 2 3" xfId="29867"/>
    <cellStyle name="Normal 5 2 3 3 2 4 2 3" xfId="29868"/>
    <cellStyle name="Normal 5 2 3 3 2 4 2 3 2" xfId="29869"/>
    <cellStyle name="Normal 5 2 3 3 2 4 2 4" xfId="29870"/>
    <cellStyle name="Normal 5 2 3 3 2 4 3" xfId="29871"/>
    <cellStyle name="Normal 5 2 3 3 2 4 3 2" xfId="29872"/>
    <cellStyle name="Normal 5 2 3 3 2 4 3 2 2" xfId="29873"/>
    <cellStyle name="Normal 5 2 3 3 2 4 3 3" xfId="29874"/>
    <cellStyle name="Normal 5 2 3 3 2 4 4" xfId="29875"/>
    <cellStyle name="Normal 5 2 3 3 2 4 4 2" xfId="29876"/>
    <cellStyle name="Normal 5 2 3 3 2 4 5" xfId="29877"/>
    <cellStyle name="Normal 5 2 3 3 2 5" xfId="29878"/>
    <cellStyle name="Normal 5 2 3 3 2 5 2" xfId="29879"/>
    <cellStyle name="Normal 5 2 3 3 2 5 2 2" xfId="29880"/>
    <cellStyle name="Normal 5 2 3 3 2 5 2 2 2" xfId="29881"/>
    <cellStyle name="Normal 5 2 3 3 2 5 2 3" xfId="29882"/>
    <cellStyle name="Normal 5 2 3 3 2 5 3" xfId="29883"/>
    <cellStyle name="Normal 5 2 3 3 2 5 3 2" xfId="29884"/>
    <cellStyle name="Normal 5 2 3 3 2 5 4" xfId="29885"/>
    <cellStyle name="Normal 5 2 3 3 2 6" xfId="29886"/>
    <cellStyle name="Normal 5 2 3 3 2 6 2" xfId="29887"/>
    <cellStyle name="Normal 5 2 3 3 2 6 2 2" xfId="29888"/>
    <cellStyle name="Normal 5 2 3 3 2 6 3" xfId="29889"/>
    <cellStyle name="Normal 5 2 3 3 2 7" xfId="29890"/>
    <cellStyle name="Normal 5 2 3 3 2 7 2" xfId="29891"/>
    <cellStyle name="Normal 5 2 3 3 2 8" xfId="29892"/>
    <cellStyle name="Normal 5 2 3 3 3" xfId="29893"/>
    <cellStyle name="Normal 5 2 3 3 3 2" xfId="29894"/>
    <cellStyle name="Normal 5 2 3 3 3 2 2" xfId="29895"/>
    <cellStyle name="Normal 5 2 3 3 3 2 2 2" xfId="29896"/>
    <cellStyle name="Normal 5 2 3 3 3 2 2 2 2" xfId="29897"/>
    <cellStyle name="Normal 5 2 3 3 3 2 2 2 2 2" xfId="29898"/>
    <cellStyle name="Normal 5 2 3 3 3 2 2 2 2 2 2" xfId="29899"/>
    <cellStyle name="Normal 5 2 3 3 3 2 2 2 2 3" xfId="29900"/>
    <cellStyle name="Normal 5 2 3 3 3 2 2 2 3" xfId="29901"/>
    <cellStyle name="Normal 5 2 3 3 3 2 2 2 3 2" xfId="29902"/>
    <cellStyle name="Normal 5 2 3 3 3 2 2 2 4" xfId="29903"/>
    <cellStyle name="Normal 5 2 3 3 3 2 2 3" xfId="29904"/>
    <cellStyle name="Normal 5 2 3 3 3 2 2 3 2" xfId="29905"/>
    <cellStyle name="Normal 5 2 3 3 3 2 2 3 2 2" xfId="29906"/>
    <cellStyle name="Normal 5 2 3 3 3 2 2 3 3" xfId="29907"/>
    <cellStyle name="Normal 5 2 3 3 3 2 2 4" xfId="29908"/>
    <cellStyle name="Normal 5 2 3 3 3 2 2 4 2" xfId="29909"/>
    <cellStyle name="Normal 5 2 3 3 3 2 2 5" xfId="29910"/>
    <cellStyle name="Normal 5 2 3 3 3 2 3" xfId="29911"/>
    <cellStyle name="Normal 5 2 3 3 3 2 3 2" xfId="29912"/>
    <cellStyle name="Normal 5 2 3 3 3 2 3 2 2" xfId="29913"/>
    <cellStyle name="Normal 5 2 3 3 3 2 3 2 2 2" xfId="29914"/>
    <cellStyle name="Normal 5 2 3 3 3 2 3 2 3" xfId="29915"/>
    <cellStyle name="Normal 5 2 3 3 3 2 3 3" xfId="29916"/>
    <cellStyle name="Normal 5 2 3 3 3 2 3 3 2" xfId="29917"/>
    <cellStyle name="Normal 5 2 3 3 3 2 3 4" xfId="29918"/>
    <cellStyle name="Normal 5 2 3 3 3 2 4" xfId="29919"/>
    <cellStyle name="Normal 5 2 3 3 3 2 4 2" xfId="29920"/>
    <cellStyle name="Normal 5 2 3 3 3 2 4 2 2" xfId="29921"/>
    <cellStyle name="Normal 5 2 3 3 3 2 4 3" xfId="29922"/>
    <cellStyle name="Normal 5 2 3 3 3 2 5" xfId="29923"/>
    <cellStyle name="Normal 5 2 3 3 3 2 5 2" xfId="29924"/>
    <cellStyle name="Normal 5 2 3 3 3 2 6" xfId="29925"/>
    <cellStyle name="Normal 5 2 3 3 3 3" xfId="29926"/>
    <cellStyle name="Normal 5 2 3 3 3 3 2" xfId="29927"/>
    <cellStyle name="Normal 5 2 3 3 3 3 2 2" xfId="29928"/>
    <cellStyle name="Normal 5 2 3 3 3 3 2 2 2" xfId="29929"/>
    <cellStyle name="Normal 5 2 3 3 3 3 2 2 2 2" xfId="29930"/>
    <cellStyle name="Normal 5 2 3 3 3 3 2 2 3" xfId="29931"/>
    <cellStyle name="Normal 5 2 3 3 3 3 2 3" xfId="29932"/>
    <cellStyle name="Normal 5 2 3 3 3 3 2 3 2" xfId="29933"/>
    <cellStyle name="Normal 5 2 3 3 3 3 2 4" xfId="29934"/>
    <cellStyle name="Normal 5 2 3 3 3 3 3" xfId="29935"/>
    <cellStyle name="Normal 5 2 3 3 3 3 3 2" xfId="29936"/>
    <cellStyle name="Normal 5 2 3 3 3 3 3 2 2" xfId="29937"/>
    <cellStyle name="Normal 5 2 3 3 3 3 3 3" xfId="29938"/>
    <cellStyle name="Normal 5 2 3 3 3 3 4" xfId="29939"/>
    <cellStyle name="Normal 5 2 3 3 3 3 4 2" xfId="29940"/>
    <cellStyle name="Normal 5 2 3 3 3 3 5" xfId="29941"/>
    <cellStyle name="Normal 5 2 3 3 3 4" xfId="29942"/>
    <cellStyle name="Normal 5 2 3 3 3 4 2" xfId="29943"/>
    <cellStyle name="Normal 5 2 3 3 3 4 2 2" xfId="29944"/>
    <cellStyle name="Normal 5 2 3 3 3 4 2 2 2" xfId="29945"/>
    <cellStyle name="Normal 5 2 3 3 3 4 2 3" xfId="29946"/>
    <cellStyle name="Normal 5 2 3 3 3 4 3" xfId="29947"/>
    <cellStyle name="Normal 5 2 3 3 3 4 3 2" xfId="29948"/>
    <cellStyle name="Normal 5 2 3 3 3 4 4" xfId="29949"/>
    <cellStyle name="Normal 5 2 3 3 3 5" xfId="29950"/>
    <cellStyle name="Normal 5 2 3 3 3 5 2" xfId="29951"/>
    <cellStyle name="Normal 5 2 3 3 3 5 2 2" xfId="29952"/>
    <cellStyle name="Normal 5 2 3 3 3 5 3" xfId="29953"/>
    <cellStyle name="Normal 5 2 3 3 3 6" xfId="29954"/>
    <cellStyle name="Normal 5 2 3 3 3 6 2" xfId="29955"/>
    <cellStyle name="Normal 5 2 3 3 3 7" xfId="29956"/>
    <cellStyle name="Normal 5 2 3 3 4" xfId="29957"/>
    <cellStyle name="Normal 5 2 3 3 4 2" xfId="29958"/>
    <cellStyle name="Normal 5 2 3 3 4 2 2" xfId="29959"/>
    <cellStyle name="Normal 5 2 3 3 4 2 2 2" xfId="29960"/>
    <cellStyle name="Normal 5 2 3 3 4 2 2 2 2" xfId="29961"/>
    <cellStyle name="Normal 5 2 3 3 4 2 2 2 2 2" xfId="29962"/>
    <cellStyle name="Normal 5 2 3 3 4 2 2 2 3" xfId="29963"/>
    <cellStyle name="Normal 5 2 3 3 4 2 2 3" xfId="29964"/>
    <cellStyle name="Normal 5 2 3 3 4 2 2 3 2" xfId="29965"/>
    <cellStyle name="Normal 5 2 3 3 4 2 2 4" xfId="29966"/>
    <cellStyle name="Normal 5 2 3 3 4 2 3" xfId="29967"/>
    <cellStyle name="Normal 5 2 3 3 4 2 3 2" xfId="29968"/>
    <cellStyle name="Normal 5 2 3 3 4 2 3 2 2" xfId="29969"/>
    <cellStyle name="Normal 5 2 3 3 4 2 3 3" xfId="29970"/>
    <cellStyle name="Normal 5 2 3 3 4 2 4" xfId="29971"/>
    <cellStyle name="Normal 5 2 3 3 4 2 4 2" xfId="29972"/>
    <cellStyle name="Normal 5 2 3 3 4 2 5" xfId="29973"/>
    <cellStyle name="Normal 5 2 3 3 4 3" xfId="29974"/>
    <cellStyle name="Normal 5 2 3 3 4 3 2" xfId="29975"/>
    <cellStyle name="Normal 5 2 3 3 4 3 2 2" xfId="29976"/>
    <cellStyle name="Normal 5 2 3 3 4 3 2 2 2" xfId="29977"/>
    <cellStyle name="Normal 5 2 3 3 4 3 2 3" xfId="29978"/>
    <cellStyle name="Normal 5 2 3 3 4 3 3" xfId="29979"/>
    <cellStyle name="Normal 5 2 3 3 4 3 3 2" xfId="29980"/>
    <cellStyle name="Normal 5 2 3 3 4 3 4" xfId="29981"/>
    <cellStyle name="Normal 5 2 3 3 4 4" xfId="29982"/>
    <cellStyle name="Normal 5 2 3 3 4 4 2" xfId="29983"/>
    <cellStyle name="Normal 5 2 3 3 4 4 2 2" xfId="29984"/>
    <cellStyle name="Normal 5 2 3 3 4 4 3" xfId="29985"/>
    <cellStyle name="Normal 5 2 3 3 4 5" xfId="29986"/>
    <cellStyle name="Normal 5 2 3 3 4 5 2" xfId="29987"/>
    <cellStyle name="Normal 5 2 3 3 4 6" xfId="29988"/>
    <cellStyle name="Normal 5 2 3 3 5" xfId="29989"/>
    <cellStyle name="Normal 5 2 3 3 5 2" xfId="29990"/>
    <cellStyle name="Normal 5 2 3 3 5 2 2" xfId="29991"/>
    <cellStyle name="Normal 5 2 3 3 5 2 2 2" xfId="29992"/>
    <cellStyle name="Normal 5 2 3 3 5 2 2 2 2" xfId="29993"/>
    <cellStyle name="Normal 5 2 3 3 5 2 2 3" xfId="29994"/>
    <cellStyle name="Normal 5 2 3 3 5 2 3" xfId="29995"/>
    <cellStyle name="Normal 5 2 3 3 5 2 3 2" xfId="29996"/>
    <cellStyle name="Normal 5 2 3 3 5 2 4" xfId="29997"/>
    <cellStyle name="Normal 5 2 3 3 5 3" xfId="29998"/>
    <cellStyle name="Normal 5 2 3 3 5 3 2" xfId="29999"/>
    <cellStyle name="Normal 5 2 3 3 5 3 2 2" xfId="30000"/>
    <cellStyle name="Normal 5 2 3 3 5 3 3" xfId="30001"/>
    <cellStyle name="Normal 5 2 3 3 5 4" xfId="30002"/>
    <cellStyle name="Normal 5 2 3 3 5 4 2" xfId="30003"/>
    <cellStyle name="Normal 5 2 3 3 5 5" xfId="30004"/>
    <cellStyle name="Normal 5 2 3 3 6" xfId="30005"/>
    <cellStyle name="Normal 5 2 3 3 6 2" xfId="30006"/>
    <cellStyle name="Normal 5 2 3 3 6 2 2" xfId="30007"/>
    <cellStyle name="Normal 5 2 3 3 6 2 2 2" xfId="30008"/>
    <cellStyle name="Normal 5 2 3 3 6 2 3" xfId="30009"/>
    <cellStyle name="Normal 5 2 3 3 6 3" xfId="30010"/>
    <cellStyle name="Normal 5 2 3 3 6 3 2" xfId="30011"/>
    <cellStyle name="Normal 5 2 3 3 6 4" xfId="30012"/>
    <cellStyle name="Normal 5 2 3 3 7" xfId="30013"/>
    <cellStyle name="Normal 5 2 3 3 7 2" xfId="30014"/>
    <cellStyle name="Normal 5 2 3 3 7 2 2" xfId="30015"/>
    <cellStyle name="Normal 5 2 3 3 7 3" xfId="30016"/>
    <cellStyle name="Normal 5 2 3 3 8" xfId="30017"/>
    <cellStyle name="Normal 5 2 3 3 8 2" xfId="30018"/>
    <cellStyle name="Normal 5 2 3 3 9" xfId="30019"/>
    <cellStyle name="Normal 5 2 3 4" xfId="30020"/>
    <cellStyle name="Normal 5 2 3 4 2" xfId="30021"/>
    <cellStyle name="Normal 5 2 3 4 2 2" xfId="30022"/>
    <cellStyle name="Normal 5 2 3 4 2 2 2" xfId="30023"/>
    <cellStyle name="Normal 5 2 3 4 2 2 2 2" xfId="30024"/>
    <cellStyle name="Normal 5 2 3 4 2 2 2 2 2" xfId="30025"/>
    <cellStyle name="Normal 5 2 3 4 2 2 2 2 2 2" xfId="30026"/>
    <cellStyle name="Normal 5 2 3 4 2 2 2 2 2 2 2" xfId="30027"/>
    <cellStyle name="Normal 5 2 3 4 2 2 2 2 2 3" xfId="30028"/>
    <cellStyle name="Normal 5 2 3 4 2 2 2 2 3" xfId="30029"/>
    <cellStyle name="Normal 5 2 3 4 2 2 2 2 3 2" xfId="30030"/>
    <cellStyle name="Normal 5 2 3 4 2 2 2 2 4" xfId="30031"/>
    <cellStyle name="Normal 5 2 3 4 2 2 2 3" xfId="30032"/>
    <cellStyle name="Normal 5 2 3 4 2 2 2 3 2" xfId="30033"/>
    <cellStyle name="Normal 5 2 3 4 2 2 2 3 2 2" xfId="30034"/>
    <cellStyle name="Normal 5 2 3 4 2 2 2 3 3" xfId="30035"/>
    <cellStyle name="Normal 5 2 3 4 2 2 2 4" xfId="30036"/>
    <cellStyle name="Normal 5 2 3 4 2 2 2 4 2" xfId="30037"/>
    <cellStyle name="Normal 5 2 3 4 2 2 2 5" xfId="30038"/>
    <cellStyle name="Normal 5 2 3 4 2 2 3" xfId="30039"/>
    <cellStyle name="Normal 5 2 3 4 2 2 3 2" xfId="30040"/>
    <cellStyle name="Normal 5 2 3 4 2 2 3 2 2" xfId="30041"/>
    <cellStyle name="Normal 5 2 3 4 2 2 3 2 2 2" xfId="30042"/>
    <cellStyle name="Normal 5 2 3 4 2 2 3 2 3" xfId="30043"/>
    <cellStyle name="Normal 5 2 3 4 2 2 3 3" xfId="30044"/>
    <cellStyle name="Normal 5 2 3 4 2 2 3 3 2" xfId="30045"/>
    <cellStyle name="Normal 5 2 3 4 2 2 3 4" xfId="30046"/>
    <cellStyle name="Normal 5 2 3 4 2 2 4" xfId="30047"/>
    <cellStyle name="Normal 5 2 3 4 2 2 4 2" xfId="30048"/>
    <cellStyle name="Normal 5 2 3 4 2 2 4 2 2" xfId="30049"/>
    <cellStyle name="Normal 5 2 3 4 2 2 4 3" xfId="30050"/>
    <cellStyle name="Normal 5 2 3 4 2 2 5" xfId="30051"/>
    <cellStyle name="Normal 5 2 3 4 2 2 5 2" xfId="30052"/>
    <cellStyle name="Normal 5 2 3 4 2 2 6" xfId="30053"/>
    <cellStyle name="Normal 5 2 3 4 2 3" xfId="30054"/>
    <cellStyle name="Normal 5 2 3 4 2 3 2" xfId="30055"/>
    <cellStyle name="Normal 5 2 3 4 2 3 2 2" xfId="30056"/>
    <cellStyle name="Normal 5 2 3 4 2 3 2 2 2" xfId="30057"/>
    <cellStyle name="Normal 5 2 3 4 2 3 2 2 2 2" xfId="30058"/>
    <cellStyle name="Normal 5 2 3 4 2 3 2 2 3" xfId="30059"/>
    <cellStyle name="Normal 5 2 3 4 2 3 2 3" xfId="30060"/>
    <cellStyle name="Normal 5 2 3 4 2 3 2 3 2" xfId="30061"/>
    <cellStyle name="Normal 5 2 3 4 2 3 2 4" xfId="30062"/>
    <cellStyle name="Normal 5 2 3 4 2 3 3" xfId="30063"/>
    <cellStyle name="Normal 5 2 3 4 2 3 3 2" xfId="30064"/>
    <cellStyle name="Normal 5 2 3 4 2 3 3 2 2" xfId="30065"/>
    <cellStyle name="Normal 5 2 3 4 2 3 3 3" xfId="30066"/>
    <cellStyle name="Normal 5 2 3 4 2 3 4" xfId="30067"/>
    <cellStyle name="Normal 5 2 3 4 2 3 4 2" xfId="30068"/>
    <cellStyle name="Normal 5 2 3 4 2 3 5" xfId="30069"/>
    <cellStyle name="Normal 5 2 3 4 2 4" xfId="30070"/>
    <cellStyle name="Normal 5 2 3 4 2 4 2" xfId="30071"/>
    <cellStyle name="Normal 5 2 3 4 2 4 2 2" xfId="30072"/>
    <cellStyle name="Normal 5 2 3 4 2 4 2 2 2" xfId="30073"/>
    <cellStyle name="Normal 5 2 3 4 2 4 2 3" xfId="30074"/>
    <cellStyle name="Normal 5 2 3 4 2 4 3" xfId="30075"/>
    <cellStyle name="Normal 5 2 3 4 2 4 3 2" xfId="30076"/>
    <cellStyle name="Normal 5 2 3 4 2 4 4" xfId="30077"/>
    <cellStyle name="Normal 5 2 3 4 2 5" xfId="30078"/>
    <cellStyle name="Normal 5 2 3 4 2 5 2" xfId="30079"/>
    <cellStyle name="Normal 5 2 3 4 2 5 2 2" xfId="30080"/>
    <cellStyle name="Normal 5 2 3 4 2 5 3" xfId="30081"/>
    <cellStyle name="Normal 5 2 3 4 2 6" xfId="30082"/>
    <cellStyle name="Normal 5 2 3 4 2 6 2" xfId="30083"/>
    <cellStyle name="Normal 5 2 3 4 2 7" xfId="30084"/>
    <cellStyle name="Normal 5 2 3 4 3" xfId="30085"/>
    <cellStyle name="Normal 5 2 3 4 3 2" xfId="30086"/>
    <cellStyle name="Normal 5 2 3 4 3 2 2" xfId="30087"/>
    <cellStyle name="Normal 5 2 3 4 3 2 2 2" xfId="30088"/>
    <cellStyle name="Normal 5 2 3 4 3 2 2 2 2" xfId="30089"/>
    <cellStyle name="Normal 5 2 3 4 3 2 2 2 2 2" xfId="30090"/>
    <cellStyle name="Normal 5 2 3 4 3 2 2 2 3" xfId="30091"/>
    <cellStyle name="Normal 5 2 3 4 3 2 2 3" xfId="30092"/>
    <cellStyle name="Normal 5 2 3 4 3 2 2 3 2" xfId="30093"/>
    <cellStyle name="Normal 5 2 3 4 3 2 2 4" xfId="30094"/>
    <cellStyle name="Normal 5 2 3 4 3 2 3" xfId="30095"/>
    <cellStyle name="Normal 5 2 3 4 3 2 3 2" xfId="30096"/>
    <cellStyle name="Normal 5 2 3 4 3 2 3 2 2" xfId="30097"/>
    <cellStyle name="Normal 5 2 3 4 3 2 3 3" xfId="30098"/>
    <cellStyle name="Normal 5 2 3 4 3 2 4" xfId="30099"/>
    <cellStyle name="Normal 5 2 3 4 3 2 4 2" xfId="30100"/>
    <cellStyle name="Normal 5 2 3 4 3 2 5" xfId="30101"/>
    <cellStyle name="Normal 5 2 3 4 3 3" xfId="30102"/>
    <cellStyle name="Normal 5 2 3 4 3 3 2" xfId="30103"/>
    <cellStyle name="Normal 5 2 3 4 3 3 2 2" xfId="30104"/>
    <cellStyle name="Normal 5 2 3 4 3 3 2 2 2" xfId="30105"/>
    <cellStyle name="Normal 5 2 3 4 3 3 2 3" xfId="30106"/>
    <cellStyle name="Normal 5 2 3 4 3 3 3" xfId="30107"/>
    <cellStyle name="Normal 5 2 3 4 3 3 3 2" xfId="30108"/>
    <cellStyle name="Normal 5 2 3 4 3 3 4" xfId="30109"/>
    <cellStyle name="Normal 5 2 3 4 3 4" xfId="30110"/>
    <cellStyle name="Normal 5 2 3 4 3 4 2" xfId="30111"/>
    <cellStyle name="Normal 5 2 3 4 3 4 2 2" xfId="30112"/>
    <cellStyle name="Normal 5 2 3 4 3 4 3" xfId="30113"/>
    <cellStyle name="Normal 5 2 3 4 3 5" xfId="30114"/>
    <cellStyle name="Normal 5 2 3 4 3 5 2" xfId="30115"/>
    <cellStyle name="Normal 5 2 3 4 3 6" xfId="30116"/>
    <cellStyle name="Normal 5 2 3 4 4" xfId="30117"/>
    <cellStyle name="Normal 5 2 3 4 4 2" xfId="30118"/>
    <cellStyle name="Normal 5 2 3 4 4 2 2" xfId="30119"/>
    <cellStyle name="Normal 5 2 3 4 4 2 2 2" xfId="30120"/>
    <cellStyle name="Normal 5 2 3 4 4 2 2 2 2" xfId="30121"/>
    <cellStyle name="Normal 5 2 3 4 4 2 2 3" xfId="30122"/>
    <cellStyle name="Normal 5 2 3 4 4 2 3" xfId="30123"/>
    <cellStyle name="Normal 5 2 3 4 4 2 3 2" xfId="30124"/>
    <cellStyle name="Normal 5 2 3 4 4 2 4" xfId="30125"/>
    <cellStyle name="Normal 5 2 3 4 4 3" xfId="30126"/>
    <cellStyle name="Normal 5 2 3 4 4 3 2" xfId="30127"/>
    <cellStyle name="Normal 5 2 3 4 4 3 2 2" xfId="30128"/>
    <cellStyle name="Normal 5 2 3 4 4 3 3" xfId="30129"/>
    <cellStyle name="Normal 5 2 3 4 4 4" xfId="30130"/>
    <cellStyle name="Normal 5 2 3 4 4 4 2" xfId="30131"/>
    <cellStyle name="Normal 5 2 3 4 4 5" xfId="30132"/>
    <cellStyle name="Normal 5 2 3 4 5" xfId="30133"/>
    <cellStyle name="Normal 5 2 3 4 5 2" xfId="30134"/>
    <cellStyle name="Normal 5 2 3 4 5 2 2" xfId="30135"/>
    <cellStyle name="Normal 5 2 3 4 5 2 2 2" xfId="30136"/>
    <cellStyle name="Normal 5 2 3 4 5 2 3" xfId="30137"/>
    <cellStyle name="Normal 5 2 3 4 5 3" xfId="30138"/>
    <cellStyle name="Normal 5 2 3 4 5 3 2" xfId="30139"/>
    <cellStyle name="Normal 5 2 3 4 5 4" xfId="30140"/>
    <cellStyle name="Normal 5 2 3 4 6" xfId="30141"/>
    <cellStyle name="Normal 5 2 3 4 6 2" xfId="30142"/>
    <cellStyle name="Normal 5 2 3 4 6 2 2" xfId="30143"/>
    <cellStyle name="Normal 5 2 3 4 6 3" xfId="30144"/>
    <cellStyle name="Normal 5 2 3 4 7" xfId="30145"/>
    <cellStyle name="Normal 5 2 3 4 7 2" xfId="30146"/>
    <cellStyle name="Normal 5 2 3 4 8" xfId="30147"/>
    <cellStyle name="Normal 5 2 3 5" xfId="30148"/>
    <cellStyle name="Normal 5 2 3 5 2" xfId="30149"/>
    <cellStyle name="Normal 5 2 3 5 2 2" xfId="30150"/>
    <cellStyle name="Normal 5 2 3 5 2 2 2" xfId="30151"/>
    <cellStyle name="Normal 5 2 3 5 2 2 2 2" xfId="30152"/>
    <cellStyle name="Normal 5 2 3 5 2 2 2 2 2" xfId="30153"/>
    <cellStyle name="Normal 5 2 3 5 2 2 2 2 2 2" xfId="30154"/>
    <cellStyle name="Normal 5 2 3 5 2 2 2 2 3" xfId="30155"/>
    <cellStyle name="Normal 5 2 3 5 2 2 2 3" xfId="30156"/>
    <cellStyle name="Normal 5 2 3 5 2 2 2 3 2" xfId="30157"/>
    <cellStyle name="Normal 5 2 3 5 2 2 2 4" xfId="30158"/>
    <cellStyle name="Normal 5 2 3 5 2 2 3" xfId="30159"/>
    <cellStyle name="Normal 5 2 3 5 2 2 3 2" xfId="30160"/>
    <cellStyle name="Normal 5 2 3 5 2 2 3 2 2" xfId="30161"/>
    <cellStyle name="Normal 5 2 3 5 2 2 3 3" xfId="30162"/>
    <cellStyle name="Normal 5 2 3 5 2 2 4" xfId="30163"/>
    <cellStyle name="Normal 5 2 3 5 2 2 4 2" xfId="30164"/>
    <cellStyle name="Normal 5 2 3 5 2 2 5" xfId="30165"/>
    <cellStyle name="Normal 5 2 3 5 2 3" xfId="30166"/>
    <cellStyle name="Normal 5 2 3 5 2 3 2" xfId="30167"/>
    <cellStyle name="Normal 5 2 3 5 2 3 2 2" xfId="30168"/>
    <cellStyle name="Normal 5 2 3 5 2 3 2 2 2" xfId="30169"/>
    <cellStyle name="Normal 5 2 3 5 2 3 2 3" xfId="30170"/>
    <cellStyle name="Normal 5 2 3 5 2 3 3" xfId="30171"/>
    <cellStyle name="Normal 5 2 3 5 2 3 3 2" xfId="30172"/>
    <cellStyle name="Normal 5 2 3 5 2 3 4" xfId="30173"/>
    <cellStyle name="Normal 5 2 3 5 2 4" xfId="30174"/>
    <cellStyle name="Normal 5 2 3 5 2 4 2" xfId="30175"/>
    <cellStyle name="Normal 5 2 3 5 2 4 2 2" xfId="30176"/>
    <cellStyle name="Normal 5 2 3 5 2 4 3" xfId="30177"/>
    <cellStyle name="Normal 5 2 3 5 2 5" xfId="30178"/>
    <cellStyle name="Normal 5 2 3 5 2 5 2" xfId="30179"/>
    <cellStyle name="Normal 5 2 3 5 2 6" xfId="30180"/>
    <cellStyle name="Normal 5 2 3 5 3" xfId="30181"/>
    <cellStyle name="Normal 5 2 3 5 3 2" xfId="30182"/>
    <cellStyle name="Normal 5 2 3 5 3 2 2" xfId="30183"/>
    <cellStyle name="Normal 5 2 3 5 3 2 2 2" xfId="30184"/>
    <cellStyle name="Normal 5 2 3 5 3 2 2 2 2" xfId="30185"/>
    <cellStyle name="Normal 5 2 3 5 3 2 2 3" xfId="30186"/>
    <cellStyle name="Normal 5 2 3 5 3 2 3" xfId="30187"/>
    <cellStyle name="Normal 5 2 3 5 3 2 3 2" xfId="30188"/>
    <cellStyle name="Normal 5 2 3 5 3 2 4" xfId="30189"/>
    <cellStyle name="Normal 5 2 3 5 3 3" xfId="30190"/>
    <cellStyle name="Normal 5 2 3 5 3 3 2" xfId="30191"/>
    <cellStyle name="Normal 5 2 3 5 3 3 2 2" xfId="30192"/>
    <cellStyle name="Normal 5 2 3 5 3 3 3" xfId="30193"/>
    <cellStyle name="Normal 5 2 3 5 3 4" xfId="30194"/>
    <cellStyle name="Normal 5 2 3 5 3 4 2" xfId="30195"/>
    <cellStyle name="Normal 5 2 3 5 3 5" xfId="30196"/>
    <cellStyle name="Normal 5 2 3 5 4" xfId="30197"/>
    <cellStyle name="Normal 5 2 3 5 4 2" xfId="30198"/>
    <cellStyle name="Normal 5 2 3 5 4 2 2" xfId="30199"/>
    <cellStyle name="Normal 5 2 3 5 4 2 2 2" xfId="30200"/>
    <cellStyle name="Normal 5 2 3 5 4 2 3" xfId="30201"/>
    <cellStyle name="Normal 5 2 3 5 4 3" xfId="30202"/>
    <cellStyle name="Normal 5 2 3 5 4 3 2" xfId="30203"/>
    <cellStyle name="Normal 5 2 3 5 4 4" xfId="30204"/>
    <cellStyle name="Normal 5 2 3 5 5" xfId="30205"/>
    <cellStyle name="Normal 5 2 3 5 5 2" xfId="30206"/>
    <cellStyle name="Normal 5 2 3 5 5 2 2" xfId="30207"/>
    <cellStyle name="Normal 5 2 3 5 5 3" xfId="30208"/>
    <cellStyle name="Normal 5 2 3 5 6" xfId="30209"/>
    <cellStyle name="Normal 5 2 3 5 6 2" xfId="30210"/>
    <cellStyle name="Normal 5 2 3 5 7" xfId="30211"/>
    <cellStyle name="Normal 5 2 3 6" xfId="30212"/>
    <cellStyle name="Normal 5 2 3 6 2" xfId="30213"/>
    <cellStyle name="Normal 5 2 3 6 2 2" xfId="30214"/>
    <cellStyle name="Normal 5 2 3 6 2 2 2" xfId="30215"/>
    <cellStyle name="Normal 5 2 3 6 2 2 2 2" xfId="30216"/>
    <cellStyle name="Normal 5 2 3 6 2 2 2 2 2" xfId="30217"/>
    <cellStyle name="Normal 5 2 3 6 2 2 2 3" xfId="30218"/>
    <cellStyle name="Normal 5 2 3 6 2 2 3" xfId="30219"/>
    <cellStyle name="Normal 5 2 3 6 2 2 3 2" xfId="30220"/>
    <cellStyle name="Normal 5 2 3 6 2 2 4" xfId="30221"/>
    <cellStyle name="Normal 5 2 3 6 2 3" xfId="30222"/>
    <cellStyle name="Normal 5 2 3 6 2 3 2" xfId="30223"/>
    <cellStyle name="Normal 5 2 3 6 2 3 2 2" xfId="30224"/>
    <cellStyle name="Normal 5 2 3 6 2 3 3" xfId="30225"/>
    <cellStyle name="Normal 5 2 3 6 2 4" xfId="30226"/>
    <cellStyle name="Normal 5 2 3 6 2 4 2" xfId="30227"/>
    <cellStyle name="Normal 5 2 3 6 2 5" xfId="30228"/>
    <cellStyle name="Normal 5 2 3 6 3" xfId="30229"/>
    <cellStyle name="Normal 5 2 3 6 3 2" xfId="30230"/>
    <cellStyle name="Normal 5 2 3 6 3 2 2" xfId="30231"/>
    <cellStyle name="Normal 5 2 3 6 3 2 2 2" xfId="30232"/>
    <cellStyle name="Normal 5 2 3 6 3 2 3" xfId="30233"/>
    <cellStyle name="Normal 5 2 3 6 3 3" xfId="30234"/>
    <cellStyle name="Normal 5 2 3 6 3 3 2" xfId="30235"/>
    <cellStyle name="Normal 5 2 3 6 3 4" xfId="30236"/>
    <cellStyle name="Normal 5 2 3 6 4" xfId="30237"/>
    <cellStyle name="Normal 5 2 3 6 4 2" xfId="30238"/>
    <cellStyle name="Normal 5 2 3 6 4 2 2" xfId="30239"/>
    <cellStyle name="Normal 5 2 3 6 4 3" xfId="30240"/>
    <cellStyle name="Normal 5 2 3 6 5" xfId="30241"/>
    <cellStyle name="Normal 5 2 3 6 5 2" xfId="30242"/>
    <cellStyle name="Normal 5 2 3 6 6" xfId="30243"/>
    <cellStyle name="Normal 5 2 3 7" xfId="30244"/>
    <cellStyle name="Normal 5 2 3 7 2" xfId="30245"/>
    <cellStyle name="Normal 5 2 3 7 2 2" xfId="30246"/>
    <cellStyle name="Normal 5 2 3 7 2 2 2" xfId="30247"/>
    <cellStyle name="Normal 5 2 3 7 2 2 2 2" xfId="30248"/>
    <cellStyle name="Normal 5 2 3 7 2 2 3" xfId="30249"/>
    <cellStyle name="Normal 5 2 3 7 2 3" xfId="30250"/>
    <cellStyle name="Normal 5 2 3 7 2 3 2" xfId="30251"/>
    <cellStyle name="Normal 5 2 3 7 2 4" xfId="30252"/>
    <cellStyle name="Normal 5 2 3 7 3" xfId="30253"/>
    <cellStyle name="Normal 5 2 3 7 3 2" xfId="30254"/>
    <cellStyle name="Normal 5 2 3 7 3 2 2" xfId="30255"/>
    <cellStyle name="Normal 5 2 3 7 3 3" xfId="30256"/>
    <cellStyle name="Normal 5 2 3 7 4" xfId="30257"/>
    <cellStyle name="Normal 5 2 3 7 4 2" xfId="30258"/>
    <cellStyle name="Normal 5 2 3 7 5" xfId="30259"/>
    <cellStyle name="Normal 5 2 3 8" xfId="30260"/>
    <cellStyle name="Normal 5 2 3 8 2" xfId="30261"/>
    <cellStyle name="Normal 5 2 3 8 2 2" xfId="30262"/>
    <cellStyle name="Normal 5 2 3 8 2 2 2" xfId="30263"/>
    <cellStyle name="Normal 5 2 3 8 2 3" xfId="30264"/>
    <cellStyle name="Normal 5 2 3 8 3" xfId="30265"/>
    <cellStyle name="Normal 5 2 3 8 3 2" xfId="30266"/>
    <cellStyle name="Normal 5 2 3 8 4" xfId="30267"/>
    <cellStyle name="Normal 5 2 3 9" xfId="30268"/>
    <cellStyle name="Normal 5 2 3 9 2" xfId="30269"/>
    <cellStyle name="Normal 5 2 3 9 2 2" xfId="30270"/>
    <cellStyle name="Normal 5 2 3 9 3" xfId="30271"/>
    <cellStyle name="Normal 5 2 4" xfId="30272"/>
    <cellStyle name="Normal 5 2 4 10" xfId="30273"/>
    <cellStyle name="Normal 5 2 4 2" xfId="30274"/>
    <cellStyle name="Normal 5 2 4 2 2" xfId="30275"/>
    <cellStyle name="Normal 5 2 4 2 2 2" xfId="30276"/>
    <cellStyle name="Normal 5 2 4 2 2 2 2" xfId="30277"/>
    <cellStyle name="Normal 5 2 4 2 2 2 2 2" xfId="30278"/>
    <cellStyle name="Normal 5 2 4 2 2 2 2 2 2" xfId="30279"/>
    <cellStyle name="Normal 5 2 4 2 2 2 2 2 2 2" xfId="30280"/>
    <cellStyle name="Normal 5 2 4 2 2 2 2 2 2 2 2" xfId="30281"/>
    <cellStyle name="Normal 5 2 4 2 2 2 2 2 2 2 2 2" xfId="30282"/>
    <cellStyle name="Normal 5 2 4 2 2 2 2 2 2 2 3" xfId="30283"/>
    <cellStyle name="Normal 5 2 4 2 2 2 2 2 2 3" xfId="30284"/>
    <cellStyle name="Normal 5 2 4 2 2 2 2 2 2 3 2" xfId="30285"/>
    <cellStyle name="Normal 5 2 4 2 2 2 2 2 2 4" xfId="30286"/>
    <cellStyle name="Normal 5 2 4 2 2 2 2 2 3" xfId="30287"/>
    <cellStyle name="Normal 5 2 4 2 2 2 2 2 3 2" xfId="30288"/>
    <cellStyle name="Normal 5 2 4 2 2 2 2 2 3 2 2" xfId="30289"/>
    <cellStyle name="Normal 5 2 4 2 2 2 2 2 3 3" xfId="30290"/>
    <cellStyle name="Normal 5 2 4 2 2 2 2 2 4" xfId="30291"/>
    <cellStyle name="Normal 5 2 4 2 2 2 2 2 4 2" xfId="30292"/>
    <cellStyle name="Normal 5 2 4 2 2 2 2 2 5" xfId="30293"/>
    <cellStyle name="Normal 5 2 4 2 2 2 2 3" xfId="30294"/>
    <cellStyle name="Normal 5 2 4 2 2 2 2 3 2" xfId="30295"/>
    <cellStyle name="Normal 5 2 4 2 2 2 2 3 2 2" xfId="30296"/>
    <cellStyle name="Normal 5 2 4 2 2 2 2 3 2 2 2" xfId="30297"/>
    <cellStyle name="Normal 5 2 4 2 2 2 2 3 2 3" xfId="30298"/>
    <cellStyle name="Normal 5 2 4 2 2 2 2 3 3" xfId="30299"/>
    <cellStyle name="Normal 5 2 4 2 2 2 2 3 3 2" xfId="30300"/>
    <cellStyle name="Normal 5 2 4 2 2 2 2 3 4" xfId="30301"/>
    <cellStyle name="Normal 5 2 4 2 2 2 2 4" xfId="30302"/>
    <cellStyle name="Normal 5 2 4 2 2 2 2 4 2" xfId="30303"/>
    <cellStyle name="Normal 5 2 4 2 2 2 2 4 2 2" xfId="30304"/>
    <cellStyle name="Normal 5 2 4 2 2 2 2 4 3" xfId="30305"/>
    <cellStyle name="Normal 5 2 4 2 2 2 2 5" xfId="30306"/>
    <cellStyle name="Normal 5 2 4 2 2 2 2 5 2" xfId="30307"/>
    <cellStyle name="Normal 5 2 4 2 2 2 2 6" xfId="30308"/>
    <cellStyle name="Normal 5 2 4 2 2 2 3" xfId="30309"/>
    <cellStyle name="Normal 5 2 4 2 2 2 3 2" xfId="30310"/>
    <cellStyle name="Normal 5 2 4 2 2 2 3 2 2" xfId="30311"/>
    <cellStyle name="Normal 5 2 4 2 2 2 3 2 2 2" xfId="30312"/>
    <cellStyle name="Normal 5 2 4 2 2 2 3 2 2 2 2" xfId="30313"/>
    <cellStyle name="Normal 5 2 4 2 2 2 3 2 2 3" xfId="30314"/>
    <cellStyle name="Normal 5 2 4 2 2 2 3 2 3" xfId="30315"/>
    <cellStyle name="Normal 5 2 4 2 2 2 3 2 3 2" xfId="30316"/>
    <cellStyle name="Normal 5 2 4 2 2 2 3 2 4" xfId="30317"/>
    <cellStyle name="Normal 5 2 4 2 2 2 3 3" xfId="30318"/>
    <cellStyle name="Normal 5 2 4 2 2 2 3 3 2" xfId="30319"/>
    <cellStyle name="Normal 5 2 4 2 2 2 3 3 2 2" xfId="30320"/>
    <cellStyle name="Normal 5 2 4 2 2 2 3 3 3" xfId="30321"/>
    <cellStyle name="Normal 5 2 4 2 2 2 3 4" xfId="30322"/>
    <cellStyle name="Normal 5 2 4 2 2 2 3 4 2" xfId="30323"/>
    <cellStyle name="Normal 5 2 4 2 2 2 3 5" xfId="30324"/>
    <cellStyle name="Normal 5 2 4 2 2 2 4" xfId="30325"/>
    <cellStyle name="Normal 5 2 4 2 2 2 4 2" xfId="30326"/>
    <cellStyle name="Normal 5 2 4 2 2 2 4 2 2" xfId="30327"/>
    <cellStyle name="Normal 5 2 4 2 2 2 4 2 2 2" xfId="30328"/>
    <cellStyle name="Normal 5 2 4 2 2 2 4 2 3" xfId="30329"/>
    <cellStyle name="Normal 5 2 4 2 2 2 4 3" xfId="30330"/>
    <cellStyle name="Normal 5 2 4 2 2 2 4 3 2" xfId="30331"/>
    <cellStyle name="Normal 5 2 4 2 2 2 4 4" xfId="30332"/>
    <cellStyle name="Normal 5 2 4 2 2 2 5" xfId="30333"/>
    <cellStyle name="Normal 5 2 4 2 2 2 5 2" xfId="30334"/>
    <cellStyle name="Normal 5 2 4 2 2 2 5 2 2" xfId="30335"/>
    <cellStyle name="Normal 5 2 4 2 2 2 5 3" xfId="30336"/>
    <cellStyle name="Normal 5 2 4 2 2 2 6" xfId="30337"/>
    <cellStyle name="Normal 5 2 4 2 2 2 6 2" xfId="30338"/>
    <cellStyle name="Normal 5 2 4 2 2 2 7" xfId="30339"/>
    <cellStyle name="Normal 5 2 4 2 2 3" xfId="30340"/>
    <cellStyle name="Normal 5 2 4 2 2 3 2" xfId="30341"/>
    <cellStyle name="Normal 5 2 4 2 2 3 2 2" xfId="30342"/>
    <cellStyle name="Normal 5 2 4 2 2 3 2 2 2" xfId="30343"/>
    <cellStyle name="Normal 5 2 4 2 2 3 2 2 2 2" xfId="30344"/>
    <cellStyle name="Normal 5 2 4 2 2 3 2 2 2 2 2" xfId="30345"/>
    <cellStyle name="Normal 5 2 4 2 2 3 2 2 2 3" xfId="30346"/>
    <cellStyle name="Normal 5 2 4 2 2 3 2 2 3" xfId="30347"/>
    <cellStyle name="Normal 5 2 4 2 2 3 2 2 3 2" xfId="30348"/>
    <cellStyle name="Normal 5 2 4 2 2 3 2 2 4" xfId="30349"/>
    <cellStyle name="Normal 5 2 4 2 2 3 2 3" xfId="30350"/>
    <cellStyle name="Normal 5 2 4 2 2 3 2 3 2" xfId="30351"/>
    <cellStyle name="Normal 5 2 4 2 2 3 2 3 2 2" xfId="30352"/>
    <cellStyle name="Normal 5 2 4 2 2 3 2 3 3" xfId="30353"/>
    <cellStyle name="Normal 5 2 4 2 2 3 2 4" xfId="30354"/>
    <cellStyle name="Normal 5 2 4 2 2 3 2 4 2" xfId="30355"/>
    <cellStyle name="Normal 5 2 4 2 2 3 2 5" xfId="30356"/>
    <cellStyle name="Normal 5 2 4 2 2 3 3" xfId="30357"/>
    <cellStyle name="Normal 5 2 4 2 2 3 3 2" xfId="30358"/>
    <cellStyle name="Normal 5 2 4 2 2 3 3 2 2" xfId="30359"/>
    <cellStyle name="Normal 5 2 4 2 2 3 3 2 2 2" xfId="30360"/>
    <cellStyle name="Normal 5 2 4 2 2 3 3 2 3" xfId="30361"/>
    <cellStyle name="Normal 5 2 4 2 2 3 3 3" xfId="30362"/>
    <cellStyle name="Normal 5 2 4 2 2 3 3 3 2" xfId="30363"/>
    <cellStyle name="Normal 5 2 4 2 2 3 3 4" xfId="30364"/>
    <cellStyle name="Normal 5 2 4 2 2 3 4" xfId="30365"/>
    <cellStyle name="Normal 5 2 4 2 2 3 4 2" xfId="30366"/>
    <cellStyle name="Normal 5 2 4 2 2 3 4 2 2" xfId="30367"/>
    <cellStyle name="Normal 5 2 4 2 2 3 4 3" xfId="30368"/>
    <cellStyle name="Normal 5 2 4 2 2 3 5" xfId="30369"/>
    <cellStyle name="Normal 5 2 4 2 2 3 5 2" xfId="30370"/>
    <cellStyle name="Normal 5 2 4 2 2 3 6" xfId="30371"/>
    <cellStyle name="Normal 5 2 4 2 2 4" xfId="30372"/>
    <cellStyle name="Normal 5 2 4 2 2 4 2" xfId="30373"/>
    <cellStyle name="Normal 5 2 4 2 2 4 2 2" xfId="30374"/>
    <cellStyle name="Normal 5 2 4 2 2 4 2 2 2" xfId="30375"/>
    <cellStyle name="Normal 5 2 4 2 2 4 2 2 2 2" xfId="30376"/>
    <cellStyle name="Normal 5 2 4 2 2 4 2 2 3" xfId="30377"/>
    <cellStyle name="Normal 5 2 4 2 2 4 2 3" xfId="30378"/>
    <cellStyle name="Normal 5 2 4 2 2 4 2 3 2" xfId="30379"/>
    <cellStyle name="Normal 5 2 4 2 2 4 2 4" xfId="30380"/>
    <cellStyle name="Normal 5 2 4 2 2 4 3" xfId="30381"/>
    <cellStyle name="Normal 5 2 4 2 2 4 3 2" xfId="30382"/>
    <cellStyle name="Normal 5 2 4 2 2 4 3 2 2" xfId="30383"/>
    <cellStyle name="Normal 5 2 4 2 2 4 3 3" xfId="30384"/>
    <cellStyle name="Normal 5 2 4 2 2 4 4" xfId="30385"/>
    <cellStyle name="Normal 5 2 4 2 2 4 4 2" xfId="30386"/>
    <cellStyle name="Normal 5 2 4 2 2 4 5" xfId="30387"/>
    <cellStyle name="Normal 5 2 4 2 2 5" xfId="30388"/>
    <cellStyle name="Normal 5 2 4 2 2 5 2" xfId="30389"/>
    <cellStyle name="Normal 5 2 4 2 2 5 2 2" xfId="30390"/>
    <cellStyle name="Normal 5 2 4 2 2 5 2 2 2" xfId="30391"/>
    <cellStyle name="Normal 5 2 4 2 2 5 2 3" xfId="30392"/>
    <cellStyle name="Normal 5 2 4 2 2 5 3" xfId="30393"/>
    <cellStyle name="Normal 5 2 4 2 2 5 3 2" xfId="30394"/>
    <cellStyle name="Normal 5 2 4 2 2 5 4" xfId="30395"/>
    <cellStyle name="Normal 5 2 4 2 2 6" xfId="30396"/>
    <cellStyle name="Normal 5 2 4 2 2 6 2" xfId="30397"/>
    <cellStyle name="Normal 5 2 4 2 2 6 2 2" xfId="30398"/>
    <cellStyle name="Normal 5 2 4 2 2 6 3" xfId="30399"/>
    <cellStyle name="Normal 5 2 4 2 2 7" xfId="30400"/>
    <cellStyle name="Normal 5 2 4 2 2 7 2" xfId="30401"/>
    <cellStyle name="Normal 5 2 4 2 2 8" xfId="30402"/>
    <cellStyle name="Normal 5 2 4 2 3" xfId="30403"/>
    <cellStyle name="Normal 5 2 4 2 3 2" xfId="30404"/>
    <cellStyle name="Normal 5 2 4 2 3 2 2" xfId="30405"/>
    <cellStyle name="Normal 5 2 4 2 3 2 2 2" xfId="30406"/>
    <cellStyle name="Normal 5 2 4 2 3 2 2 2 2" xfId="30407"/>
    <cellStyle name="Normal 5 2 4 2 3 2 2 2 2 2" xfId="30408"/>
    <cellStyle name="Normal 5 2 4 2 3 2 2 2 2 2 2" xfId="30409"/>
    <cellStyle name="Normal 5 2 4 2 3 2 2 2 2 3" xfId="30410"/>
    <cellStyle name="Normal 5 2 4 2 3 2 2 2 3" xfId="30411"/>
    <cellStyle name="Normal 5 2 4 2 3 2 2 2 3 2" xfId="30412"/>
    <cellStyle name="Normal 5 2 4 2 3 2 2 2 4" xfId="30413"/>
    <cellStyle name="Normal 5 2 4 2 3 2 2 3" xfId="30414"/>
    <cellStyle name="Normal 5 2 4 2 3 2 2 3 2" xfId="30415"/>
    <cellStyle name="Normal 5 2 4 2 3 2 2 3 2 2" xfId="30416"/>
    <cellStyle name="Normal 5 2 4 2 3 2 2 3 3" xfId="30417"/>
    <cellStyle name="Normal 5 2 4 2 3 2 2 4" xfId="30418"/>
    <cellStyle name="Normal 5 2 4 2 3 2 2 4 2" xfId="30419"/>
    <cellStyle name="Normal 5 2 4 2 3 2 2 5" xfId="30420"/>
    <cellStyle name="Normal 5 2 4 2 3 2 3" xfId="30421"/>
    <cellStyle name="Normal 5 2 4 2 3 2 3 2" xfId="30422"/>
    <cellStyle name="Normal 5 2 4 2 3 2 3 2 2" xfId="30423"/>
    <cellStyle name="Normal 5 2 4 2 3 2 3 2 2 2" xfId="30424"/>
    <cellStyle name="Normal 5 2 4 2 3 2 3 2 3" xfId="30425"/>
    <cellStyle name="Normal 5 2 4 2 3 2 3 3" xfId="30426"/>
    <cellStyle name="Normal 5 2 4 2 3 2 3 3 2" xfId="30427"/>
    <cellStyle name="Normal 5 2 4 2 3 2 3 4" xfId="30428"/>
    <cellStyle name="Normal 5 2 4 2 3 2 4" xfId="30429"/>
    <cellStyle name="Normal 5 2 4 2 3 2 4 2" xfId="30430"/>
    <cellStyle name="Normal 5 2 4 2 3 2 4 2 2" xfId="30431"/>
    <cellStyle name="Normal 5 2 4 2 3 2 4 3" xfId="30432"/>
    <cellStyle name="Normal 5 2 4 2 3 2 5" xfId="30433"/>
    <cellStyle name="Normal 5 2 4 2 3 2 5 2" xfId="30434"/>
    <cellStyle name="Normal 5 2 4 2 3 2 6" xfId="30435"/>
    <cellStyle name="Normal 5 2 4 2 3 3" xfId="30436"/>
    <cellStyle name="Normal 5 2 4 2 3 3 2" xfId="30437"/>
    <cellStyle name="Normal 5 2 4 2 3 3 2 2" xfId="30438"/>
    <cellStyle name="Normal 5 2 4 2 3 3 2 2 2" xfId="30439"/>
    <cellStyle name="Normal 5 2 4 2 3 3 2 2 2 2" xfId="30440"/>
    <cellStyle name="Normal 5 2 4 2 3 3 2 2 3" xfId="30441"/>
    <cellStyle name="Normal 5 2 4 2 3 3 2 3" xfId="30442"/>
    <cellStyle name="Normal 5 2 4 2 3 3 2 3 2" xfId="30443"/>
    <cellStyle name="Normal 5 2 4 2 3 3 2 4" xfId="30444"/>
    <cellStyle name="Normal 5 2 4 2 3 3 3" xfId="30445"/>
    <cellStyle name="Normal 5 2 4 2 3 3 3 2" xfId="30446"/>
    <cellStyle name="Normal 5 2 4 2 3 3 3 2 2" xfId="30447"/>
    <cellStyle name="Normal 5 2 4 2 3 3 3 3" xfId="30448"/>
    <cellStyle name="Normal 5 2 4 2 3 3 4" xfId="30449"/>
    <cellStyle name="Normal 5 2 4 2 3 3 4 2" xfId="30450"/>
    <cellStyle name="Normal 5 2 4 2 3 3 5" xfId="30451"/>
    <cellStyle name="Normal 5 2 4 2 3 4" xfId="30452"/>
    <cellStyle name="Normal 5 2 4 2 3 4 2" xfId="30453"/>
    <cellStyle name="Normal 5 2 4 2 3 4 2 2" xfId="30454"/>
    <cellStyle name="Normal 5 2 4 2 3 4 2 2 2" xfId="30455"/>
    <cellStyle name="Normal 5 2 4 2 3 4 2 3" xfId="30456"/>
    <cellStyle name="Normal 5 2 4 2 3 4 3" xfId="30457"/>
    <cellStyle name="Normal 5 2 4 2 3 4 3 2" xfId="30458"/>
    <cellStyle name="Normal 5 2 4 2 3 4 4" xfId="30459"/>
    <cellStyle name="Normal 5 2 4 2 3 5" xfId="30460"/>
    <cellStyle name="Normal 5 2 4 2 3 5 2" xfId="30461"/>
    <cellStyle name="Normal 5 2 4 2 3 5 2 2" xfId="30462"/>
    <cellStyle name="Normal 5 2 4 2 3 5 3" xfId="30463"/>
    <cellStyle name="Normal 5 2 4 2 3 6" xfId="30464"/>
    <cellStyle name="Normal 5 2 4 2 3 6 2" xfId="30465"/>
    <cellStyle name="Normal 5 2 4 2 3 7" xfId="30466"/>
    <cellStyle name="Normal 5 2 4 2 4" xfId="30467"/>
    <cellStyle name="Normal 5 2 4 2 4 2" xfId="30468"/>
    <cellStyle name="Normal 5 2 4 2 4 2 2" xfId="30469"/>
    <cellStyle name="Normal 5 2 4 2 4 2 2 2" xfId="30470"/>
    <cellStyle name="Normal 5 2 4 2 4 2 2 2 2" xfId="30471"/>
    <cellStyle name="Normal 5 2 4 2 4 2 2 2 2 2" xfId="30472"/>
    <cellStyle name="Normal 5 2 4 2 4 2 2 2 3" xfId="30473"/>
    <cellStyle name="Normal 5 2 4 2 4 2 2 3" xfId="30474"/>
    <cellStyle name="Normal 5 2 4 2 4 2 2 3 2" xfId="30475"/>
    <cellStyle name="Normal 5 2 4 2 4 2 2 4" xfId="30476"/>
    <cellStyle name="Normal 5 2 4 2 4 2 3" xfId="30477"/>
    <cellStyle name="Normal 5 2 4 2 4 2 3 2" xfId="30478"/>
    <cellStyle name="Normal 5 2 4 2 4 2 3 2 2" xfId="30479"/>
    <cellStyle name="Normal 5 2 4 2 4 2 3 3" xfId="30480"/>
    <cellStyle name="Normal 5 2 4 2 4 2 4" xfId="30481"/>
    <cellStyle name="Normal 5 2 4 2 4 2 4 2" xfId="30482"/>
    <cellStyle name="Normal 5 2 4 2 4 2 5" xfId="30483"/>
    <cellStyle name="Normal 5 2 4 2 4 3" xfId="30484"/>
    <cellStyle name="Normal 5 2 4 2 4 3 2" xfId="30485"/>
    <cellStyle name="Normal 5 2 4 2 4 3 2 2" xfId="30486"/>
    <cellStyle name="Normal 5 2 4 2 4 3 2 2 2" xfId="30487"/>
    <cellStyle name="Normal 5 2 4 2 4 3 2 3" xfId="30488"/>
    <cellStyle name="Normal 5 2 4 2 4 3 3" xfId="30489"/>
    <cellStyle name="Normal 5 2 4 2 4 3 3 2" xfId="30490"/>
    <cellStyle name="Normal 5 2 4 2 4 3 4" xfId="30491"/>
    <cellStyle name="Normal 5 2 4 2 4 4" xfId="30492"/>
    <cellStyle name="Normal 5 2 4 2 4 4 2" xfId="30493"/>
    <cellStyle name="Normal 5 2 4 2 4 4 2 2" xfId="30494"/>
    <cellStyle name="Normal 5 2 4 2 4 4 3" xfId="30495"/>
    <cellStyle name="Normal 5 2 4 2 4 5" xfId="30496"/>
    <cellStyle name="Normal 5 2 4 2 4 5 2" xfId="30497"/>
    <cellStyle name="Normal 5 2 4 2 4 6" xfId="30498"/>
    <cellStyle name="Normal 5 2 4 2 5" xfId="30499"/>
    <cellStyle name="Normal 5 2 4 2 5 2" xfId="30500"/>
    <cellStyle name="Normal 5 2 4 2 5 2 2" xfId="30501"/>
    <cellStyle name="Normal 5 2 4 2 5 2 2 2" xfId="30502"/>
    <cellStyle name="Normal 5 2 4 2 5 2 2 2 2" xfId="30503"/>
    <cellStyle name="Normal 5 2 4 2 5 2 2 3" xfId="30504"/>
    <cellStyle name="Normal 5 2 4 2 5 2 3" xfId="30505"/>
    <cellStyle name="Normal 5 2 4 2 5 2 3 2" xfId="30506"/>
    <cellStyle name="Normal 5 2 4 2 5 2 4" xfId="30507"/>
    <cellStyle name="Normal 5 2 4 2 5 3" xfId="30508"/>
    <cellStyle name="Normal 5 2 4 2 5 3 2" xfId="30509"/>
    <cellStyle name="Normal 5 2 4 2 5 3 2 2" xfId="30510"/>
    <cellStyle name="Normal 5 2 4 2 5 3 3" xfId="30511"/>
    <cellStyle name="Normal 5 2 4 2 5 4" xfId="30512"/>
    <cellStyle name="Normal 5 2 4 2 5 4 2" xfId="30513"/>
    <cellStyle name="Normal 5 2 4 2 5 5" xfId="30514"/>
    <cellStyle name="Normal 5 2 4 2 6" xfId="30515"/>
    <cellStyle name="Normal 5 2 4 2 6 2" xfId="30516"/>
    <cellStyle name="Normal 5 2 4 2 6 2 2" xfId="30517"/>
    <cellStyle name="Normal 5 2 4 2 6 2 2 2" xfId="30518"/>
    <cellStyle name="Normal 5 2 4 2 6 2 3" xfId="30519"/>
    <cellStyle name="Normal 5 2 4 2 6 3" xfId="30520"/>
    <cellStyle name="Normal 5 2 4 2 6 3 2" xfId="30521"/>
    <cellStyle name="Normal 5 2 4 2 6 4" xfId="30522"/>
    <cellStyle name="Normal 5 2 4 2 7" xfId="30523"/>
    <cellStyle name="Normal 5 2 4 2 7 2" xfId="30524"/>
    <cellStyle name="Normal 5 2 4 2 7 2 2" xfId="30525"/>
    <cellStyle name="Normal 5 2 4 2 7 3" xfId="30526"/>
    <cellStyle name="Normal 5 2 4 2 8" xfId="30527"/>
    <cellStyle name="Normal 5 2 4 2 8 2" xfId="30528"/>
    <cellStyle name="Normal 5 2 4 2 9" xfId="30529"/>
    <cellStyle name="Normal 5 2 4 3" xfId="30530"/>
    <cellStyle name="Normal 5 2 4 3 2" xfId="30531"/>
    <cellStyle name="Normal 5 2 4 3 2 2" xfId="30532"/>
    <cellStyle name="Normal 5 2 4 3 2 2 2" xfId="30533"/>
    <cellStyle name="Normal 5 2 4 3 2 2 2 2" xfId="30534"/>
    <cellStyle name="Normal 5 2 4 3 2 2 2 2 2" xfId="30535"/>
    <cellStyle name="Normal 5 2 4 3 2 2 2 2 2 2" xfId="30536"/>
    <cellStyle name="Normal 5 2 4 3 2 2 2 2 2 2 2" xfId="30537"/>
    <cellStyle name="Normal 5 2 4 3 2 2 2 2 2 3" xfId="30538"/>
    <cellStyle name="Normal 5 2 4 3 2 2 2 2 3" xfId="30539"/>
    <cellStyle name="Normal 5 2 4 3 2 2 2 2 3 2" xfId="30540"/>
    <cellStyle name="Normal 5 2 4 3 2 2 2 2 4" xfId="30541"/>
    <cellStyle name="Normal 5 2 4 3 2 2 2 3" xfId="30542"/>
    <cellStyle name="Normal 5 2 4 3 2 2 2 3 2" xfId="30543"/>
    <cellStyle name="Normal 5 2 4 3 2 2 2 3 2 2" xfId="30544"/>
    <cellStyle name="Normal 5 2 4 3 2 2 2 3 3" xfId="30545"/>
    <cellStyle name="Normal 5 2 4 3 2 2 2 4" xfId="30546"/>
    <cellStyle name="Normal 5 2 4 3 2 2 2 4 2" xfId="30547"/>
    <cellStyle name="Normal 5 2 4 3 2 2 2 5" xfId="30548"/>
    <cellStyle name="Normal 5 2 4 3 2 2 3" xfId="30549"/>
    <cellStyle name="Normal 5 2 4 3 2 2 3 2" xfId="30550"/>
    <cellStyle name="Normal 5 2 4 3 2 2 3 2 2" xfId="30551"/>
    <cellStyle name="Normal 5 2 4 3 2 2 3 2 2 2" xfId="30552"/>
    <cellStyle name="Normal 5 2 4 3 2 2 3 2 3" xfId="30553"/>
    <cellStyle name="Normal 5 2 4 3 2 2 3 3" xfId="30554"/>
    <cellStyle name="Normal 5 2 4 3 2 2 3 3 2" xfId="30555"/>
    <cellStyle name="Normal 5 2 4 3 2 2 3 4" xfId="30556"/>
    <cellStyle name="Normal 5 2 4 3 2 2 4" xfId="30557"/>
    <cellStyle name="Normal 5 2 4 3 2 2 4 2" xfId="30558"/>
    <cellStyle name="Normal 5 2 4 3 2 2 4 2 2" xfId="30559"/>
    <cellStyle name="Normal 5 2 4 3 2 2 4 3" xfId="30560"/>
    <cellStyle name="Normal 5 2 4 3 2 2 5" xfId="30561"/>
    <cellStyle name="Normal 5 2 4 3 2 2 5 2" xfId="30562"/>
    <cellStyle name="Normal 5 2 4 3 2 2 6" xfId="30563"/>
    <cellStyle name="Normal 5 2 4 3 2 3" xfId="30564"/>
    <cellStyle name="Normal 5 2 4 3 2 3 2" xfId="30565"/>
    <cellStyle name="Normal 5 2 4 3 2 3 2 2" xfId="30566"/>
    <cellStyle name="Normal 5 2 4 3 2 3 2 2 2" xfId="30567"/>
    <cellStyle name="Normal 5 2 4 3 2 3 2 2 2 2" xfId="30568"/>
    <cellStyle name="Normal 5 2 4 3 2 3 2 2 3" xfId="30569"/>
    <cellStyle name="Normal 5 2 4 3 2 3 2 3" xfId="30570"/>
    <cellStyle name="Normal 5 2 4 3 2 3 2 3 2" xfId="30571"/>
    <cellStyle name="Normal 5 2 4 3 2 3 2 4" xfId="30572"/>
    <cellStyle name="Normal 5 2 4 3 2 3 3" xfId="30573"/>
    <cellStyle name="Normal 5 2 4 3 2 3 3 2" xfId="30574"/>
    <cellStyle name="Normal 5 2 4 3 2 3 3 2 2" xfId="30575"/>
    <cellStyle name="Normal 5 2 4 3 2 3 3 3" xfId="30576"/>
    <cellStyle name="Normal 5 2 4 3 2 3 4" xfId="30577"/>
    <cellStyle name="Normal 5 2 4 3 2 3 4 2" xfId="30578"/>
    <cellStyle name="Normal 5 2 4 3 2 3 5" xfId="30579"/>
    <cellStyle name="Normal 5 2 4 3 2 4" xfId="30580"/>
    <cellStyle name="Normal 5 2 4 3 2 4 2" xfId="30581"/>
    <cellStyle name="Normal 5 2 4 3 2 4 2 2" xfId="30582"/>
    <cellStyle name="Normal 5 2 4 3 2 4 2 2 2" xfId="30583"/>
    <cellStyle name="Normal 5 2 4 3 2 4 2 3" xfId="30584"/>
    <cellStyle name="Normal 5 2 4 3 2 4 3" xfId="30585"/>
    <cellStyle name="Normal 5 2 4 3 2 4 3 2" xfId="30586"/>
    <cellStyle name="Normal 5 2 4 3 2 4 4" xfId="30587"/>
    <cellStyle name="Normal 5 2 4 3 2 5" xfId="30588"/>
    <cellStyle name="Normal 5 2 4 3 2 5 2" xfId="30589"/>
    <cellStyle name="Normal 5 2 4 3 2 5 2 2" xfId="30590"/>
    <cellStyle name="Normal 5 2 4 3 2 5 3" xfId="30591"/>
    <cellStyle name="Normal 5 2 4 3 2 6" xfId="30592"/>
    <cellStyle name="Normal 5 2 4 3 2 6 2" xfId="30593"/>
    <cellStyle name="Normal 5 2 4 3 2 7" xfId="30594"/>
    <cellStyle name="Normal 5 2 4 3 3" xfId="30595"/>
    <cellStyle name="Normal 5 2 4 3 3 2" xfId="30596"/>
    <cellStyle name="Normal 5 2 4 3 3 2 2" xfId="30597"/>
    <cellStyle name="Normal 5 2 4 3 3 2 2 2" xfId="30598"/>
    <cellStyle name="Normal 5 2 4 3 3 2 2 2 2" xfId="30599"/>
    <cellStyle name="Normal 5 2 4 3 3 2 2 2 2 2" xfId="30600"/>
    <cellStyle name="Normal 5 2 4 3 3 2 2 2 3" xfId="30601"/>
    <cellStyle name="Normal 5 2 4 3 3 2 2 3" xfId="30602"/>
    <cellStyle name="Normal 5 2 4 3 3 2 2 3 2" xfId="30603"/>
    <cellStyle name="Normal 5 2 4 3 3 2 2 4" xfId="30604"/>
    <cellStyle name="Normal 5 2 4 3 3 2 3" xfId="30605"/>
    <cellStyle name="Normal 5 2 4 3 3 2 3 2" xfId="30606"/>
    <cellStyle name="Normal 5 2 4 3 3 2 3 2 2" xfId="30607"/>
    <cellStyle name="Normal 5 2 4 3 3 2 3 3" xfId="30608"/>
    <cellStyle name="Normal 5 2 4 3 3 2 4" xfId="30609"/>
    <cellStyle name="Normal 5 2 4 3 3 2 4 2" xfId="30610"/>
    <cellStyle name="Normal 5 2 4 3 3 2 5" xfId="30611"/>
    <cellStyle name="Normal 5 2 4 3 3 3" xfId="30612"/>
    <cellStyle name="Normal 5 2 4 3 3 3 2" xfId="30613"/>
    <cellStyle name="Normal 5 2 4 3 3 3 2 2" xfId="30614"/>
    <cellStyle name="Normal 5 2 4 3 3 3 2 2 2" xfId="30615"/>
    <cellStyle name="Normal 5 2 4 3 3 3 2 3" xfId="30616"/>
    <cellStyle name="Normal 5 2 4 3 3 3 3" xfId="30617"/>
    <cellStyle name="Normal 5 2 4 3 3 3 3 2" xfId="30618"/>
    <cellStyle name="Normal 5 2 4 3 3 3 4" xfId="30619"/>
    <cellStyle name="Normal 5 2 4 3 3 4" xfId="30620"/>
    <cellStyle name="Normal 5 2 4 3 3 4 2" xfId="30621"/>
    <cellStyle name="Normal 5 2 4 3 3 4 2 2" xfId="30622"/>
    <cellStyle name="Normal 5 2 4 3 3 4 3" xfId="30623"/>
    <cellStyle name="Normal 5 2 4 3 3 5" xfId="30624"/>
    <cellStyle name="Normal 5 2 4 3 3 5 2" xfId="30625"/>
    <cellStyle name="Normal 5 2 4 3 3 6" xfId="30626"/>
    <cellStyle name="Normal 5 2 4 3 4" xfId="30627"/>
    <cellStyle name="Normal 5 2 4 3 4 2" xfId="30628"/>
    <cellStyle name="Normal 5 2 4 3 4 2 2" xfId="30629"/>
    <cellStyle name="Normal 5 2 4 3 4 2 2 2" xfId="30630"/>
    <cellStyle name="Normal 5 2 4 3 4 2 2 2 2" xfId="30631"/>
    <cellStyle name="Normal 5 2 4 3 4 2 2 3" xfId="30632"/>
    <cellStyle name="Normal 5 2 4 3 4 2 3" xfId="30633"/>
    <cellStyle name="Normal 5 2 4 3 4 2 3 2" xfId="30634"/>
    <cellStyle name="Normal 5 2 4 3 4 2 4" xfId="30635"/>
    <cellStyle name="Normal 5 2 4 3 4 3" xfId="30636"/>
    <cellStyle name="Normal 5 2 4 3 4 3 2" xfId="30637"/>
    <cellStyle name="Normal 5 2 4 3 4 3 2 2" xfId="30638"/>
    <cellStyle name="Normal 5 2 4 3 4 3 3" xfId="30639"/>
    <cellStyle name="Normal 5 2 4 3 4 4" xfId="30640"/>
    <cellStyle name="Normal 5 2 4 3 4 4 2" xfId="30641"/>
    <cellStyle name="Normal 5 2 4 3 4 5" xfId="30642"/>
    <cellStyle name="Normal 5 2 4 3 5" xfId="30643"/>
    <cellStyle name="Normal 5 2 4 3 5 2" xfId="30644"/>
    <cellStyle name="Normal 5 2 4 3 5 2 2" xfId="30645"/>
    <cellStyle name="Normal 5 2 4 3 5 2 2 2" xfId="30646"/>
    <cellStyle name="Normal 5 2 4 3 5 2 3" xfId="30647"/>
    <cellStyle name="Normal 5 2 4 3 5 3" xfId="30648"/>
    <cellStyle name="Normal 5 2 4 3 5 3 2" xfId="30649"/>
    <cellStyle name="Normal 5 2 4 3 5 4" xfId="30650"/>
    <cellStyle name="Normal 5 2 4 3 6" xfId="30651"/>
    <cellStyle name="Normal 5 2 4 3 6 2" xfId="30652"/>
    <cellStyle name="Normal 5 2 4 3 6 2 2" xfId="30653"/>
    <cellStyle name="Normal 5 2 4 3 6 3" xfId="30654"/>
    <cellStyle name="Normal 5 2 4 3 7" xfId="30655"/>
    <cellStyle name="Normal 5 2 4 3 7 2" xfId="30656"/>
    <cellStyle name="Normal 5 2 4 3 8" xfId="30657"/>
    <cellStyle name="Normal 5 2 4 4" xfId="30658"/>
    <cellStyle name="Normal 5 2 4 4 2" xfId="30659"/>
    <cellStyle name="Normal 5 2 4 4 2 2" xfId="30660"/>
    <cellStyle name="Normal 5 2 4 4 2 2 2" xfId="30661"/>
    <cellStyle name="Normal 5 2 4 4 2 2 2 2" xfId="30662"/>
    <cellStyle name="Normal 5 2 4 4 2 2 2 2 2" xfId="30663"/>
    <cellStyle name="Normal 5 2 4 4 2 2 2 2 2 2" xfId="30664"/>
    <cellStyle name="Normal 5 2 4 4 2 2 2 2 3" xfId="30665"/>
    <cellStyle name="Normal 5 2 4 4 2 2 2 3" xfId="30666"/>
    <cellStyle name="Normal 5 2 4 4 2 2 2 3 2" xfId="30667"/>
    <cellStyle name="Normal 5 2 4 4 2 2 2 4" xfId="30668"/>
    <cellStyle name="Normal 5 2 4 4 2 2 3" xfId="30669"/>
    <cellStyle name="Normal 5 2 4 4 2 2 3 2" xfId="30670"/>
    <cellStyle name="Normal 5 2 4 4 2 2 3 2 2" xfId="30671"/>
    <cellStyle name="Normal 5 2 4 4 2 2 3 3" xfId="30672"/>
    <cellStyle name="Normal 5 2 4 4 2 2 4" xfId="30673"/>
    <cellStyle name="Normal 5 2 4 4 2 2 4 2" xfId="30674"/>
    <cellStyle name="Normal 5 2 4 4 2 2 5" xfId="30675"/>
    <cellStyle name="Normal 5 2 4 4 2 3" xfId="30676"/>
    <cellStyle name="Normal 5 2 4 4 2 3 2" xfId="30677"/>
    <cellStyle name="Normal 5 2 4 4 2 3 2 2" xfId="30678"/>
    <cellStyle name="Normal 5 2 4 4 2 3 2 2 2" xfId="30679"/>
    <cellStyle name="Normal 5 2 4 4 2 3 2 3" xfId="30680"/>
    <cellStyle name="Normal 5 2 4 4 2 3 3" xfId="30681"/>
    <cellStyle name="Normal 5 2 4 4 2 3 3 2" xfId="30682"/>
    <cellStyle name="Normal 5 2 4 4 2 3 4" xfId="30683"/>
    <cellStyle name="Normal 5 2 4 4 2 4" xfId="30684"/>
    <cellStyle name="Normal 5 2 4 4 2 4 2" xfId="30685"/>
    <cellStyle name="Normal 5 2 4 4 2 4 2 2" xfId="30686"/>
    <cellStyle name="Normal 5 2 4 4 2 4 3" xfId="30687"/>
    <cellStyle name="Normal 5 2 4 4 2 5" xfId="30688"/>
    <cellStyle name="Normal 5 2 4 4 2 5 2" xfId="30689"/>
    <cellStyle name="Normal 5 2 4 4 2 6" xfId="30690"/>
    <cellStyle name="Normal 5 2 4 4 3" xfId="30691"/>
    <cellStyle name="Normal 5 2 4 4 3 2" xfId="30692"/>
    <cellStyle name="Normal 5 2 4 4 3 2 2" xfId="30693"/>
    <cellStyle name="Normal 5 2 4 4 3 2 2 2" xfId="30694"/>
    <cellStyle name="Normal 5 2 4 4 3 2 2 2 2" xfId="30695"/>
    <cellStyle name="Normal 5 2 4 4 3 2 2 3" xfId="30696"/>
    <cellStyle name="Normal 5 2 4 4 3 2 3" xfId="30697"/>
    <cellStyle name="Normal 5 2 4 4 3 2 3 2" xfId="30698"/>
    <cellStyle name="Normal 5 2 4 4 3 2 4" xfId="30699"/>
    <cellStyle name="Normal 5 2 4 4 3 3" xfId="30700"/>
    <cellStyle name="Normal 5 2 4 4 3 3 2" xfId="30701"/>
    <cellStyle name="Normal 5 2 4 4 3 3 2 2" xfId="30702"/>
    <cellStyle name="Normal 5 2 4 4 3 3 3" xfId="30703"/>
    <cellStyle name="Normal 5 2 4 4 3 4" xfId="30704"/>
    <cellStyle name="Normal 5 2 4 4 3 4 2" xfId="30705"/>
    <cellStyle name="Normal 5 2 4 4 3 5" xfId="30706"/>
    <cellStyle name="Normal 5 2 4 4 4" xfId="30707"/>
    <cellStyle name="Normal 5 2 4 4 4 2" xfId="30708"/>
    <cellStyle name="Normal 5 2 4 4 4 2 2" xfId="30709"/>
    <cellStyle name="Normal 5 2 4 4 4 2 2 2" xfId="30710"/>
    <cellStyle name="Normal 5 2 4 4 4 2 3" xfId="30711"/>
    <cellStyle name="Normal 5 2 4 4 4 3" xfId="30712"/>
    <cellStyle name="Normal 5 2 4 4 4 3 2" xfId="30713"/>
    <cellStyle name="Normal 5 2 4 4 4 4" xfId="30714"/>
    <cellStyle name="Normal 5 2 4 4 5" xfId="30715"/>
    <cellStyle name="Normal 5 2 4 4 5 2" xfId="30716"/>
    <cellStyle name="Normal 5 2 4 4 5 2 2" xfId="30717"/>
    <cellStyle name="Normal 5 2 4 4 5 3" xfId="30718"/>
    <cellStyle name="Normal 5 2 4 4 6" xfId="30719"/>
    <cellStyle name="Normal 5 2 4 4 6 2" xfId="30720"/>
    <cellStyle name="Normal 5 2 4 4 7" xfId="30721"/>
    <cellStyle name="Normal 5 2 4 5" xfId="30722"/>
    <cellStyle name="Normal 5 2 4 5 2" xfId="30723"/>
    <cellStyle name="Normal 5 2 4 5 2 2" xfId="30724"/>
    <cellStyle name="Normal 5 2 4 5 2 2 2" xfId="30725"/>
    <cellStyle name="Normal 5 2 4 5 2 2 2 2" xfId="30726"/>
    <cellStyle name="Normal 5 2 4 5 2 2 2 2 2" xfId="30727"/>
    <cellStyle name="Normal 5 2 4 5 2 2 2 3" xfId="30728"/>
    <cellStyle name="Normal 5 2 4 5 2 2 3" xfId="30729"/>
    <cellStyle name="Normal 5 2 4 5 2 2 3 2" xfId="30730"/>
    <cellStyle name="Normal 5 2 4 5 2 2 4" xfId="30731"/>
    <cellStyle name="Normal 5 2 4 5 2 3" xfId="30732"/>
    <cellStyle name="Normal 5 2 4 5 2 3 2" xfId="30733"/>
    <cellStyle name="Normal 5 2 4 5 2 3 2 2" xfId="30734"/>
    <cellStyle name="Normal 5 2 4 5 2 3 3" xfId="30735"/>
    <cellStyle name="Normal 5 2 4 5 2 4" xfId="30736"/>
    <cellStyle name="Normal 5 2 4 5 2 4 2" xfId="30737"/>
    <cellStyle name="Normal 5 2 4 5 2 5" xfId="30738"/>
    <cellStyle name="Normal 5 2 4 5 3" xfId="30739"/>
    <cellStyle name="Normal 5 2 4 5 3 2" xfId="30740"/>
    <cellStyle name="Normal 5 2 4 5 3 2 2" xfId="30741"/>
    <cellStyle name="Normal 5 2 4 5 3 2 2 2" xfId="30742"/>
    <cellStyle name="Normal 5 2 4 5 3 2 3" xfId="30743"/>
    <cellStyle name="Normal 5 2 4 5 3 3" xfId="30744"/>
    <cellStyle name="Normal 5 2 4 5 3 3 2" xfId="30745"/>
    <cellStyle name="Normal 5 2 4 5 3 4" xfId="30746"/>
    <cellStyle name="Normal 5 2 4 5 4" xfId="30747"/>
    <cellStyle name="Normal 5 2 4 5 4 2" xfId="30748"/>
    <cellStyle name="Normal 5 2 4 5 4 2 2" xfId="30749"/>
    <cellStyle name="Normal 5 2 4 5 4 3" xfId="30750"/>
    <cellStyle name="Normal 5 2 4 5 5" xfId="30751"/>
    <cellStyle name="Normal 5 2 4 5 5 2" xfId="30752"/>
    <cellStyle name="Normal 5 2 4 5 6" xfId="30753"/>
    <cellStyle name="Normal 5 2 4 6" xfId="30754"/>
    <cellStyle name="Normal 5 2 4 6 2" xfId="30755"/>
    <cellStyle name="Normal 5 2 4 6 2 2" xfId="30756"/>
    <cellStyle name="Normal 5 2 4 6 2 2 2" xfId="30757"/>
    <cellStyle name="Normal 5 2 4 6 2 2 2 2" xfId="30758"/>
    <cellStyle name="Normal 5 2 4 6 2 2 3" xfId="30759"/>
    <cellStyle name="Normal 5 2 4 6 2 3" xfId="30760"/>
    <cellStyle name="Normal 5 2 4 6 2 3 2" xfId="30761"/>
    <cellStyle name="Normal 5 2 4 6 2 4" xfId="30762"/>
    <cellStyle name="Normal 5 2 4 6 3" xfId="30763"/>
    <cellStyle name="Normal 5 2 4 6 3 2" xfId="30764"/>
    <cellStyle name="Normal 5 2 4 6 3 2 2" xfId="30765"/>
    <cellStyle name="Normal 5 2 4 6 3 3" xfId="30766"/>
    <cellStyle name="Normal 5 2 4 6 4" xfId="30767"/>
    <cellStyle name="Normal 5 2 4 6 4 2" xfId="30768"/>
    <cellStyle name="Normal 5 2 4 6 5" xfId="30769"/>
    <cellStyle name="Normal 5 2 4 7" xfId="30770"/>
    <cellStyle name="Normal 5 2 4 7 2" xfId="30771"/>
    <cellStyle name="Normal 5 2 4 7 2 2" xfId="30772"/>
    <cellStyle name="Normal 5 2 4 7 2 2 2" xfId="30773"/>
    <cellStyle name="Normal 5 2 4 7 2 3" xfId="30774"/>
    <cellStyle name="Normal 5 2 4 7 3" xfId="30775"/>
    <cellStyle name="Normal 5 2 4 7 3 2" xfId="30776"/>
    <cellStyle name="Normal 5 2 4 7 4" xfId="30777"/>
    <cellStyle name="Normal 5 2 4 8" xfId="30778"/>
    <cellStyle name="Normal 5 2 4 8 2" xfId="30779"/>
    <cellStyle name="Normal 5 2 4 8 2 2" xfId="30780"/>
    <cellStyle name="Normal 5 2 4 8 3" xfId="30781"/>
    <cellStyle name="Normal 5 2 4 9" xfId="30782"/>
    <cellStyle name="Normal 5 2 4 9 2" xfId="30783"/>
    <cellStyle name="Normal 5 2 5" xfId="30784"/>
    <cellStyle name="Normal 5 2 5 2" xfId="30785"/>
    <cellStyle name="Normal 5 2 5 2 2" xfId="30786"/>
    <cellStyle name="Normal 5 2 5 2 2 2" xfId="30787"/>
    <cellStyle name="Normal 5 2 5 2 2 2 2" xfId="30788"/>
    <cellStyle name="Normal 5 2 5 2 2 2 2 2" xfId="30789"/>
    <cellStyle name="Normal 5 2 5 2 2 2 2 2 2" xfId="30790"/>
    <cellStyle name="Normal 5 2 5 2 2 2 2 2 2 2" xfId="30791"/>
    <cellStyle name="Normal 5 2 5 2 2 2 2 2 2 2 2" xfId="30792"/>
    <cellStyle name="Normal 5 2 5 2 2 2 2 2 2 3" xfId="30793"/>
    <cellStyle name="Normal 5 2 5 2 2 2 2 2 3" xfId="30794"/>
    <cellStyle name="Normal 5 2 5 2 2 2 2 2 3 2" xfId="30795"/>
    <cellStyle name="Normal 5 2 5 2 2 2 2 2 4" xfId="30796"/>
    <cellStyle name="Normal 5 2 5 2 2 2 2 3" xfId="30797"/>
    <cellStyle name="Normal 5 2 5 2 2 2 2 3 2" xfId="30798"/>
    <cellStyle name="Normal 5 2 5 2 2 2 2 3 2 2" xfId="30799"/>
    <cellStyle name="Normal 5 2 5 2 2 2 2 3 3" xfId="30800"/>
    <cellStyle name="Normal 5 2 5 2 2 2 2 4" xfId="30801"/>
    <cellStyle name="Normal 5 2 5 2 2 2 2 4 2" xfId="30802"/>
    <cellStyle name="Normal 5 2 5 2 2 2 2 5" xfId="30803"/>
    <cellStyle name="Normal 5 2 5 2 2 2 3" xfId="30804"/>
    <cellStyle name="Normal 5 2 5 2 2 2 3 2" xfId="30805"/>
    <cellStyle name="Normal 5 2 5 2 2 2 3 2 2" xfId="30806"/>
    <cellStyle name="Normal 5 2 5 2 2 2 3 2 2 2" xfId="30807"/>
    <cellStyle name="Normal 5 2 5 2 2 2 3 2 3" xfId="30808"/>
    <cellStyle name="Normal 5 2 5 2 2 2 3 3" xfId="30809"/>
    <cellStyle name="Normal 5 2 5 2 2 2 3 3 2" xfId="30810"/>
    <cellStyle name="Normal 5 2 5 2 2 2 3 4" xfId="30811"/>
    <cellStyle name="Normal 5 2 5 2 2 2 4" xfId="30812"/>
    <cellStyle name="Normal 5 2 5 2 2 2 4 2" xfId="30813"/>
    <cellStyle name="Normal 5 2 5 2 2 2 4 2 2" xfId="30814"/>
    <cellStyle name="Normal 5 2 5 2 2 2 4 3" xfId="30815"/>
    <cellStyle name="Normal 5 2 5 2 2 2 5" xfId="30816"/>
    <cellStyle name="Normal 5 2 5 2 2 2 5 2" xfId="30817"/>
    <cellStyle name="Normal 5 2 5 2 2 2 6" xfId="30818"/>
    <cellStyle name="Normal 5 2 5 2 2 3" xfId="30819"/>
    <cellStyle name="Normal 5 2 5 2 2 3 2" xfId="30820"/>
    <cellStyle name="Normal 5 2 5 2 2 3 2 2" xfId="30821"/>
    <cellStyle name="Normal 5 2 5 2 2 3 2 2 2" xfId="30822"/>
    <cellStyle name="Normal 5 2 5 2 2 3 2 2 2 2" xfId="30823"/>
    <cellStyle name="Normal 5 2 5 2 2 3 2 2 3" xfId="30824"/>
    <cellStyle name="Normal 5 2 5 2 2 3 2 3" xfId="30825"/>
    <cellStyle name="Normal 5 2 5 2 2 3 2 3 2" xfId="30826"/>
    <cellStyle name="Normal 5 2 5 2 2 3 2 4" xfId="30827"/>
    <cellStyle name="Normal 5 2 5 2 2 3 3" xfId="30828"/>
    <cellStyle name="Normal 5 2 5 2 2 3 3 2" xfId="30829"/>
    <cellStyle name="Normal 5 2 5 2 2 3 3 2 2" xfId="30830"/>
    <cellStyle name="Normal 5 2 5 2 2 3 3 3" xfId="30831"/>
    <cellStyle name="Normal 5 2 5 2 2 3 4" xfId="30832"/>
    <cellStyle name="Normal 5 2 5 2 2 3 4 2" xfId="30833"/>
    <cellStyle name="Normal 5 2 5 2 2 3 5" xfId="30834"/>
    <cellStyle name="Normal 5 2 5 2 2 4" xfId="30835"/>
    <cellStyle name="Normal 5 2 5 2 2 4 2" xfId="30836"/>
    <cellStyle name="Normal 5 2 5 2 2 4 2 2" xfId="30837"/>
    <cellStyle name="Normal 5 2 5 2 2 4 2 2 2" xfId="30838"/>
    <cellStyle name="Normal 5 2 5 2 2 4 2 3" xfId="30839"/>
    <cellStyle name="Normal 5 2 5 2 2 4 3" xfId="30840"/>
    <cellStyle name="Normal 5 2 5 2 2 4 3 2" xfId="30841"/>
    <cellStyle name="Normal 5 2 5 2 2 4 4" xfId="30842"/>
    <cellStyle name="Normal 5 2 5 2 2 5" xfId="30843"/>
    <cellStyle name="Normal 5 2 5 2 2 5 2" xfId="30844"/>
    <cellStyle name="Normal 5 2 5 2 2 5 2 2" xfId="30845"/>
    <cellStyle name="Normal 5 2 5 2 2 5 3" xfId="30846"/>
    <cellStyle name="Normal 5 2 5 2 2 6" xfId="30847"/>
    <cellStyle name="Normal 5 2 5 2 2 6 2" xfId="30848"/>
    <cellStyle name="Normal 5 2 5 2 2 7" xfId="30849"/>
    <cellStyle name="Normal 5 2 5 2 3" xfId="30850"/>
    <cellStyle name="Normal 5 2 5 2 3 2" xfId="30851"/>
    <cellStyle name="Normal 5 2 5 2 3 2 2" xfId="30852"/>
    <cellStyle name="Normal 5 2 5 2 3 2 2 2" xfId="30853"/>
    <cellStyle name="Normal 5 2 5 2 3 2 2 2 2" xfId="30854"/>
    <cellStyle name="Normal 5 2 5 2 3 2 2 2 2 2" xfId="30855"/>
    <cellStyle name="Normal 5 2 5 2 3 2 2 2 3" xfId="30856"/>
    <cellStyle name="Normal 5 2 5 2 3 2 2 3" xfId="30857"/>
    <cellStyle name="Normal 5 2 5 2 3 2 2 3 2" xfId="30858"/>
    <cellStyle name="Normal 5 2 5 2 3 2 2 4" xfId="30859"/>
    <cellStyle name="Normal 5 2 5 2 3 2 3" xfId="30860"/>
    <cellStyle name="Normal 5 2 5 2 3 2 3 2" xfId="30861"/>
    <cellStyle name="Normal 5 2 5 2 3 2 3 2 2" xfId="30862"/>
    <cellStyle name="Normal 5 2 5 2 3 2 3 3" xfId="30863"/>
    <cellStyle name="Normal 5 2 5 2 3 2 4" xfId="30864"/>
    <cellStyle name="Normal 5 2 5 2 3 2 4 2" xfId="30865"/>
    <cellStyle name="Normal 5 2 5 2 3 2 5" xfId="30866"/>
    <cellStyle name="Normal 5 2 5 2 3 3" xfId="30867"/>
    <cellStyle name="Normal 5 2 5 2 3 3 2" xfId="30868"/>
    <cellStyle name="Normal 5 2 5 2 3 3 2 2" xfId="30869"/>
    <cellStyle name="Normal 5 2 5 2 3 3 2 2 2" xfId="30870"/>
    <cellStyle name="Normal 5 2 5 2 3 3 2 3" xfId="30871"/>
    <cellStyle name="Normal 5 2 5 2 3 3 3" xfId="30872"/>
    <cellStyle name="Normal 5 2 5 2 3 3 3 2" xfId="30873"/>
    <cellStyle name="Normal 5 2 5 2 3 3 4" xfId="30874"/>
    <cellStyle name="Normal 5 2 5 2 3 4" xfId="30875"/>
    <cellStyle name="Normal 5 2 5 2 3 4 2" xfId="30876"/>
    <cellStyle name="Normal 5 2 5 2 3 4 2 2" xfId="30877"/>
    <cellStyle name="Normal 5 2 5 2 3 4 3" xfId="30878"/>
    <cellStyle name="Normal 5 2 5 2 3 5" xfId="30879"/>
    <cellStyle name="Normal 5 2 5 2 3 5 2" xfId="30880"/>
    <cellStyle name="Normal 5 2 5 2 3 6" xfId="30881"/>
    <cellStyle name="Normal 5 2 5 2 4" xfId="30882"/>
    <cellStyle name="Normal 5 2 5 2 4 2" xfId="30883"/>
    <cellStyle name="Normal 5 2 5 2 4 2 2" xfId="30884"/>
    <cellStyle name="Normal 5 2 5 2 4 2 2 2" xfId="30885"/>
    <cellStyle name="Normal 5 2 5 2 4 2 2 2 2" xfId="30886"/>
    <cellStyle name="Normal 5 2 5 2 4 2 2 3" xfId="30887"/>
    <cellStyle name="Normal 5 2 5 2 4 2 3" xfId="30888"/>
    <cellStyle name="Normal 5 2 5 2 4 2 3 2" xfId="30889"/>
    <cellStyle name="Normal 5 2 5 2 4 2 4" xfId="30890"/>
    <cellStyle name="Normal 5 2 5 2 4 3" xfId="30891"/>
    <cellStyle name="Normal 5 2 5 2 4 3 2" xfId="30892"/>
    <cellStyle name="Normal 5 2 5 2 4 3 2 2" xfId="30893"/>
    <cellStyle name="Normal 5 2 5 2 4 3 3" xfId="30894"/>
    <cellStyle name="Normal 5 2 5 2 4 4" xfId="30895"/>
    <cellStyle name="Normal 5 2 5 2 4 4 2" xfId="30896"/>
    <cellStyle name="Normal 5 2 5 2 4 5" xfId="30897"/>
    <cellStyle name="Normal 5 2 5 2 5" xfId="30898"/>
    <cellStyle name="Normal 5 2 5 2 5 2" xfId="30899"/>
    <cellStyle name="Normal 5 2 5 2 5 2 2" xfId="30900"/>
    <cellStyle name="Normal 5 2 5 2 5 2 2 2" xfId="30901"/>
    <cellStyle name="Normal 5 2 5 2 5 2 3" xfId="30902"/>
    <cellStyle name="Normal 5 2 5 2 5 3" xfId="30903"/>
    <cellStyle name="Normal 5 2 5 2 5 3 2" xfId="30904"/>
    <cellStyle name="Normal 5 2 5 2 5 4" xfId="30905"/>
    <cellStyle name="Normal 5 2 5 2 6" xfId="30906"/>
    <cellStyle name="Normal 5 2 5 2 6 2" xfId="30907"/>
    <cellStyle name="Normal 5 2 5 2 6 2 2" xfId="30908"/>
    <cellStyle name="Normal 5 2 5 2 6 3" xfId="30909"/>
    <cellStyle name="Normal 5 2 5 2 7" xfId="30910"/>
    <cellStyle name="Normal 5 2 5 2 7 2" xfId="30911"/>
    <cellStyle name="Normal 5 2 5 2 8" xfId="30912"/>
    <cellStyle name="Normal 5 2 5 3" xfId="30913"/>
    <cellStyle name="Normal 5 2 5 3 2" xfId="30914"/>
    <cellStyle name="Normal 5 2 5 3 2 2" xfId="30915"/>
    <cellStyle name="Normal 5 2 5 3 2 2 2" xfId="30916"/>
    <cellStyle name="Normal 5 2 5 3 2 2 2 2" xfId="30917"/>
    <cellStyle name="Normal 5 2 5 3 2 2 2 2 2" xfId="30918"/>
    <cellStyle name="Normal 5 2 5 3 2 2 2 2 2 2" xfId="30919"/>
    <cellStyle name="Normal 5 2 5 3 2 2 2 2 3" xfId="30920"/>
    <cellStyle name="Normal 5 2 5 3 2 2 2 3" xfId="30921"/>
    <cellStyle name="Normal 5 2 5 3 2 2 2 3 2" xfId="30922"/>
    <cellStyle name="Normal 5 2 5 3 2 2 2 4" xfId="30923"/>
    <cellStyle name="Normal 5 2 5 3 2 2 3" xfId="30924"/>
    <cellStyle name="Normal 5 2 5 3 2 2 3 2" xfId="30925"/>
    <cellStyle name="Normal 5 2 5 3 2 2 3 2 2" xfId="30926"/>
    <cellStyle name="Normal 5 2 5 3 2 2 3 3" xfId="30927"/>
    <cellStyle name="Normal 5 2 5 3 2 2 4" xfId="30928"/>
    <cellStyle name="Normal 5 2 5 3 2 2 4 2" xfId="30929"/>
    <cellStyle name="Normal 5 2 5 3 2 2 5" xfId="30930"/>
    <cellStyle name="Normal 5 2 5 3 2 3" xfId="30931"/>
    <cellStyle name="Normal 5 2 5 3 2 3 2" xfId="30932"/>
    <cellStyle name="Normal 5 2 5 3 2 3 2 2" xfId="30933"/>
    <cellStyle name="Normal 5 2 5 3 2 3 2 2 2" xfId="30934"/>
    <cellStyle name="Normal 5 2 5 3 2 3 2 3" xfId="30935"/>
    <cellStyle name="Normal 5 2 5 3 2 3 3" xfId="30936"/>
    <cellStyle name="Normal 5 2 5 3 2 3 3 2" xfId="30937"/>
    <cellStyle name="Normal 5 2 5 3 2 3 4" xfId="30938"/>
    <cellStyle name="Normal 5 2 5 3 2 4" xfId="30939"/>
    <cellStyle name="Normal 5 2 5 3 2 4 2" xfId="30940"/>
    <cellStyle name="Normal 5 2 5 3 2 4 2 2" xfId="30941"/>
    <cellStyle name="Normal 5 2 5 3 2 4 3" xfId="30942"/>
    <cellStyle name="Normal 5 2 5 3 2 5" xfId="30943"/>
    <cellStyle name="Normal 5 2 5 3 2 5 2" xfId="30944"/>
    <cellStyle name="Normal 5 2 5 3 2 6" xfId="30945"/>
    <cellStyle name="Normal 5 2 5 3 3" xfId="30946"/>
    <cellStyle name="Normal 5 2 5 3 3 2" xfId="30947"/>
    <cellStyle name="Normal 5 2 5 3 3 2 2" xfId="30948"/>
    <cellStyle name="Normal 5 2 5 3 3 2 2 2" xfId="30949"/>
    <cellStyle name="Normal 5 2 5 3 3 2 2 2 2" xfId="30950"/>
    <cellStyle name="Normal 5 2 5 3 3 2 2 3" xfId="30951"/>
    <cellStyle name="Normal 5 2 5 3 3 2 3" xfId="30952"/>
    <cellStyle name="Normal 5 2 5 3 3 2 3 2" xfId="30953"/>
    <cellStyle name="Normal 5 2 5 3 3 2 4" xfId="30954"/>
    <cellStyle name="Normal 5 2 5 3 3 3" xfId="30955"/>
    <cellStyle name="Normal 5 2 5 3 3 3 2" xfId="30956"/>
    <cellStyle name="Normal 5 2 5 3 3 3 2 2" xfId="30957"/>
    <cellStyle name="Normal 5 2 5 3 3 3 3" xfId="30958"/>
    <cellStyle name="Normal 5 2 5 3 3 4" xfId="30959"/>
    <cellStyle name="Normal 5 2 5 3 3 4 2" xfId="30960"/>
    <cellStyle name="Normal 5 2 5 3 3 5" xfId="30961"/>
    <cellStyle name="Normal 5 2 5 3 4" xfId="30962"/>
    <cellStyle name="Normal 5 2 5 3 4 2" xfId="30963"/>
    <cellStyle name="Normal 5 2 5 3 4 2 2" xfId="30964"/>
    <cellStyle name="Normal 5 2 5 3 4 2 2 2" xfId="30965"/>
    <cellStyle name="Normal 5 2 5 3 4 2 3" xfId="30966"/>
    <cellStyle name="Normal 5 2 5 3 4 3" xfId="30967"/>
    <cellStyle name="Normal 5 2 5 3 4 3 2" xfId="30968"/>
    <cellStyle name="Normal 5 2 5 3 4 4" xfId="30969"/>
    <cellStyle name="Normal 5 2 5 3 5" xfId="30970"/>
    <cellStyle name="Normal 5 2 5 3 5 2" xfId="30971"/>
    <cellStyle name="Normal 5 2 5 3 5 2 2" xfId="30972"/>
    <cellStyle name="Normal 5 2 5 3 5 3" xfId="30973"/>
    <cellStyle name="Normal 5 2 5 3 6" xfId="30974"/>
    <cellStyle name="Normal 5 2 5 3 6 2" xfId="30975"/>
    <cellStyle name="Normal 5 2 5 3 7" xfId="30976"/>
    <cellStyle name="Normal 5 2 5 4" xfId="30977"/>
    <cellStyle name="Normal 5 2 5 4 2" xfId="30978"/>
    <cellStyle name="Normal 5 2 5 4 2 2" xfId="30979"/>
    <cellStyle name="Normal 5 2 5 4 2 2 2" xfId="30980"/>
    <cellStyle name="Normal 5 2 5 4 2 2 2 2" xfId="30981"/>
    <cellStyle name="Normal 5 2 5 4 2 2 2 2 2" xfId="30982"/>
    <cellStyle name="Normal 5 2 5 4 2 2 2 3" xfId="30983"/>
    <cellStyle name="Normal 5 2 5 4 2 2 3" xfId="30984"/>
    <cellStyle name="Normal 5 2 5 4 2 2 3 2" xfId="30985"/>
    <cellStyle name="Normal 5 2 5 4 2 2 4" xfId="30986"/>
    <cellStyle name="Normal 5 2 5 4 2 3" xfId="30987"/>
    <cellStyle name="Normal 5 2 5 4 2 3 2" xfId="30988"/>
    <cellStyle name="Normal 5 2 5 4 2 3 2 2" xfId="30989"/>
    <cellStyle name="Normal 5 2 5 4 2 3 3" xfId="30990"/>
    <cellStyle name="Normal 5 2 5 4 2 4" xfId="30991"/>
    <cellStyle name="Normal 5 2 5 4 2 4 2" xfId="30992"/>
    <cellStyle name="Normal 5 2 5 4 2 5" xfId="30993"/>
    <cellStyle name="Normal 5 2 5 4 3" xfId="30994"/>
    <cellStyle name="Normal 5 2 5 4 3 2" xfId="30995"/>
    <cellStyle name="Normal 5 2 5 4 3 2 2" xfId="30996"/>
    <cellStyle name="Normal 5 2 5 4 3 2 2 2" xfId="30997"/>
    <cellStyle name="Normal 5 2 5 4 3 2 3" xfId="30998"/>
    <cellStyle name="Normal 5 2 5 4 3 3" xfId="30999"/>
    <cellStyle name="Normal 5 2 5 4 3 3 2" xfId="31000"/>
    <cellStyle name="Normal 5 2 5 4 3 4" xfId="31001"/>
    <cellStyle name="Normal 5 2 5 4 4" xfId="31002"/>
    <cellStyle name="Normal 5 2 5 4 4 2" xfId="31003"/>
    <cellStyle name="Normal 5 2 5 4 4 2 2" xfId="31004"/>
    <cellStyle name="Normal 5 2 5 4 4 3" xfId="31005"/>
    <cellStyle name="Normal 5 2 5 4 5" xfId="31006"/>
    <cellStyle name="Normal 5 2 5 4 5 2" xfId="31007"/>
    <cellStyle name="Normal 5 2 5 4 6" xfId="31008"/>
    <cellStyle name="Normal 5 2 5 5" xfId="31009"/>
    <cellStyle name="Normal 5 2 5 5 2" xfId="31010"/>
    <cellStyle name="Normal 5 2 5 5 2 2" xfId="31011"/>
    <cellStyle name="Normal 5 2 5 5 2 2 2" xfId="31012"/>
    <cellStyle name="Normal 5 2 5 5 2 2 2 2" xfId="31013"/>
    <cellStyle name="Normal 5 2 5 5 2 2 3" xfId="31014"/>
    <cellStyle name="Normal 5 2 5 5 2 3" xfId="31015"/>
    <cellStyle name="Normal 5 2 5 5 2 3 2" xfId="31016"/>
    <cellStyle name="Normal 5 2 5 5 2 4" xfId="31017"/>
    <cellStyle name="Normal 5 2 5 5 3" xfId="31018"/>
    <cellStyle name="Normal 5 2 5 5 3 2" xfId="31019"/>
    <cellStyle name="Normal 5 2 5 5 3 2 2" xfId="31020"/>
    <cellStyle name="Normal 5 2 5 5 3 3" xfId="31021"/>
    <cellStyle name="Normal 5 2 5 5 4" xfId="31022"/>
    <cellStyle name="Normal 5 2 5 5 4 2" xfId="31023"/>
    <cellStyle name="Normal 5 2 5 5 5" xfId="31024"/>
    <cellStyle name="Normal 5 2 5 6" xfId="31025"/>
    <cellStyle name="Normal 5 2 5 6 2" xfId="31026"/>
    <cellStyle name="Normal 5 2 5 6 2 2" xfId="31027"/>
    <cellStyle name="Normal 5 2 5 6 2 2 2" xfId="31028"/>
    <cellStyle name="Normal 5 2 5 6 2 3" xfId="31029"/>
    <cellStyle name="Normal 5 2 5 6 3" xfId="31030"/>
    <cellStyle name="Normal 5 2 5 6 3 2" xfId="31031"/>
    <cellStyle name="Normal 5 2 5 6 4" xfId="31032"/>
    <cellStyle name="Normal 5 2 5 7" xfId="31033"/>
    <cellStyle name="Normal 5 2 5 7 2" xfId="31034"/>
    <cellStyle name="Normal 5 2 5 7 2 2" xfId="31035"/>
    <cellStyle name="Normal 5 2 5 7 3" xfId="31036"/>
    <cellStyle name="Normal 5 2 5 8" xfId="31037"/>
    <cellStyle name="Normal 5 2 5 8 2" xfId="31038"/>
    <cellStyle name="Normal 5 2 5 9" xfId="31039"/>
    <cellStyle name="Normal 5 2 6" xfId="31040"/>
    <cellStyle name="Normal 5 2 6 2" xfId="31041"/>
    <cellStyle name="Normal 5 2 6 2 2" xfId="31042"/>
    <cellStyle name="Normal 5 2 6 2 2 2" xfId="31043"/>
    <cellStyle name="Normal 5 2 6 2 2 2 2" xfId="31044"/>
    <cellStyle name="Normal 5 2 6 2 2 2 2 2" xfId="31045"/>
    <cellStyle name="Normal 5 2 6 2 2 2 2 2 2" xfId="31046"/>
    <cellStyle name="Normal 5 2 6 2 2 2 2 2 2 2" xfId="31047"/>
    <cellStyle name="Normal 5 2 6 2 2 2 2 2 3" xfId="31048"/>
    <cellStyle name="Normal 5 2 6 2 2 2 2 3" xfId="31049"/>
    <cellStyle name="Normal 5 2 6 2 2 2 2 3 2" xfId="31050"/>
    <cellStyle name="Normal 5 2 6 2 2 2 2 4" xfId="31051"/>
    <cellStyle name="Normal 5 2 6 2 2 2 3" xfId="31052"/>
    <cellStyle name="Normal 5 2 6 2 2 2 3 2" xfId="31053"/>
    <cellStyle name="Normal 5 2 6 2 2 2 3 2 2" xfId="31054"/>
    <cellStyle name="Normal 5 2 6 2 2 2 3 3" xfId="31055"/>
    <cellStyle name="Normal 5 2 6 2 2 2 4" xfId="31056"/>
    <cellStyle name="Normal 5 2 6 2 2 2 4 2" xfId="31057"/>
    <cellStyle name="Normal 5 2 6 2 2 2 5" xfId="31058"/>
    <cellStyle name="Normal 5 2 6 2 2 3" xfId="31059"/>
    <cellStyle name="Normal 5 2 6 2 2 3 2" xfId="31060"/>
    <cellStyle name="Normal 5 2 6 2 2 3 2 2" xfId="31061"/>
    <cellStyle name="Normal 5 2 6 2 2 3 2 2 2" xfId="31062"/>
    <cellStyle name="Normal 5 2 6 2 2 3 2 3" xfId="31063"/>
    <cellStyle name="Normal 5 2 6 2 2 3 3" xfId="31064"/>
    <cellStyle name="Normal 5 2 6 2 2 3 3 2" xfId="31065"/>
    <cellStyle name="Normal 5 2 6 2 2 3 4" xfId="31066"/>
    <cellStyle name="Normal 5 2 6 2 2 4" xfId="31067"/>
    <cellStyle name="Normal 5 2 6 2 2 4 2" xfId="31068"/>
    <cellStyle name="Normal 5 2 6 2 2 4 2 2" xfId="31069"/>
    <cellStyle name="Normal 5 2 6 2 2 4 3" xfId="31070"/>
    <cellStyle name="Normal 5 2 6 2 2 5" xfId="31071"/>
    <cellStyle name="Normal 5 2 6 2 2 5 2" xfId="31072"/>
    <cellStyle name="Normal 5 2 6 2 2 6" xfId="31073"/>
    <cellStyle name="Normal 5 2 6 2 3" xfId="31074"/>
    <cellStyle name="Normal 5 2 6 2 3 2" xfId="31075"/>
    <cellStyle name="Normal 5 2 6 2 3 2 2" xfId="31076"/>
    <cellStyle name="Normal 5 2 6 2 3 2 2 2" xfId="31077"/>
    <cellStyle name="Normal 5 2 6 2 3 2 2 2 2" xfId="31078"/>
    <cellStyle name="Normal 5 2 6 2 3 2 2 3" xfId="31079"/>
    <cellStyle name="Normal 5 2 6 2 3 2 3" xfId="31080"/>
    <cellStyle name="Normal 5 2 6 2 3 2 3 2" xfId="31081"/>
    <cellStyle name="Normal 5 2 6 2 3 2 4" xfId="31082"/>
    <cellStyle name="Normal 5 2 6 2 3 3" xfId="31083"/>
    <cellStyle name="Normal 5 2 6 2 3 3 2" xfId="31084"/>
    <cellStyle name="Normal 5 2 6 2 3 3 2 2" xfId="31085"/>
    <cellStyle name="Normal 5 2 6 2 3 3 3" xfId="31086"/>
    <cellStyle name="Normal 5 2 6 2 3 4" xfId="31087"/>
    <cellStyle name="Normal 5 2 6 2 3 4 2" xfId="31088"/>
    <cellStyle name="Normal 5 2 6 2 3 5" xfId="31089"/>
    <cellStyle name="Normal 5 2 6 2 4" xfId="31090"/>
    <cellStyle name="Normal 5 2 6 2 4 2" xfId="31091"/>
    <cellStyle name="Normal 5 2 6 2 4 2 2" xfId="31092"/>
    <cellStyle name="Normal 5 2 6 2 4 2 2 2" xfId="31093"/>
    <cellStyle name="Normal 5 2 6 2 4 2 3" xfId="31094"/>
    <cellStyle name="Normal 5 2 6 2 4 3" xfId="31095"/>
    <cellStyle name="Normal 5 2 6 2 4 3 2" xfId="31096"/>
    <cellStyle name="Normal 5 2 6 2 4 4" xfId="31097"/>
    <cellStyle name="Normal 5 2 6 2 5" xfId="31098"/>
    <cellStyle name="Normal 5 2 6 2 5 2" xfId="31099"/>
    <cellStyle name="Normal 5 2 6 2 5 2 2" xfId="31100"/>
    <cellStyle name="Normal 5 2 6 2 5 3" xfId="31101"/>
    <cellStyle name="Normal 5 2 6 2 6" xfId="31102"/>
    <cellStyle name="Normal 5 2 6 2 6 2" xfId="31103"/>
    <cellStyle name="Normal 5 2 6 2 7" xfId="31104"/>
    <cellStyle name="Normal 5 2 6 3" xfId="31105"/>
    <cellStyle name="Normal 5 2 6 3 2" xfId="31106"/>
    <cellStyle name="Normal 5 2 6 3 2 2" xfId="31107"/>
    <cellStyle name="Normal 5 2 6 3 2 2 2" xfId="31108"/>
    <cellStyle name="Normal 5 2 6 3 2 2 2 2" xfId="31109"/>
    <cellStyle name="Normal 5 2 6 3 2 2 2 2 2" xfId="31110"/>
    <cellStyle name="Normal 5 2 6 3 2 2 2 3" xfId="31111"/>
    <cellStyle name="Normal 5 2 6 3 2 2 3" xfId="31112"/>
    <cellStyle name="Normal 5 2 6 3 2 2 3 2" xfId="31113"/>
    <cellStyle name="Normal 5 2 6 3 2 2 4" xfId="31114"/>
    <cellStyle name="Normal 5 2 6 3 2 3" xfId="31115"/>
    <cellStyle name="Normal 5 2 6 3 2 3 2" xfId="31116"/>
    <cellStyle name="Normal 5 2 6 3 2 3 2 2" xfId="31117"/>
    <cellStyle name="Normal 5 2 6 3 2 3 3" xfId="31118"/>
    <cellStyle name="Normal 5 2 6 3 2 4" xfId="31119"/>
    <cellStyle name="Normal 5 2 6 3 2 4 2" xfId="31120"/>
    <cellStyle name="Normal 5 2 6 3 2 5" xfId="31121"/>
    <cellStyle name="Normal 5 2 6 3 3" xfId="31122"/>
    <cellStyle name="Normal 5 2 6 3 3 2" xfId="31123"/>
    <cellStyle name="Normal 5 2 6 3 3 2 2" xfId="31124"/>
    <cellStyle name="Normal 5 2 6 3 3 2 2 2" xfId="31125"/>
    <cellStyle name="Normal 5 2 6 3 3 2 3" xfId="31126"/>
    <cellStyle name="Normal 5 2 6 3 3 3" xfId="31127"/>
    <cellStyle name="Normal 5 2 6 3 3 3 2" xfId="31128"/>
    <cellStyle name="Normal 5 2 6 3 3 4" xfId="31129"/>
    <cellStyle name="Normal 5 2 6 3 4" xfId="31130"/>
    <cellStyle name="Normal 5 2 6 3 4 2" xfId="31131"/>
    <cellStyle name="Normal 5 2 6 3 4 2 2" xfId="31132"/>
    <cellStyle name="Normal 5 2 6 3 4 3" xfId="31133"/>
    <cellStyle name="Normal 5 2 6 3 5" xfId="31134"/>
    <cellStyle name="Normal 5 2 6 3 5 2" xfId="31135"/>
    <cellStyle name="Normal 5 2 6 3 6" xfId="31136"/>
    <cellStyle name="Normal 5 2 6 4" xfId="31137"/>
    <cellStyle name="Normal 5 2 6 4 2" xfId="31138"/>
    <cellStyle name="Normal 5 2 6 4 2 2" xfId="31139"/>
    <cellStyle name="Normal 5 2 6 4 2 2 2" xfId="31140"/>
    <cellStyle name="Normal 5 2 6 4 2 2 2 2" xfId="31141"/>
    <cellStyle name="Normal 5 2 6 4 2 2 3" xfId="31142"/>
    <cellStyle name="Normal 5 2 6 4 2 3" xfId="31143"/>
    <cellStyle name="Normal 5 2 6 4 2 3 2" xfId="31144"/>
    <cellStyle name="Normal 5 2 6 4 2 4" xfId="31145"/>
    <cellStyle name="Normal 5 2 6 4 3" xfId="31146"/>
    <cellStyle name="Normal 5 2 6 4 3 2" xfId="31147"/>
    <cellStyle name="Normal 5 2 6 4 3 2 2" xfId="31148"/>
    <cellStyle name="Normal 5 2 6 4 3 3" xfId="31149"/>
    <cellStyle name="Normal 5 2 6 4 4" xfId="31150"/>
    <cellStyle name="Normal 5 2 6 4 4 2" xfId="31151"/>
    <cellStyle name="Normal 5 2 6 4 5" xfId="31152"/>
    <cellStyle name="Normal 5 2 6 5" xfId="31153"/>
    <cellStyle name="Normal 5 2 6 5 2" xfId="31154"/>
    <cellStyle name="Normal 5 2 6 5 2 2" xfId="31155"/>
    <cellStyle name="Normal 5 2 6 5 2 2 2" xfId="31156"/>
    <cellStyle name="Normal 5 2 6 5 2 3" xfId="31157"/>
    <cellStyle name="Normal 5 2 6 5 3" xfId="31158"/>
    <cellStyle name="Normal 5 2 6 5 3 2" xfId="31159"/>
    <cellStyle name="Normal 5 2 6 5 4" xfId="31160"/>
    <cellStyle name="Normal 5 2 6 6" xfId="31161"/>
    <cellStyle name="Normal 5 2 6 6 2" xfId="31162"/>
    <cellStyle name="Normal 5 2 6 6 2 2" xfId="31163"/>
    <cellStyle name="Normal 5 2 6 6 3" xfId="31164"/>
    <cellStyle name="Normal 5 2 6 7" xfId="31165"/>
    <cellStyle name="Normal 5 2 6 7 2" xfId="31166"/>
    <cellStyle name="Normal 5 2 6 8" xfId="31167"/>
    <cellStyle name="Normal 5 2 7" xfId="31168"/>
    <cellStyle name="Normal 5 2 7 2" xfId="31169"/>
    <cellStyle name="Normal 5 2 7 2 2" xfId="31170"/>
    <cellStyle name="Normal 5 2 7 2 2 2" xfId="31171"/>
    <cellStyle name="Normal 5 2 7 2 2 2 2" xfId="31172"/>
    <cellStyle name="Normal 5 2 7 2 2 2 2 2" xfId="31173"/>
    <cellStyle name="Normal 5 2 7 2 2 2 2 2 2" xfId="31174"/>
    <cellStyle name="Normal 5 2 7 2 2 2 2 3" xfId="31175"/>
    <cellStyle name="Normal 5 2 7 2 2 2 3" xfId="31176"/>
    <cellStyle name="Normal 5 2 7 2 2 2 3 2" xfId="31177"/>
    <cellStyle name="Normal 5 2 7 2 2 2 4" xfId="31178"/>
    <cellStyle name="Normal 5 2 7 2 2 3" xfId="31179"/>
    <cellStyle name="Normal 5 2 7 2 2 3 2" xfId="31180"/>
    <cellStyle name="Normal 5 2 7 2 2 3 2 2" xfId="31181"/>
    <cellStyle name="Normal 5 2 7 2 2 3 3" xfId="31182"/>
    <cellStyle name="Normal 5 2 7 2 2 4" xfId="31183"/>
    <cellStyle name="Normal 5 2 7 2 2 4 2" xfId="31184"/>
    <cellStyle name="Normal 5 2 7 2 2 5" xfId="31185"/>
    <cellStyle name="Normal 5 2 7 2 3" xfId="31186"/>
    <cellStyle name="Normal 5 2 7 2 3 2" xfId="31187"/>
    <cellStyle name="Normal 5 2 7 2 3 2 2" xfId="31188"/>
    <cellStyle name="Normal 5 2 7 2 3 2 2 2" xfId="31189"/>
    <cellStyle name="Normal 5 2 7 2 3 2 3" xfId="31190"/>
    <cellStyle name="Normal 5 2 7 2 3 3" xfId="31191"/>
    <cellStyle name="Normal 5 2 7 2 3 3 2" xfId="31192"/>
    <cellStyle name="Normal 5 2 7 2 3 4" xfId="31193"/>
    <cellStyle name="Normal 5 2 7 2 4" xfId="31194"/>
    <cellStyle name="Normal 5 2 7 2 4 2" xfId="31195"/>
    <cellStyle name="Normal 5 2 7 2 4 2 2" xfId="31196"/>
    <cellStyle name="Normal 5 2 7 2 4 3" xfId="31197"/>
    <cellStyle name="Normal 5 2 7 2 5" xfId="31198"/>
    <cellStyle name="Normal 5 2 7 2 5 2" xfId="31199"/>
    <cellStyle name="Normal 5 2 7 2 6" xfId="31200"/>
    <cellStyle name="Normal 5 2 7 3" xfId="31201"/>
    <cellStyle name="Normal 5 2 7 3 2" xfId="31202"/>
    <cellStyle name="Normal 5 2 7 3 2 2" xfId="31203"/>
    <cellStyle name="Normal 5 2 7 3 2 2 2" xfId="31204"/>
    <cellStyle name="Normal 5 2 7 3 2 2 2 2" xfId="31205"/>
    <cellStyle name="Normal 5 2 7 3 2 2 3" xfId="31206"/>
    <cellStyle name="Normal 5 2 7 3 2 3" xfId="31207"/>
    <cellStyle name="Normal 5 2 7 3 2 3 2" xfId="31208"/>
    <cellStyle name="Normal 5 2 7 3 2 4" xfId="31209"/>
    <cellStyle name="Normal 5 2 7 3 3" xfId="31210"/>
    <cellStyle name="Normal 5 2 7 3 3 2" xfId="31211"/>
    <cellStyle name="Normal 5 2 7 3 3 2 2" xfId="31212"/>
    <cellStyle name="Normal 5 2 7 3 3 3" xfId="31213"/>
    <cellStyle name="Normal 5 2 7 3 4" xfId="31214"/>
    <cellStyle name="Normal 5 2 7 3 4 2" xfId="31215"/>
    <cellStyle name="Normal 5 2 7 3 5" xfId="31216"/>
    <cellStyle name="Normal 5 2 7 4" xfId="31217"/>
    <cellStyle name="Normal 5 2 7 4 2" xfId="31218"/>
    <cellStyle name="Normal 5 2 7 4 2 2" xfId="31219"/>
    <cellStyle name="Normal 5 2 7 4 2 2 2" xfId="31220"/>
    <cellStyle name="Normal 5 2 7 4 2 3" xfId="31221"/>
    <cellStyle name="Normal 5 2 7 4 3" xfId="31222"/>
    <cellStyle name="Normal 5 2 7 4 3 2" xfId="31223"/>
    <cellStyle name="Normal 5 2 7 4 4" xfId="31224"/>
    <cellStyle name="Normal 5 2 7 5" xfId="31225"/>
    <cellStyle name="Normal 5 2 7 5 2" xfId="31226"/>
    <cellStyle name="Normal 5 2 7 5 2 2" xfId="31227"/>
    <cellStyle name="Normal 5 2 7 5 3" xfId="31228"/>
    <cellStyle name="Normal 5 2 7 6" xfId="31229"/>
    <cellStyle name="Normal 5 2 7 6 2" xfId="31230"/>
    <cellStyle name="Normal 5 2 7 7" xfId="31231"/>
    <cellStyle name="Normal 5 2 8" xfId="31232"/>
    <cellStyle name="Normal 5 2 8 2" xfId="31233"/>
    <cellStyle name="Normal 5 2 8 2 2" xfId="31234"/>
    <cellStyle name="Normal 5 2 8 2 2 2" xfId="31235"/>
    <cellStyle name="Normal 5 2 8 2 2 2 2" xfId="31236"/>
    <cellStyle name="Normal 5 2 8 2 2 2 2 2" xfId="31237"/>
    <cellStyle name="Normal 5 2 8 2 2 2 3" xfId="31238"/>
    <cellStyle name="Normal 5 2 8 2 2 3" xfId="31239"/>
    <cellStyle name="Normal 5 2 8 2 2 3 2" xfId="31240"/>
    <cellStyle name="Normal 5 2 8 2 2 4" xfId="31241"/>
    <cellStyle name="Normal 5 2 8 2 3" xfId="31242"/>
    <cellStyle name="Normal 5 2 8 2 3 2" xfId="31243"/>
    <cellStyle name="Normal 5 2 8 2 3 2 2" xfId="31244"/>
    <cellStyle name="Normal 5 2 8 2 3 3" xfId="31245"/>
    <cellStyle name="Normal 5 2 8 2 4" xfId="31246"/>
    <cellStyle name="Normal 5 2 8 2 4 2" xfId="31247"/>
    <cellStyle name="Normal 5 2 8 2 5" xfId="31248"/>
    <cellStyle name="Normal 5 2 8 3" xfId="31249"/>
    <cellStyle name="Normal 5 2 8 3 2" xfId="31250"/>
    <cellStyle name="Normal 5 2 8 3 2 2" xfId="31251"/>
    <cellStyle name="Normal 5 2 8 3 2 2 2" xfId="31252"/>
    <cellStyle name="Normal 5 2 8 3 2 3" xfId="31253"/>
    <cellStyle name="Normal 5 2 8 3 3" xfId="31254"/>
    <cellStyle name="Normal 5 2 8 3 3 2" xfId="31255"/>
    <cellStyle name="Normal 5 2 8 3 4" xfId="31256"/>
    <cellStyle name="Normal 5 2 8 4" xfId="31257"/>
    <cellStyle name="Normal 5 2 8 4 2" xfId="31258"/>
    <cellStyle name="Normal 5 2 8 4 2 2" xfId="31259"/>
    <cellStyle name="Normal 5 2 8 4 3" xfId="31260"/>
    <cellStyle name="Normal 5 2 8 5" xfId="31261"/>
    <cellStyle name="Normal 5 2 8 5 2" xfId="31262"/>
    <cellStyle name="Normal 5 2 8 6" xfId="31263"/>
    <cellStyle name="Normal 5 2 9" xfId="31264"/>
    <cellStyle name="Normal 5 2 9 2" xfId="31265"/>
    <cellStyle name="Normal 5 2 9 2 2" xfId="31266"/>
    <cellStyle name="Normal 5 2 9 2 2 2" xfId="31267"/>
    <cellStyle name="Normal 5 2 9 2 2 2 2" xfId="31268"/>
    <cellStyle name="Normal 5 2 9 2 2 3" xfId="31269"/>
    <cellStyle name="Normal 5 2 9 2 3" xfId="31270"/>
    <cellStyle name="Normal 5 2 9 2 3 2" xfId="31271"/>
    <cellStyle name="Normal 5 2 9 2 4" xfId="31272"/>
    <cellStyle name="Normal 5 2 9 3" xfId="31273"/>
    <cellStyle name="Normal 5 2 9 3 2" xfId="31274"/>
    <cellStyle name="Normal 5 2 9 3 2 2" xfId="31275"/>
    <cellStyle name="Normal 5 2 9 3 3" xfId="31276"/>
    <cellStyle name="Normal 5 2 9 4" xfId="31277"/>
    <cellStyle name="Normal 5 2 9 4 2" xfId="31278"/>
    <cellStyle name="Normal 5 2 9 5" xfId="31279"/>
    <cellStyle name="Normal 5 3" xfId="278"/>
    <cellStyle name="Normal 5 3 10" xfId="31280"/>
    <cellStyle name="Normal 5 3 10 2" xfId="31281"/>
    <cellStyle name="Normal 5 3 10 2 2" xfId="31282"/>
    <cellStyle name="Normal 5 3 10 3" xfId="31283"/>
    <cellStyle name="Normal 5 3 11" xfId="31284"/>
    <cellStyle name="Normal 5 3 11 2" xfId="31285"/>
    <cellStyle name="Normal 5 3 12" xfId="31286"/>
    <cellStyle name="Normal 5 3 13" xfId="31287"/>
    <cellStyle name="Normal 5 3 2" xfId="31288"/>
    <cellStyle name="Normal 5 3 2 10" xfId="31289"/>
    <cellStyle name="Normal 5 3 2 10 2" xfId="31290"/>
    <cellStyle name="Normal 5 3 2 11" xfId="31291"/>
    <cellStyle name="Normal 5 3 2 2" xfId="31292"/>
    <cellStyle name="Normal 5 3 2 2 10" xfId="31293"/>
    <cellStyle name="Normal 5 3 2 2 2" xfId="31294"/>
    <cellStyle name="Normal 5 3 2 2 2 2" xfId="31295"/>
    <cellStyle name="Normal 5 3 2 2 2 2 2" xfId="31296"/>
    <cellStyle name="Normal 5 3 2 2 2 2 2 2" xfId="31297"/>
    <cellStyle name="Normal 5 3 2 2 2 2 2 2 2" xfId="31298"/>
    <cellStyle name="Normal 5 3 2 2 2 2 2 2 2 2" xfId="31299"/>
    <cellStyle name="Normal 5 3 2 2 2 2 2 2 2 2 2" xfId="31300"/>
    <cellStyle name="Normal 5 3 2 2 2 2 2 2 2 2 2 2" xfId="31301"/>
    <cellStyle name="Normal 5 3 2 2 2 2 2 2 2 2 2 2 2" xfId="31302"/>
    <cellStyle name="Normal 5 3 2 2 2 2 2 2 2 2 2 3" xfId="31303"/>
    <cellStyle name="Normal 5 3 2 2 2 2 2 2 2 2 3" xfId="31304"/>
    <cellStyle name="Normal 5 3 2 2 2 2 2 2 2 2 3 2" xfId="31305"/>
    <cellStyle name="Normal 5 3 2 2 2 2 2 2 2 2 4" xfId="31306"/>
    <cellStyle name="Normal 5 3 2 2 2 2 2 2 2 3" xfId="31307"/>
    <cellStyle name="Normal 5 3 2 2 2 2 2 2 2 3 2" xfId="31308"/>
    <cellStyle name="Normal 5 3 2 2 2 2 2 2 2 3 2 2" xfId="31309"/>
    <cellStyle name="Normal 5 3 2 2 2 2 2 2 2 3 3" xfId="31310"/>
    <cellStyle name="Normal 5 3 2 2 2 2 2 2 2 4" xfId="31311"/>
    <cellStyle name="Normal 5 3 2 2 2 2 2 2 2 4 2" xfId="31312"/>
    <cellStyle name="Normal 5 3 2 2 2 2 2 2 2 5" xfId="31313"/>
    <cellStyle name="Normal 5 3 2 2 2 2 2 2 3" xfId="31314"/>
    <cellStyle name="Normal 5 3 2 2 2 2 2 2 3 2" xfId="31315"/>
    <cellStyle name="Normal 5 3 2 2 2 2 2 2 3 2 2" xfId="31316"/>
    <cellStyle name="Normal 5 3 2 2 2 2 2 2 3 2 2 2" xfId="31317"/>
    <cellStyle name="Normal 5 3 2 2 2 2 2 2 3 2 3" xfId="31318"/>
    <cellStyle name="Normal 5 3 2 2 2 2 2 2 3 3" xfId="31319"/>
    <cellStyle name="Normal 5 3 2 2 2 2 2 2 3 3 2" xfId="31320"/>
    <cellStyle name="Normal 5 3 2 2 2 2 2 2 3 4" xfId="31321"/>
    <cellStyle name="Normal 5 3 2 2 2 2 2 2 4" xfId="31322"/>
    <cellStyle name="Normal 5 3 2 2 2 2 2 2 4 2" xfId="31323"/>
    <cellStyle name="Normal 5 3 2 2 2 2 2 2 4 2 2" xfId="31324"/>
    <cellStyle name="Normal 5 3 2 2 2 2 2 2 4 3" xfId="31325"/>
    <cellStyle name="Normal 5 3 2 2 2 2 2 2 5" xfId="31326"/>
    <cellStyle name="Normal 5 3 2 2 2 2 2 2 5 2" xfId="31327"/>
    <cellStyle name="Normal 5 3 2 2 2 2 2 2 6" xfId="31328"/>
    <cellStyle name="Normal 5 3 2 2 2 2 2 3" xfId="31329"/>
    <cellStyle name="Normal 5 3 2 2 2 2 2 3 2" xfId="31330"/>
    <cellStyle name="Normal 5 3 2 2 2 2 2 3 2 2" xfId="31331"/>
    <cellStyle name="Normal 5 3 2 2 2 2 2 3 2 2 2" xfId="31332"/>
    <cellStyle name="Normal 5 3 2 2 2 2 2 3 2 2 2 2" xfId="31333"/>
    <cellStyle name="Normal 5 3 2 2 2 2 2 3 2 2 3" xfId="31334"/>
    <cellStyle name="Normal 5 3 2 2 2 2 2 3 2 3" xfId="31335"/>
    <cellStyle name="Normal 5 3 2 2 2 2 2 3 2 3 2" xfId="31336"/>
    <cellStyle name="Normal 5 3 2 2 2 2 2 3 2 4" xfId="31337"/>
    <cellStyle name="Normal 5 3 2 2 2 2 2 3 3" xfId="31338"/>
    <cellStyle name="Normal 5 3 2 2 2 2 2 3 3 2" xfId="31339"/>
    <cellStyle name="Normal 5 3 2 2 2 2 2 3 3 2 2" xfId="31340"/>
    <cellStyle name="Normal 5 3 2 2 2 2 2 3 3 3" xfId="31341"/>
    <cellStyle name="Normal 5 3 2 2 2 2 2 3 4" xfId="31342"/>
    <cellStyle name="Normal 5 3 2 2 2 2 2 3 4 2" xfId="31343"/>
    <cellStyle name="Normal 5 3 2 2 2 2 2 3 5" xfId="31344"/>
    <cellStyle name="Normal 5 3 2 2 2 2 2 4" xfId="31345"/>
    <cellStyle name="Normal 5 3 2 2 2 2 2 4 2" xfId="31346"/>
    <cellStyle name="Normal 5 3 2 2 2 2 2 4 2 2" xfId="31347"/>
    <cellStyle name="Normal 5 3 2 2 2 2 2 4 2 2 2" xfId="31348"/>
    <cellStyle name="Normal 5 3 2 2 2 2 2 4 2 3" xfId="31349"/>
    <cellStyle name="Normal 5 3 2 2 2 2 2 4 3" xfId="31350"/>
    <cellStyle name="Normal 5 3 2 2 2 2 2 4 3 2" xfId="31351"/>
    <cellStyle name="Normal 5 3 2 2 2 2 2 4 4" xfId="31352"/>
    <cellStyle name="Normal 5 3 2 2 2 2 2 5" xfId="31353"/>
    <cellStyle name="Normal 5 3 2 2 2 2 2 5 2" xfId="31354"/>
    <cellStyle name="Normal 5 3 2 2 2 2 2 5 2 2" xfId="31355"/>
    <cellStyle name="Normal 5 3 2 2 2 2 2 5 3" xfId="31356"/>
    <cellStyle name="Normal 5 3 2 2 2 2 2 6" xfId="31357"/>
    <cellStyle name="Normal 5 3 2 2 2 2 2 6 2" xfId="31358"/>
    <cellStyle name="Normal 5 3 2 2 2 2 2 7" xfId="31359"/>
    <cellStyle name="Normal 5 3 2 2 2 2 3" xfId="31360"/>
    <cellStyle name="Normal 5 3 2 2 2 2 3 2" xfId="31361"/>
    <cellStyle name="Normal 5 3 2 2 2 2 3 2 2" xfId="31362"/>
    <cellStyle name="Normal 5 3 2 2 2 2 3 2 2 2" xfId="31363"/>
    <cellStyle name="Normal 5 3 2 2 2 2 3 2 2 2 2" xfId="31364"/>
    <cellStyle name="Normal 5 3 2 2 2 2 3 2 2 2 2 2" xfId="31365"/>
    <cellStyle name="Normal 5 3 2 2 2 2 3 2 2 2 3" xfId="31366"/>
    <cellStyle name="Normal 5 3 2 2 2 2 3 2 2 3" xfId="31367"/>
    <cellStyle name="Normal 5 3 2 2 2 2 3 2 2 3 2" xfId="31368"/>
    <cellStyle name="Normal 5 3 2 2 2 2 3 2 2 4" xfId="31369"/>
    <cellStyle name="Normal 5 3 2 2 2 2 3 2 3" xfId="31370"/>
    <cellStyle name="Normal 5 3 2 2 2 2 3 2 3 2" xfId="31371"/>
    <cellStyle name="Normal 5 3 2 2 2 2 3 2 3 2 2" xfId="31372"/>
    <cellStyle name="Normal 5 3 2 2 2 2 3 2 3 3" xfId="31373"/>
    <cellStyle name="Normal 5 3 2 2 2 2 3 2 4" xfId="31374"/>
    <cellStyle name="Normal 5 3 2 2 2 2 3 2 4 2" xfId="31375"/>
    <cellStyle name="Normal 5 3 2 2 2 2 3 2 5" xfId="31376"/>
    <cellStyle name="Normal 5 3 2 2 2 2 3 3" xfId="31377"/>
    <cellStyle name="Normal 5 3 2 2 2 2 3 3 2" xfId="31378"/>
    <cellStyle name="Normal 5 3 2 2 2 2 3 3 2 2" xfId="31379"/>
    <cellStyle name="Normal 5 3 2 2 2 2 3 3 2 2 2" xfId="31380"/>
    <cellStyle name="Normal 5 3 2 2 2 2 3 3 2 3" xfId="31381"/>
    <cellStyle name="Normal 5 3 2 2 2 2 3 3 3" xfId="31382"/>
    <cellStyle name="Normal 5 3 2 2 2 2 3 3 3 2" xfId="31383"/>
    <cellStyle name="Normal 5 3 2 2 2 2 3 3 4" xfId="31384"/>
    <cellStyle name="Normal 5 3 2 2 2 2 3 4" xfId="31385"/>
    <cellStyle name="Normal 5 3 2 2 2 2 3 4 2" xfId="31386"/>
    <cellStyle name="Normal 5 3 2 2 2 2 3 4 2 2" xfId="31387"/>
    <cellStyle name="Normal 5 3 2 2 2 2 3 4 3" xfId="31388"/>
    <cellStyle name="Normal 5 3 2 2 2 2 3 5" xfId="31389"/>
    <cellStyle name="Normal 5 3 2 2 2 2 3 5 2" xfId="31390"/>
    <cellStyle name="Normal 5 3 2 2 2 2 3 6" xfId="31391"/>
    <cellStyle name="Normal 5 3 2 2 2 2 4" xfId="31392"/>
    <cellStyle name="Normal 5 3 2 2 2 2 4 2" xfId="31393"/>
    <cellStyle name="Normal 5 3 2 2 2 2 4 2 2" xfId="31394"/>
    <cellStyle name="Normal 5 3 2 2 2 2 4 2 2 2" xfId="31395"/>
    <cellStyle name="Normal 5 3 2 2 2 2 4 2 2 2 2" xfId="31396"/>
    <cellStyle name="Normal 5 3 2 2 2 2 4 2 2 3" xfId="31397"/>
    <cellStyle name="Normal 5 3 2 2 2 2 4 2 3" xfId="31398"/>
    <cellStyle name="Normal 5 3 2 2 2 2 4 2 3 2" xfId="31399"/>
    <cellStyle name="Normal 5 3 2 2 2 2 4 2 4" xfId="31400"/>
    <cellStyle name="Normal 5 3 2 2 2 2 4 3" xfId="31401"/>
    <cellStyle name="Normal 5 3 2 2 2 2 4 3 2" xfId="31402"/>
    <cellStyle name="Normal 5 3 2 2 2 2 4 3 2 2" xfId="31403"/>
    <cellStyle name="Normal 5 3 2 2 2 2 4 3 3" xfId="31404"/>
    <cellStyle name="Normal 5 3 2 2 2 2 4 4" xfId="31405"/>
    <cellStyle name="Normal 5 3 2 2 2 2 4 4 2" xfId="31406"/>
    <cellStyle name="Normal 5 3 2 2 2 2 4 5" xfId="31407"/>
    <cellStyle name="Normal 5 3 2 2 2 2 5" xfId="31408"/>
    <cellStyle name="Normal 5 3 2 2 2 2 5 2" xfId="31409"/>
    <cellStyle name="Normal 5 3 2 2 2 2 5 2 2" xfId="31410"/>
    <cellStyle name="Normal 5 3 2 2 2 2 5 2 2 2" xfId="31411"/>
    <cellStyle name="Normal 5 3 2 2 2 2 5 2 3" xfId="31412"/>
    <cellStyle name="Normal 5 3 2 2 2 2 5 3" xfId="31413"/>
    <cellStyle name="Normal 5 3 2 2 2 2 5 3 2" xfId="31414"/>
    <cellStyle name="Normal 5 3 2 2 2 2 5 4" xfId="31415"/>
    <cellStyle name="Normal 5 3 2 2 2 2 6" xfId="31416"/>
    <cellStyle name="Normal 5 3 2 2 2 2 6 2" xfId="31417"/>
    <cellStyle name="Normal 5 3 2 2 2 2 6 2 2" xfId="31418"/>
    <cellStyle name="Normal 5 3 2 2 2 2 6 3" xfId="31419"/>
    <cellStyle name="Normal 5 3 2 2 2 2 7" xfId="31420"/>
    <cellStyle name="Normal 5 3 2 2 2 2 7 2" xfId="31421"/>
    <cellStyle name="Normal 5 3 2 2 2 2 8" xfId="31422"/>
    <cellStyle name="Normal 5 3 2 2 2 3" xfId="31423"/>
    <cellStyle name="Normal 5 3 2 2 2 3 2" xfId="31424"/>
    <cellStyle name="Normal 5 3 2 2 2 3 2 2" xfId="31425"/>
    <cellStyle name="Normal 5 3 2 2 2 3 2 2 2" xfId="31426"/>
    <cellStyle name="Normal 5 3 2 2 2 3 2 2 2 2" xfId="31427"/>
    <cellStyle name="Normal 5 3 2 2 2 3 2 2 2 2 2" xfId="31428"/>
    <cellStyle name="Normal 5 3 2 2 2 3 2 2 2 2 2 2" xfId="31429"/>
    <cellStyle name="Normal 5 3 2 2 2 3 2 2 2 2 3" xfId="31430"/>
    <cellStyle name="Normal 5 3 2 2 2 3 2 2 2 3" xfId="31431"/>
    <cellStyle name="Normal 5 3 2 2 2 3 2 2 2 3 2" xfId="31432"/>
    <cellStyle name="Normal 5 3 2 2 2 3 2 2 2 4" xfId="31433"/>
    <cellStyle name="Normal 5 3 2 2 2 3 2 2 3" xfId="31434"/>
    <cellStyle name="Normal 5 3 2 2 2 3 2 2 3 2" xfId="31435"/>
    <cellStyle name="Normal 5 3 2 2 2 3 2 2 3 2 2" xfId="31436"/>
    <cellStyle name="Normal 5 3 2 2 2 3 2 2 3 3" xfId="31437"/>
    <cellStyle name="Normal 5 3 2 2 2 3 2 2 4" xfId="31438"/>
    <cellStyle name="Normal 5 3 2 2 2 3 2 2 4 2" xfId="31439"/>
    <cellStyle name="Normal 5 3 2 2 2 3 2 2 5" xfId="31440"/>
    <cellStyle name="Normal 5 3 2 2 2 3 2 3" xfId="31441"/>
    <cellStyle name="Normal 5 3 2 2 2 3 2 3 2" xfId="31442"/>
    <cellStyle name="Normal 5 3 2 2 2 3 2 3 2 2" xfId="31443"/>
    <cellStyle name="Normal 5 3 2 2 2 3 2 3 2 2 2" xfId="31444"/>
    <cellStyle name="Normal 5 3 2 2 2 3 2 3 2 3" xfId="31445"/>
    <cellStyle name="Normal 5 3 2 2 2 3 2 3 3" xfId="31446"/>
    <cellStyle name="Normal 5 3 2 2 2 3 2 3 3 2" xfId="31447"/>
    <cellStyle name="Normal 5 3 2 2 2 3 2 3 4" xfId="31448"/>
    <cellStyle name="Normal 5 3 2 2 2 3 2 4" xfId="31449"/>
    <cellStyle name="Normal 5 3 2 2 2 3 2 4 2" xfId="31450"/>
    <cellStyle name="Normal 5 3 2 2 2 3 2 4 2 2" xfId="31451"/>
    <cellStyle name="Normal 5 3 2 2 2 3 2 4 3" xfId="31452"/>
    <cellStyle name="Normal 5 3 2 2 2 3 2 5" xfId="31453"/>
    <cellStyle name="Normal 5 3 2 2 2 3 2 5 2" xfId="31454"/>
    <cellStyle name="Normal 5 3 2 2 2 3 2 6" xfId="31455"/>
    <cellStyle name="Normal 5 3 2 2 2 3 3" xfId="31456"/>
    <cellStyle name="Normal 5 3 2 2 2 3 3 2" xfId="31457"/>
    <cellStyle name="Normal 5 3 2 2 2 3 3 2 2" xfId="31458"/>
    <cellStyle name="Normal 5 3 2 2 2 3 3 2 2 2" xfId="31459"/>
    <cellStyle name="Normal 5 3 2 2 2 3 3 2 2 2 2" xfId="31460"/>
    <cellStyle name="Normal 5 3 2 2 2 3 3 2 2 3" xfId="31461"/>
    <cellStyle name="Normal 5 3 2 2 2 3 3 2 3" xfId="31462"/>
    <cellStyle name="Normal 5 3 2 2 2 3 3 2 3 2" xfId="31463"/>
    <cellStyle name="Normal 5 3 2 2 2 3 3 2 4" xfId="31464"/>
    <cellStyle name="Normal 5 3 2 2 2 3 3 3" xfId="31465"/>
    <cellStyle name="Normal 5 3 2 2 2 3 3 3 2" xfId="31466"/>
    <cellStyle name="Normal 5 3 2 2 2 3 3 3 2 2" xfId="31467"/>
    <cellStyle name="Normal 5 3 2 2 2 3 3 3 3" xfId="31468"/>
    <cellStyle name="Normal 5 3 2 2 2 3 3 4" xfId="31469"/>
    <cellStyle name="Normal 5 3 2 2 2 3 3 4 2" xfId="31470"/>
    <cellStyle name="Normal 5 3 2 2 2 3 3 5" xfId="31471"/>
    <cellStyle name="Normal 5 3 2 2 2 3 4" xfId="31472"/>
    <cellStyle name="Normal 5 3 2 2 2 3 4 2" xfId="31473"/>
    <cellStyle name="Normal 5 3 2 2 2 3 4 2 2" xfId="31474"/>
    <cellStyle name="Normal 5 3 2 2 2 3 4 2 2 2" xfId="31475"/>
    <cellStyle name="Normal 5 3 2 2 2 3 4 2 3" xfId="31476"/>
    <cellStyle name="Normal 5 3 2 2 2 3 4 3" xfId="31477"/>
    <cellStyle name="Normal 5 3 2 2 2 3 4 3 2" xfId="31478"/>
    <cellStyle name="Normal 5 3 2 2 2 3 4 4" xfId="31479"/>
    <cellStyle name="Normal 5 3 2 2 2 3 5" xfId="31480"/>
    <cellStyle name="Normal 5 3 2 2 2 3 5 2" xfId="31481"/>
    <cellStyle name="Normal 5 3 2 2 2 3 5 2 2" xfId="31482"/>
    <cellStyle name="Normal 5 3 2 2 2 3 5 3" xfId="31483"/>
    <cellStyle name="Normal 5 3 2 2 2 3 6" xfId="31484"/>
    <cellStyle name="Normal 5 3 2 2 2 3 6 2" xfId="31485"/>
    <cellStyle name="Normal 5 3 2 2 2 3 7" xfId="31486"/>
    <cellStyle name="Normal 5 3 2 2 2 4" xfId="31487"/>
    <cellStyle name="Normal 5 3 2 2 2 4 2" xfId="31488"/>
    <cellStyle name="Normal 5 3 2 2 2 4 2 2" xfId="31489"/>
    <cellStyle name="Normal 5 3 2 2 2 4 2 2 2" xfId="31490"/>
    <cellStyle name="Normal 5 3 2 2 2 4 2 2 2 2" xfId="31491"/>
    <cellStyle name="Normal 5 3 2 2 2 4 2 2 2 2 2" xfId="31492"/>
    <cellStyle name="Normal 5 3 2 2 2 4 2 2 2 3" xfId="31493"/>
    <cellStyle name="Normal 5 3 2 2 2 4 2 2 3" xfId="31494"/>
    <cellStyle name="Normal 5 3 2 2 2 4 2 2 3 2" xfId="31495"/>
    <cellStyle name="Normal 5 3 2 2 2 4 2 2 4" xfId="31496"/>
    <cellStyle name="Normal 5 3 2 2 2 4 2 3" xfId="31497"/>
    <cellStyle name="Normal 5 3 2 2 2 4 2 3 2" xfId="31498"/>
    <cellStyle name="Normal 5 3 2 2 2 4 2 3 2 2" xfId="31499"/>
    <cellStyle name="Normal 5 3 2 2 2 4 2 3 3" xfId="31500"/>
    <cellStyle name="Normal 5 3 2 2 2 4 2 4" xfId="31501"/>
    <cellStyle name="Normal 5 3 2 2 2 4 2 4 2" xfId="31502"/>
    <cellStyle name="Normal 5 3 2 2 2 4 2 5" xfId="31503"/>
    <cellStyle name="Normal 5 3 2 2 2 4 3" xfId="31504"/>
    <cellStyle name="Normal 5 3 2 2 2 4 3 2" xfId="31505"/>
    <cellStyle name="Normal 5 3 2 2 2 4 3 2 2" xfId="31506"/>
    <cellStyle name="Normal 5 3 2 2 2 4 3 2 2 2" xfId="31507"/>
    <cellStyle name="Normal 5 3 2 2 2 4 3 2 3" xfId="31508"/>
    <cellStyle name="Normal 5 3 2 2 2 4 3 3" xfId="31509"/>
    <cellStyle name="Normal 5 3 2 2 2 4 3 3 2" xfId="31510"/>
    <cellStyle name="Normal 5 3 2 2 2 4 3 4" xfId="31511"/>
    <cellStyle name="Normal 5 3 2 2 2 4 4" xfId="31512"/>
    <cellStyle name="Normal 5 3 2 2 2 4 4 2" xfId="31513"/>
    <cellStyle name="Normal 5 3 2 2 2 4 4 2 2" xfId="31514"/>
    <cellStyle name="Normal 5 3 2 2 2 4 4 3" xfId="31515"/>
    <cellStyle name="Normal 5 3 2 2 2 4 5" xfId="31516"/>
    <cellStyle name="Normal 5 3 2 2 2 4 5 2" xfId="31517"/>
    <cellStyle name="Normal 5 3 2 2 2 4 6" xfId="31518"/>
    <cellStyle name="Normal 5 3 2 2 2 5" xfId="31519"/>
    <cellStyle name="Normal 5 3 2 2 2 5 2" xfId="31520"/>
    <cellStyle name="Normal 5 3 2 2 2 5 2 2" xfId="31521"/>
    <cellStyle name="Normal 5 3 2 2 2 5 2 2 2" xfId="31522"/>
    <cellStyle name="Normal 5 3 2 2 2 5 2 2 2 2" xfId="31523"/>
    <cellStyle name="Normal 5 3 2 2 2 5 2 2 3" xfId="31524"/>
    <cellStyle name="Normal 5 3 2 2 2 5 2 3" xfId="31525"/>
    <cellStyle name="Normal 5 3 2 2 2 5 2 3 2" xfId="31526"/>
    <cellStyle name="Normal 5 3 2 2 2 5 2 4" xfId="31527"/>
    <cellStyle name="Normal 5 3 2 2 2 5 3" xfId="31528"/>
    <cellStyle name="Normal 5 3 2 2 2 5 3 2" xfId="31529"/>
    <cellStyle name="Normal 5 3 2 2 2 5 3 2 2" xfId="31530"/>
    <cellStyle name="Normal 5 3 2 2 2 5 3 3" xfId="31531"/>
    <cellStyle name="Normal 5 3 2 2 2 5 4" xfId="31532"/>
    <cellStyle name="Normal 5 3 2 2 2 5 4 2" xfId="31533"/>
    <cellStyle name="Normal 5 3 2 2 2 5 5" xfId="31534"/>
    <cellStyle name="Normal 5 3 2 2 2 6" xfId="31535"/>
    <cellStyle name="Normal 5 3 2 2 2 6 2" xfId="31536"/>
    <cellStyle name="Normal 5 3 2 2 2 6 2 2" xfId="31537"/>
    <cellStyle name="Normal 5 3 2 2 2 6 2 2 2" xfId="31538"/>
    <cellStyle name="Normal 5 3 2 2 2 6 2 3" xfId="31539"/>
    <cellStyle name="Normal 5 3 2 2 2 6 3" xfId="31540"/>
    <cellStyle name="Normal 5 3 2 2 2 6 3 2" xfId="31541"/>
    <cellStyle name="Normal 5 3 2 2 2 6 4" xfId="31542"/>
    <cellStyle name="Normal 5 3 2 2 2 7" xfId="31543"/>
    <cellStyle name="Normal 5 3 2 2 2 7 2" xfId="31544"/>
    <cellStyle name="Normal 5 3 2 2 2 7 2 2" xfId="31545"/>
    <cellStyle name="Normal 5 3 2 2 2 7 3" xfId="31546"/>
    <cellStyle name="Normal 5 3 2 2 2 8" xfId="31547"/>
    <cellStyle name="Normal 5 3 2 2 2 8 2" xfId="31548"/>
    <cellStyle name="Normal 5 3 2 2 2 9" xfId="31549"/>
    <cellStyle name="Normal 5 3 2 2 3" xfId="31550"/>
    <cellStyle name="Normal 5 3 2 2 3 2" xfId="31551"/>
    <cellStyle name="Normal 5 3 2 2 3 2 2" xfId="31552"/>
    <cellStyle name="Normal 5 3 2 2 3 2 2 2" xfId="31553"/>
    <cellStyle name="Normal 5 3 2 2 3 2 2 2 2" xfId="31554"/>
    <cellStyle name="Normal 5 3 2 2 3 2 2 2 2 2" xfId="31555"/>
    <cellStyle name="Normal 5 3 2 2 3 2 2 2 2 2 2" xfId="31556"/>
    <cellStyle name="Normal 5 3 2 2 3 2 2 2 2 2 2 2" xfId="31557"/>
    <cellStyle name="Normal 5 3 2 2 3 2 2 2 2 2 3" xfId="31558"/>
    <cellStyle name="Normal 5 3 2 2 3 2 2 2 2 3" xfId="31559"/>
    <cellStyle name="Normal 5 3 2 2 3 2 2 2 2 3 2" xfId="31560"/>
    <cellStyle name="Normal 5 3 2 2 3 2 2 2 2 4" xfId="31561"/>
    <cellStyle name="Normal 5 3 2 2 3 2 2 2 3" xfId="31562"/>
    <cellStyle name="Normal 5 3 2 2 3 2 2 2 3 2" xfId="31563"/>
    <cellStyle name="Normal 5 3 2 2 3 2 2 2 3 2 2" xfId="31564"/>
    <cellStyle name="Normal 5 3 2 2 3 2 2 2 3 3" xfId="31565"/>
    <cellStyle name="Normal 5 3 2 2 3 2 2 2 4" xfId="31566"/>
    <cellStyle name="Normal 5 3 2 2 3 2 2 2 4 2" xfId="31567"/>
    <cellStyle name="Normal 5 3 2 2 3 2 2 2 5" xfId="31568"/>
    <cellStyle name="Normal 5 3 2 2 3 2 2 3" xfId="31569"/>
    <cellStyle name="Normal 5 3 2 2 3 2 2 3 2" xfId="31570"/>
    <cellStyle name="Normal 5 3 2 2 3 2 2 3 2 2" xfId="31571"/>
    <cellStyle name="Normal 5 3 2 2 3 2 2 3 2 2 2" xfId="31572"/>
    <cellStyle name="Normal 5 3 2 2 3 2 2 3 2 3" xfId="31573"/>
    <cellStyle name="Normal 5 3 2 2 3 2 2 3 3" xfId="31574"/>
    <cellStyle name="Normal 5 3 2 2 3 2 2 3 3 2" xfId="31575"/>
    <cellStyle name="Normal 5 3 2 2 3 2 2 3 4" xfId="31576"/>
    <cellStyle name="Normal 5 3 2 2 3 2 2 4" xfId="31577"/>
    <cellStyle name="Normal 5 3 2 2 3 2 2 4 2" xfId="31578"/>
    <cellStyle name="Normal 5 3 2 2 3 2 2 4 2 2" xfId="31579"/>
    <cellStyle name="Normal 5 3 2 2 3 2 2 4 3" xfId="31580"/>
    <cellStyle name="Normal 5 3 2 2 3 2 2 5" xfId="31581"/>
    <cellStyle name="Normal 5 3 2 2 3 2 2 5 2" xfId="31582"/>
    <cellStyle name="Normal 5 3 2 2 3 2 2 6" xfId="31583"/>
    <cellStyle name="Normal 5 3 2 2 3 2 3" xfId="31584"/>
    <cellStyle name="Normal 5 3 2 2 3 2 3 2" xfId="31585"/>
    <cellStyle name="Normal 5 3 2 2 3 2 3 2 2" xfId="31586"/>
    <cellStyle name="Normal 5 3 2 2 3 2 3 2 2 2" xfId="31587"/>
    <cellStyle name="Normal 5 3 2 2 3 2 3 2 2 2 2" xfId="31588"/>
    <cellStyle name="Normal 5 3 2 2 3 2 3 2 2 3" xfId="31589"/>
    <cellStyle name="Normal 5 3 2 2 3 2 3 2 3" xfId="31590"/>
    <cellStyle name="Normal 5 3 2 2 3 2 3 2 3 2" xfId="31591"/>
    <cellStyle name="Normal 5 3 2 2 3 2 3 2 4" xfId="31592"/>
    <cellStyle name="Normal 5 3 2 2 3 2 3 3" xfId="31593"/>
    <cellStyle name="Normal 5 3 2 2 3 2 3 3 2" xfId="31594"/>
    <cellStyle name="Normal 5 3 2 2 3 2 3 3 2 2" xfId="31595"/>
    <cellStyle name="Normal 5 3 2 2 3 2 3 3 3" xfId="31596"/>
    <cellStyle name="Normal 5 3 2 2 3 2 3 4" xfId="31597"/>
    <cellStyle name="Normal 5 3 2 2 3 2 3 4 2" xfId="31598"/>
    <cellStyle name="Normal 5 3 2 2 3 2 3 5" xfId="31599"/>
    <cellStyle name="Normal 5 3 2 2 3 2 4" xfId="31600"/>
    <cellStyle name="Normal 5 3 2 2 3 2 4 2" xfId="31601"/>
    <cellStyle name="Normal 5 3 2 2 3 2 4 2 2" xfId="31602"/>
    <cellStyle name="Normal 5 3 2 2 3 2 4 2 2 2" xfId="31603"/>
    <cellStyle name="Normal 5 3 2 2 3 2 4 2 3" xfId="31604"/>
    <cellStyle name="Normal 5 3 2 2 3 2 4 3" xfId="31605"/>
    <cellStyle name="Normal 5 3 2 2 3 2 4 3 2" xfId="31606"/>
    <cellStyle name="Normal 5 3 2 2 3 2 4 4" xfId="31607"/>
    <cellStyle name="Normal 5 3 2 2 3 2 5" xfId="31608"/>
    <cellStyle name="Normal 5 3 2 2 3 2 5 2" xfId="31609"/>
    <cellStyle name="Normal 5 3 2 2 3 2 5 2 2" xfId="31610"/>
    <cellStyle name="Normal 5 3 2 2 3 2 5 3" xfId="31611"/>
    <cellStyle name="Normal 5 3 2 2 3 2 6" xfId="31612"/>
    <cellStyle name="Normal 5 3 2 2 3 2 6 2" xfId="31613"/>
    <cellStyle name="Normal 5 3 2 2 3 2 7" xfId="31614"/>
    <cellStyle name="Normal 5 3 2 2 3 3" xfId="31615"/>
    <cellStyle name="Normal 5 3 2 2 3 3 2" xfId="31616"/>
    <cellStyle name="Normal 5 3 2 2 3 3 2 2" xfId="31617"/>
    <cellStyle name="Normal 5 3 2 2 3 3 2 2 2" xfId="31618"/>
    <cellStyle name="Normal 5 3 2 2 3 3 2 2 2 2" xfId="31619"/>
    <cellStyle name="Normal 5 3 2 2 3 3 2 2 2 2 2" xfId="31620"/>
    <cellStyle name="Normal 5 3 2 2 3 3 2 2 2 3" xfId="31621"/>
    <cellStyle name="Normal 5 3 2 2 3 3 2 2 3" xfId="31622"/>
    <cellStyle name="Normal 5 3 2 2 3 3 2 2 3 2" xfId="31623"/>
    <cellStyle name="Normal 5 3 2 2 3 3 2 2 4" xfId="31624"/>
    <cellStyle name="Normal 5 3 2 2 3 3 2 3" xfId="31625"/>
    <cellStyle name="Normal 5 3 2 2 3 3 2 3 2" xfId="31626"/>
    <cellStyle name="Normal 5 3 2 2 3 3 2 3 2 2" xfId="31627"/>
    <cellStyle name="Normal 5 3 2 2 3 3 2 3 3" xfId="31628"/>
    <cellStyle name="Normal 5 3 2 2 3 3 2 4" xfId="31629"/>
    <cellStyle name="Normal 5 3 2 2 3 3 2 4 2" xfId="31630"/>
    <cellStyle name="Normal 5 3 2 2 3 3 2 5" xfId="31631"/>
    <cellStyle name="Normal 5 3 2 2 3 3 3" xfId="31632"/>
    <cellStyle name="Normal 5 3 2 2 3 3 3 2" xfId="31633"/>
    <cellStyle name="Normal 5 3 2 2 3 3 3 2 2" xfId="31634"/>
    <cellStyle name="Normal 5 3 2 2 3 3 3 2 2 2" xfId="31635"/>
    <cellStyle name="Normal 5 3 2 2 3 3 3 2 3" xfId="31636"/>
    <cellStyle name="Normal 5 3 2 2 3 3 3 3" xfId="31637"/>
    <cellStyle name="Normal 5 3 2 2 3 3 3 3 2" xfId="31638"/>
    <cellStyle name="Normal 5 3 2 2 3 3 3 4" xfId="31639"/>
    <cellStyle name="Normal 5 3 2 2 3 3 4" xfId="31640"/>
    <cellStyle name="Normal 5 3 2 2 3 3 4 2" xfId="31641"/>
    <cellStyle name="Normal 5 3 2 2 3 3 4 2 2" xfId="31642"/>
    <cellStyle name="Normal 5 3 2 2 3 3 4 3" xfId="31643"/>
    <cellStyle name="Normal 5 3 2 2 3 3 5" xfId="31644"/>
    <cellStyle name="Normal 5 3 2 2 3 3 5 2" xfId="31645"/>
    <cellStyle name="Normal 5 3 2 2 3 3 6" xfId="31646"/>
    <cellStyle name="Normal 5 3 2 2 3 4" xfId="31647"/>
    <cellStyle name="Normal 5 3 2 2 3 4 2" xfId="31648"/>
    <cellStyle name="Normal 5 3 2 2 3 4 2 2" xfId="31649"/>
    <cellStyle name="Normal 5 3 2 2 3 4 2 2 2" xfId="31650"/>
    <cellStyle name="Normal 5 3 2 2 3 4 2 2 2 2" xfId="31651"/>
    <cellStyle name="Normal 5 3 2 2 3 4 2 2 3" xfId="31652"/>
    <cellStyle name="Normal 5 3 2 2 3 4 2 3" xfId="31653"/>
    <cellStyle name="Normal 5 3 2 2 3 4 2 3 2" xfId="31654"/>
    <cellStyle name="Normal 5 3 2 2 3 4 2 4" xfId="31655"/>
    <cellStyle name="Normal 5 3 2 2 3 4 3" xfId="31656"/>
    <cellStyle name="Normal 5 3 2 2 3 4 3 2" xfId="31657"/>
    <cellStyle name="Normal 5 3 2 2 3 4 3 2 2" xfId="31658"/>
    <cellStyle name="Normal 5 3 2 2 3 4 3 3" xfId="31659"/>
    <cellStyle name="Normal 5 3 2 2 3 4 4" xfId="31660"/>
    <cellStyle name="Normal 5 3 2 2 3 4 4 2" xfId="31661"/>
    <cellStyle name="Normal 5 3 2 2 3 4 5" xfId="31662"/>
    <cellStyle name="Normal 5 3 2 2 3 5" xfId="31663"/>
    <cellStyle name="Normal 5 3 2 2 3 5 2" xfId="31664"/>
    <cellStyle name="Normal 5 3 2 2 3 5 2 2" xfId="31665"/>
    <cellStyle name="Normal 5 3 2 2 3 5 2 2 2" xfId="31666"/>
    <cellStyle name="Normal 5 3 2 2 3 5 2 3" xfId="31667"/>
    <cellStyle name="Normal 5 3 2 2 3 5 3" xfId="31668"/>
    <cellStyle name="Normal 5 3 2 2 3 5 3 2" xfId="31669"/>
    <cellStyle name="Normal 5 3 2 2 3 5 4" xfId="31670"/>
    <cellStyle name="Normal 5 3 2 2 3 6" xfId="31671"/>
    <cellStyle name="Normal 5 3 2 2 3 6 2" xfId="31672"/>
    <cellStyle name="Normal 5 3 2 2 3 6 2 2" xfId="31673"/>
    <cellStyle name="Normal 5 3 2 2 3 6 3" xfId="31674"/>
    <cellStyle name="Normal 5 3 2 2 3 7" xfId="31675"/>
    <cellStyle name="Normal 5 3 2 2 3 7 2" xfId="31676"/>
    <cellStyle name="Normal 5 3 2 2 3 8" xfId="31677"/>
    <cellStyle name="Normal 5 3 2 2 4" xfId="31678"/>
    <cellStyle name="Normal 5 3 2 2 4 2" xfId="31679"/>
    <cellStyle name="Normal 5 3 2 2 4 2 2" xfId="31680"/>
    <cellStyle name="Normal 5 3 2 2 4 2 2 2" xfId="31681"/>
    <cellStyle name="Normal 5 3 2 2 4 2 2 2 2" xfId="31682"/>
    <cellStyle name="Normal 5 3 2 2 4 2 2 2 2 2" xfId="31683"/>
    <cellStyle name="Normal 5 3 2 2 4 2 2 2 2 2 2" xfId="31684"/>
    <cellStyle name="Normal 5 3 2 2 4 2 2 2 2 3" xfId="31685"/>
    <cellStyle name="Normal 5 3 2 2 4 2 2 2 3" xfId="31686"/>
    <cellStyle name="Normal 5 3 2 2 4 2 2 2 3 2" xfId="31687"/>
    <cellStyle name="Normal 5 3 2 2 4 2 2 2 4" xfId="31688"/>
    <cellStyle name="Normal 5 3 2 2 4 2 2 3" xfId="31689"/>
    <cellStyle name="Normal 5 3 2 2 4 2 2 3 2" xfId="31690"/>
    <cellStyle name="Normal 5 3 2 2 4 2 2 3 2 2" xfId="31691"/>
    <cellStyle name="Normal 5 3 2 2 4 2 2 3 3" xfId="31692"/>
    <cellStyle name="Normal 5 3 2 2 4 2 2 4" xfId="31693"/>
    <cellStyle name="Normal 5 3 2 2 4 2 2 4 2" xfId="31694"/>
    <cellStyle name="Normal 5 3 2 2 4 2 2 5" xfId="31695"/>
    <cellStyle name="Normal 5 3 2 2 4 2 3" xfId="31696"/>
    <cellStyle name="Normal 5 3 2 2 4 2 3 2" xfId="31697"/>
    <cellStyle name="Normal 5 3 2 2 4 2 3 2 2" xfId="31698"/>
    <cellStyle name="Normal 5 3 2 2 4 2 3 2 2 2" xfId="31699"/>
    <cellStyle name="Normal 5 3 2 2 4 2 3 2 3" xfId="31700"/>
    <cellStyle name="Normal 5 3 2 2 4 2 3 3" xfId="31701"/>
    <cellStyle name="Normal 5 3 2 2 4 2 3 3 2" xfId="31702"/>
    <cellStyle name="Normal 5 3 2 2 4 2 3 4" xfId="31703"/>
    <cellStyle name="Normal 5 3 2 2 4 2 4" xfId="31704"/>
    <cellStyle name="Normal 5 3 2 2 4 2 4 2" xfId="31705"/>
    <cellStyle name="Normal 5 3 2 2 4 2 4 2 2" xfId="31706"/>
    <cellStyle name="Normal 5 3 2 2 4 2 4 3" xfId="31707"/>
    <cellStyle name="Normal 5 3 2 2 4 2 5" xfId="31708"/>
    <cellStyle name="Normal 5 3 2 2 4 2 5 2" xfId="31709"/>
    <cellStyle name="Normal 5 3 2 2 4 2 6" xfId="31710"/>
    <cellStyle name="Normal 5 3 2 2 4 3" xfId="31711"/>
    <cellStyle name="Normal 5 3 2 2 4 3 2" xfId="31712"/>
    <cellStyle name="Normal 5 3 2 2 4 3 2 2" xfId="31713"/>
    <cellStyle name="Normal 5 3 2 2 4 3 2 2 2" xfId="31714"/>
    <cellStyle name="Normal 5 3 2 2 4 3 2 2 2 2" xfId="31715"/>
    <cellStyle name="Normal 5 3 2 2 4 3 2 2 3" xfId="31716"/>
    <cellStyle name="Normal 5 3 2 2 4 3 2 3" xfId="31717"/>
    <cellStyle name="Normal 5 3 2 2 4 3 2 3 2" xfId="31718"/>
    <cellStyle name="Normal 5 3 2 2 4 3 2 4" xfId="31719"/>
    <cellStyle name="Normal 5 3 2 2 4 3 3" xfId="31720"/>
    <cellStyle name="Normal 5 3 2 2 4 3 3 2" xfId="31721"/>
    <cellStyle name="Normal 5 3 2 2 4 3 3 2 2" xfId="31722"/>
    <cellStyle name="Normal 5 3 2 2 4 3 3 3" xfId="31723"/>
    <cellStyle name="Normal 5 3 2 2 4 3 4" xfId="31724"/>
    <cellStyle name="Normal 5 3 2 2 4 3 4 2" xfId="31725"/>
    <cellStyle name="Normal 5 3 2 2 4 3 5" xfId="31726"/>
    <cellStyle name="Normal 5 3 2 2 4 4" xfId="31727"/>
    <cellStyle name="Normal 5 3 2 2 4 4 2" xfId="31728"/>
    <cellStyle name="Normal 5 3 2 2 4 4 2 2" xfId="31729"/>
    <cellStyle name="Normal 5 3 2 2 4 4 2 2 2" xfId="31730"/>
    <cellStyle name="Normal 5 3 2 2 4 4 2 3" xfId="31731"/>
    <cellStyle name="Normal 5 3 2 2 4 4 3" xfId="31732"/>
    <cellStyle name="Normal 5 3 2 2 4 4 3 2" xfId="31733"/>
    <cellStyle name="Normal 5 3 2 2 4 4 4" xfId="31734"/>
    <cellStyle name="Normal 5 3 2 2 4 5" xfId="31735"/>
    <cellStyle name="Normal 5 3 2 2 4 5 2" xfId="31736"/>
    <cellStyle name="Normal 5 3 2 2 4 5 2 2" xfId="31737"/>
    <cellStyle name="Normal 5 3 2 2 4 5 3" xfId="31738"/>
    <cellStyle name="Normal 5 3 2 2 4 6" xfId="31739"/>
    <cellStyle name="Normal 5 3 2 2 4 6 2" xfId="31740"/>
    <cellStyle name="Normal 5 3 2 2 4 7" xfId="31741"/>
    <cellStyle name="Normal 5 3 2 2 5" xfId="31742"/>
    <cellStyle name="Normal 5 3 2 2 5 2" xfId="31743"/>
    <cellStyle name="Normal 5 3 2 2 5 2 2" xfId="31744"/>
    <cellStyle name="Normal 5 3 2 2 5 2 2 2" xfId="31745"/>
    <cellStyle name="Normal 5 3 2 2 5 2 2 2 2" xfId="31746"/>
    <cellStyle name="Normal 5 3 2 2 5 2 2 2 2 2" xfId="31747"/>
    <cellStyle name="Normal 5 3 2 2 5 2 2 2 3" xfId="31748"/>
    <cellStyle name="Normal 5 3 2 2 5 2 2 3" xfId="31749"/>
    <cellStyle name="Normal 5 3 2 2 5 2 2 3 2" xfId="31750"/>
    <cellStyle name="Normal 5 3 2 2 5 2 2 4" xfId="31751"/>
    <cellStyle name="Normal 5 3 2 2 5 2 3" xfId="31752"/>
    <cellStyle name="Normal 5 3 2 2 5 2 3 2" xfId="31753"/>
    <cellStyle name="Normal 5 3 2 2 5 2 3 2 2" xfId="31754"/>
    <cellStyle name="Normal 5 3 2 2 5 2 3 3" xfId="31755"/>
    <cellStyle name="Normal 5 3 2 2 5 2 4" xfId="31756"/>
    <cellStyle name="Normal 5 3 2 2 5 2 4 2" xfId="31757"/>
    <cellStyle name="Normal 5 3 2 2 5 2 5" xfId="31758"/>
    <cellStyle name="Normal 5 3 2 2 5 3" xfId="31759"/>
    <cellStyle name="Normal 5 3 2 2 5 3 2" xfId="31760"/>
    <cellStyle name="Normal 5 3 2 2 5 3 2 2" xfId="31761"/>
    <cellStyle name="Normal 5 3 2 2 5 3 2 2 2" xfId="31762"/>
    <cellStyle name="Normal 5 3 2 2 5 3 2 3" xfId="31763"/>
    <cellStyle name="Normal 5 3 2 2 5 3 3" xfId="31764"/>
    <cellStyle name="Normal 5 3 2 2 5 3 3 2" xfId="31765"/>
    <cellStyle name="Normal 5 3 2 2 5 3 4" xfId="31766"/>
    <cellStyle name="Normal 5 3 2 2 5 4" xfId="31767"/>
    <cellStyle name="Normal 5 3 2 2 5 4 2" xfId="31768"/>
    <cellStyle name="Normal 5 3 2 2 5 4 2 2" xfId="31769"/>
    <cellStyle name="Normal 5 3 2 2 5 4 3" xfId="31770"/>
    <cellStyle name="Normal 5 3 2 2 5 5" xfId="31771"/>
    <cellStyle name="Normal 5 3 2 2 5 5 2" xfId="31772"/>
    <cellStyle name="Normal 5 3 2 2 5 6" xfId="31773"/>
    <cellStyle name="Normal 5 3 2 2 6" xfId="31774"/>
    <cellStyle name="Normal 5 3 2 2 6 2" xfId="31775"/>
    <cellStyle name="Normal 5 3 2 2 6 2 2" xfId="31776"/>
    <cellStyle name="Normal 5 3 2 2 6 2 2 2" xfId="31777"/>
    <cellStyle name="Normal 5 3 2 2 6 2 2 2 2" xfId="31778"/>
    <cellStyle name="Normal 5 3 2 2 6 2 2 3" xfId="31779"/>
    <cellStyle name="Normal 5 3 2 2 6 2 3" xfId="31780"/>
    <cellStyle name="Normal 5 3 2 2 6 2 3 2" xfId="31781"/>
    <cellStyle name="Normal 5 3 2 2 6 2 4" xfId="31782"/>
    <cellStyle name="Normal 5 3 2 2 6 3" xfId="31783"/>
    <cellStyle name="Normal 5 3 2 2 6 3 2" xfId="31784"/>
    <cellStyle name="Normal 5 3 2 2 6 3 2 2" xfId="31785"/>
    <cellStyle name="Normal 5 3 2 2 6 3 3" xfId="31786"/>
    <cellStyle name="Normal 5 3 2 2 6 4" xfId="31787"/>
    <cellStyle name="Normal 5 3 2 2 6 4 2" xfId="31788"/>
    <cellStyle name="Normal 5 3 2 2 6 5" xfId="31789"/>
    <cellStyle name="Normal 5 3 2 2 7" xfId="31790"/>
    <cellStyle name="Normal 5 3 2 2 7 2" xfId="31791"/>
    <cellStyle name="Normal 5 3 2 2 7 2 2" xfId="31792"/>
    <cellStyle name="Normal 5 3 2 2 7 2 2 2" xfId="31793"/>
    <cellStyle name="Normal 5 3 2 2 7 2 3" xfId="31794"/>
    <cellStyle name="Normal 5 3 2 2 7 3" xfId="31795"/>
    <cellStyle name="Normal 5 3 2 2 7 3 2" xfId="31796"/>
    <cellStyle name="Normal 5 3 2 2 7 4" xfId="31797"/>
    <cellStyle name="Normal 5 3 2 2 8" xfId="31798"/>
    <cellStyle name="Normal 5 3 2 2 8 2" xfId="31799"/>
    <cellStyle name="Normal 5 3 2 2 8 2 2" xfId="31800"/>
    <cellStyle name="Normal 5 3 2 2 8 3" xfId="31801"/>
    <cellStyle name="Normal 5 3 2 2 9" xfId="31802"/>
    <cellStyle name="Normal 5 3 2 2 9 2" xfId="31803"/>
    <cellStyle name="Normal 5 3 2 3" xfId="31804"/>
    <cellStyle name="Normal 5 3 2 3 2" xfId="31805"/>
    <cellStyle name="Normal 5 3 2 3 2 2" xfId="31806"/>
    <cellStyle name="Normal 5 3 2 3 2 2 2" xfId="31807"/>
    <cellStyle name="Normal 5 3 2 3 2 2 2 2" xfId="31808"/>
    <cellStyle name="Normal 5 3 2 3 2 2 2 2 2" xfId="31809"/>
    <cellStyle name="Normal 5 3 2 3 2 2 2 2 2 2" xfId="31810"/>
    <cellStyle name="Normal 5 3 2 3 2 2 2 2 2 2 2" xfId="31811"/>
    <cellStyle name="Normal 5 3 2 3 2 2 2 2 2 2 2 2" xfId="31812"/>
    <cellStyle name="Normal 5 3 2 3 2 2 2 2 2 2 3" xfId="31813"/>
    <cellStyle name="Normal 5 3 2 3 2 2 2 2 2 3" xfId="31814"/>
    <cellStyle name="Normal 5 3 2 3 2 2 2 2 2 3 2" xfId="31815"/>
    <cellStyle name="Normal 5 3 2 3 2 2 2 2 2 4" xfId="31816"/>
    <cellStyle name="Normal 5 3 2 3 2 2 2 2 3" xfId="31817"/>
    <cellStyle name="Normal 5 3 2 3 2 2 2 2 3 2" xfId="31818"/>
    <cellStyle name="Normal 5 3 2 3 2 2 2 2 3 2 2" xfId="31819"/>
    <cellStyle name="Normal 5 3 2 3 2 2 2 2 3 3" xfId="31820"/>
    <cellStyle name="Normal 5 3 2 3 2 2 2 2 4" xfId="31821"/>
    <cellStyle name="Normal 5 3 2 3 2 2 2 2 4 2" xfId="31822"/>
    <cellStyle name="Normal 5 3 2 3 2 2 2 2 5" xfId="31823"/>
    <cellStyle name="Normal 5 3 2 3 2 2 2 3" xfId="31824"/>
    <cellStyle name="Normal 5 3 2 3 2 2 2 3 2" xfId="31825"/>
    <cellStyle name="Normal 5 3 2 3 2 2 2 3 2 2" xfId="31826"/>
    <cellStyle name="Normal 5 3 2 3 2 2 2 3 2 2 2" xfId="31827"/>
    <cellStyle name="Normal 5 3 2 3 2 2 2 3 2 3" xfId="31828"/>
    <cellStyle name="Normal 5 3 2 3 2 2 2 3 3" xfId="31829"/>
    <cellStyle name="Normal 5 3 2 3 2 2 2 3 3 2" xfId="31830"/>
    <cellStyle name="Normal 5 3 2 3 2 2 2 3 4" xfId="31831"/>
    <cellStyle name="Normal 5 3 2 3 2 2 2 4" xfId="31832"/>
    <cellStyle name="Normal 5 3 2 3 2 2 2 4 2" xfId="31833"/>
    <cellStyle name="Normal 5 3 2 3 2 2 2 4 2 2" xfId="31834"/>
    <cellStyle name="Normal 5 3 2 3 2 2 2 4 3" xfId="31835"/>
    <cellStyle name="Normal 5 3 2 3 2 2 2 5" xfId="31836"/>
    <cellStyle name="Normal 5 3 2 3 2 2 2 5 2" xfId="31837"/>
    <cellStyle name="Normal 5 3 2 3 2 2 2 6" xfId="31838"/>
    <cellStyle name="Normal 5 3 2 3 2 2 3" xfId="31839"/>
    <cellStyle name="Normal 5 3 2 3 2 2 3 2" xfId="31840"/>
    <cellStyle name="Normal 5 3 2 3 2 2 3 2 2" xfId="31841"/>
    <cellStyle name="Normal 5 3 2 3 2 2 3 2 2 2" xfId="31842"/>
    <cellStyle name="Normal 5 3 2 3 2 2 3 2 2 2 2" xfId="31843"/>
    <cellStyle name="Normal 5 3 2 3 2 2 3 2 2 3" xfId="31844"/>
    <cellStyle name="Normal 5 3 2 3 2 2 3 2 3" xfId="31845"/>
    <cellStyle name="Normal 5 3 2 3 2 2 3 2 3 2" xfId="31846"/>
    <cellStyle name="Normal 5 3 2 3 2 2 3 2 4" xfId="31847"/>
    <cellStyle name="Normal 5 3 2 3 2 2 3 3" xfId="31848"/>
    <cellStyle name="Normal 5 3 2 3 2 2 3 3 2" xfId="31849"/>
    <cellStyle name="Normal 5 3 2 3 2 2 3 3 2 2" xfId="31850"/>
    <cellStyle name="Normal 5 3 2 3 2 2 3 3 3" xfId="31851"/>
    <cellStyle name="Normal 5 3 2 3 2 2 3 4" xfId="31852"/>
    <cellStyle name="Normal 5 3 2 3 2 2 3 4 2" xfId="31853"/>
    <cellStyle name="Normal 5 3 2 3 2 2 3 5" xfId="31854"/>
    <cellStyle name="Normal 5 3 2 3 2 2 4" xfId="31855"/>
    <cellStyle name="Normal 5 3 2 3 2 2 4 2" xfId="31856"/>
    <cellStyle name="Normal 5 3 2 3 2 2 4 2 2" xfId="31857"/>
    <cellStyle name="Normal 5 3 2 3 2 2 4 2 2 2" xfId="31858"/>
    <cellStyle name="Normal 5 3 2 3 2 2 4 2 3" xfId="31859"/>
    <cellStyle name="Normal 5 3 2 3 2 2 4 3" xfId="31860"/>
    <cellStyle name="Normal 5 3 2 3 2 2 4 3 2" xfId="31861"/>
    <cellStyle name="Normal 5 3 2 3 2 2 4 4" xfId="31862"/>
    <cellStyle name="Normal 5 3 2 3 2 2 5" xfId="31863"/>
    <cellStyle name="Normal 5 3 2 3 2 2 5 2" xfId="31864"/>
    <cellStyle name="Normal 5 3 2 3 2 2 5 2 2" xfId="31865"/>
    <cellStyle name="Normal 5 3 2 3 2 2 5 3" xfId="31866"/>
    <cellStyle name="Normal 5 3 2 3 2 2 6" xfId="31867"/>
    <cellStyle name="Normal 5 3 2 3 2 2 6 2" xfId="31868"/>
    <cellStyle name="Normal 5 3 2 3 2 2 7" xfId="31869"/>
    <cellStyle name="Normal 5 3 2 3 2 3" xfId="31870"/>
    <cellStyle name="Normal 5 3 2 3 2 3 2" xfId="31871"/>
    <cellStyle name="Normal 5 3 2 3 2 3 2 2" xfId="31872"/>
    <cellStyle name="Normal 5 3 2 3 2 3 2 2 2" xfId="31873"/>
    <cellStyle name="Normal 5 3 2 3 2 3 2 2 2 2" xfId="31874"/>
    <cellStyle name="Normal 5 3 2 3 2 3 2 2 2 2 2" xfId="31875"/>
    <cellStyle name="Normal 5 3 2 3 2 3 2 2 2 3" xfId="31876"/>
    <cellStyle name="Normal 5 3 2 3 2 3 2 2 3" xfId="31877"/>
    <cellStyle name="Normal 5 3 2 3 2 3 2 2 3 2" xfId="31878"/>
    <cellStyle name="Normal 5 3 2 3 2 3 2 2 4" xfId="31879"/>
    <cellStyle name="Normal 5 3 2 3 2 3 2 3" xfId="31880"/>
    <cellStyle name="Normal 5 3 2 3 2 3 2 3 2" xfId="31881"/>
    <cellStyle name="Normal 5 3 2 3 2 3 2 3 2 2" xfId="31882"/>
    <cellStyle name="Normal 5 3 2 3 2 3 2 3 3" xfId="31883"/>
    <cellStyle name="Normal 5 3 2 3 2 3 2 4" xfId="31884"/>
    <cellStyle name="Normal 5 3 2 3 2 3 2 4 2" xfId="31885"/>
    <cellStyle name="Normal 5 3 2 3 2 3 2 5" xfId="31886"/>
    <cellStyle name="Normal 5 3 2 3 2 3 3" xfId="31887"/>
    <cellStyle name="Normal 5 3 2 3 2 3 3 2" xfId="31888"/>
    <cellStyle name="Normal 5 3 2 3 2 3 3 2 2" xfId="31889"/>
    <cellStyle name="Normal 5 3 2 3 2 3 3 2 2 2" xfId="31890"/>
    <cellStyle name="Normal 5 3 2 3 2 3 3 2 3" xfId="31891"/>
    <cellStyle name="Normal 5 3 2 3 2 3 3 3" xfId="31892"/>
    <cellStyle name="Normal 5 3 2 3 2 3 3 3 2" xfId="31893"/>
    <cellStyle name="Normal 5 3 2 3 2 3 3 4" xfId="31894"/>
    <cellStyle name="Normal 5 3 2 3 2 3 4" xfId="31895"/>
    <cellStyle name="Normal 5 3 2 3 2 3 4 2" xfId="31896"/>
    <cellStyle name="Normal 5 3 2 3 2 3 4 2 2" xfId="31897"/>
    <cellStyle name="Normal 5 3 2 3 2 3 4 3" xfId="31898"/>
    <cellStyle name="Normal 5 3 2 3 2 3 5" xfId="31899"/>
    <cellStyle name="Normal 5 3 2 3 2 3 5 2" xfId="31900"/>
    <cellStyle name="Normal 5 3 2 3 2 3 6" xfId="31901"/>
    <cellStyle name="Normal 5 3 2 3 2 4" xfId="31902"/>
    <cellStyle name="Normal 5 3 2 3 2 4 2" xfId="31903"/>
    <cellStyle name="Normal 5 3 2 3 2 4 2 2" xfId="31904"/>
    <cellStyle name="Normal 5 3 2 3 2 4 2 2 2" xfId="31905"/>
    <cellStyle name="Normal 5 3 2 3 2 4 2 2 2 2" xfId="31906"/>
    <cellStyle name="Normal 5 3 2 3 2 4 2 2 3" xfId="31907"/>
    <cellStyle name="Normal 5 3 2 3 2 4 2 3" xfId="31908"/>
    <cellStyle name="Normal 5 3 2 3 2 4 2 3 2" xfId="31909"/>
    <cellStyle name="Normal 5 3 2 3 2 4 2 4" xfId="31910"/>
    <cellStyle name="Normal 5 3 2 3 2 4 3" xfId="31911"/>
    <cellStyle name="Normal 5 3 2 3 2 4 3 2" xfId="31912"/>
    <cellStyle name="Normal 5 3 2 3 2 4 3 2 2" xfId="31913"/>
    <cellStyle name="Normal 5 3 2 3 2 4 3 3" xfId="31914"/>
    <cellStyle name="Normal 5 3 2 3 2 4 4" xfId="31915"/>
    <cellStyle name="Normal 5 3 2 3 2 4 4 2" xfId="31916"/>
    <cellStyle name="Normal 5 3 2 3 2 4 5" xfId="31917"/>
    <cellStyle name="Normal 5 3 2 3 2 5" xfId="31918"/>
    <cellStyle name="Normal 5 3 2 3 2 5 2" xfId="31919"/>
    <cellStyle name="Normal 5 3 2 3 2 5 2 2" xfId="31920"/>
    <cellStyle name="Normal 5 3 2 3 2 5 2 2 2" xfId="31921"/>
    <cellStyle name="Normal 5 3 2 3 2 5 2 3" xfId="31922"/>
    <cellStyle name="Normal 5 3 2 3 2 5 3" xfId="31923"/>
    <cellStyle name="Normal 5 3 2 3 2 5 3 2" xfId="31924"/>
    <cellStyle name="Normal 5 3 2 3 2 5 4" xfId="31925"/>
    <cellStyle name="Normal 5 3 2 3 2 6" xfId="31926"/>
    <cellStyle name="Normal 5 3 2 3 2 6 2" xfId="31927"/>
    <cellStyle name="Normal 5 3 2 3 2 6 2 2" xfId="31928"/>
    <cellStyle name="Normal 5 3 2 3 2 6 3" xfId="31929"/>
    <cellStyle name="Normal 5 3 2 3 2 7" xfId="31930"/>
    <cellStyle name="Normal 5 3 2 3 2 7 2" xfId="31931"/>
    <cellStyle name="Normal 5 3 2 3 2 8" xfId="31932"/>
    <cellStyle name="Normal 5 3 2 3 3" xfId="31933"/>
    <cellStyle name="Normal 5 3 2 3 3 2" xfId="31934"/>
    <cellStyle name="Normal 5 3 2 3 3 2 2" xfId="31935"/>
    <cellStyle name="Normal 5 3 2 3 3 2 2 2" xfId="31936"/>
    <cellStyle name="Normal 5 3 2 3 3 2 2 2 2" xfId="31937"/>
    <cellStyle name="Normal 5 3 2 3 3 2 2 2 2 2" xfId="31938"/>
    <cellStyle name="Normal 5 3 2 3 3 2 2 2 2 2 2" xfId="31939"/>
    <cellStyle name="Normal 5 3 2 3 3 2 2 2 2 3" xfId="31940"/>
    <cellStyle name="Normal 5 3 2 3 3 2 2 2 3" xfId="31941"/>
    <cellStyle name="Normal 5 3 2 3 3 2 2 2 3 2" xfId="31942"/>
    <cellStyle name="Normal 5 3 2 3 3 2 2 2 4" xfId="31943"/>
    <cellStyle name="Normal 5 3 2 3 3 2 2 3" xfId="31944"/>
    <cellStyle name="Normal 5 3 2 3 3 2 2 3 2" xfId="31945"/>
    <cellStyle name="Normal 5 3 2 3 3 2 2 3 2 2" xfId="31946"/>
    <cellStyle name="Normal 5 3 2 3 3 2 2 3 3" xfId="31947"/>
    <cellStyle name="Normal 5 3 2 3 3 2 2 4" xfId="31948"/>
    <cellStyle name="Normal 5 3 2 3 3 2 2 4 2" xfId="31949"/>
    <cellStyle name="Normal 5 3 2 3 3 2 2 5" xfId="31950"/>
    <cellStyle name="Normal 5 3 2 3 3 2 3" xfId="31951"/>
    <cellStyle name="Normal 5 3 2 3 3 2 3 2" xfId="31952"/>
    <cellStyle name="Normal 5 3 2 3 3 2 3 2 2" xfId="31953"/>
    <cellStyle name="Normal 5 3 2 3 3 2 3 2 2 2" xfId="31954"/>
    <cellStyle name="Normal 5 3 2 3 3 2 3 2 3" xfId="31955"/>
    <cellStyle name="Normal 5 3 2 3 3 2 3 3" xfId="31956"/>
    <cellStyle name="Normal 5 3 2 3 3 2 3 3 2" xfId="31957"/>
    <cellStyle name="Normal 5 3 2 3 3 2 3 4" xfId="31958"/>
    <cellStyle name="Normal 5 3 2 3 3 2 4" xfId="31959"/>
    <cellStyle name="Normal 5 3 2 3 3 2 4 2" xfId="31960"/>
    <cellStyle name="Normal 5 3 2 3 3 2 4 2 2" xfId="31961"/>
    <cellStyle name="Normal 5 3 2 3 3 2 4 3" xfId="31962"/>
    <cellStyle name="Normal 5 3 2 3 3 2 5" xfId="31963"/>
    <cellStyle name="Normal 5 3 2 3 3 2 5 2" xfId="31964"/>
    <cellStyle name="Normal 5 3 2 3 3 2 6" xfId="31965"/>
    <cellStyle name="Normal 5 3 2 3 3 3" xfId="31966"/>
    <cellStyle name="Normal 5 3 2 3 3 3 2" xfId="31967"/>
    <cellStyle name="Normal 5 3 2 3 3 3 2 2" xfId="31968"/>
    <cellStyle name="Normal 5 3 2 3 3 3 2 2 2" xfId="31969"/>
    <cellStyle name="Normal 5 3 2 3 3 3 2 2 2 2" xfId="31970"/>
    <cellStyle name="Normal 5 3 2 3 3 3 2 2 3" xfId="31971"/>
    <cellStyle name="Normal 5 3 2 3 3 3 2 3" xfId="31972"/>
    <cellStyle name="Normal 5 3 2 3 3 3 2 3 2" xfId="31973"/>
    <cellStyle name="Normal 5 3 2 3 3 3 2 4" xfId="31974"/>
    <cellStyle name="Normal 5 3 2 3 3 3 3" xfId="31975"/>
    <cellStyle name="Normal 5 3 2 3 3 3 3 2" xfId="31976"/>
    <cellStyle name="Normal 5 3 2 3 3 3 3 2 2" xfId="31977"/>
    <cellStyle name="Normal 5 3 2 3 3 3 3 3" xfId="31978"/>
    <cellStyle name="Normal 5 3 2 3 3 3 4" xfId="31979"/>
    <cellStyle name="Normal 5 3 2 3 3 3 4 2" xfId="31980"/>
    <cellStyle name="Normal 5 3 2 3 3 3 5" xfId="31981"/>
    <cellStyle name="Normal 5 3 2 3 3 4" xfId="31982"/>
    <cellStyle name="Normal 5 3 2 3 3 4 2" xfId="31983"/>
    <cellStyle name="Normal 5 3 2 3 3 4 2 2" xfId="31984"/>
    <cellStyle name="Normal 5 3 2 3 3 4 2 2 2" xfId="31985"/>
    <cellStyle name="Normal 5 3 2 3 3 4 2 3" xfId="31986"/>
    <cellStyle name="Normal 5 3 2 3 3 4 3" xfId="31987"/>
    <cellStyle name="Normal 5 3 2 3 3 4 3 2" xfId="31988"/>
    <cellStyle name="Normal 5 3 2 3 3 4 4" xfId="31989"/>
    <cellStyle name="Normal 5 3 2 3 3 5" xfId="31990"/>
    <cellStyle name="Normal 5 3 2 3 3 5 2" xfId="31991"/>
    <cellStyle name="Normal 5 3 2 3 3 5 2 2" xfId="31992"/>
    <cellStyle name="Normal 5 3 2 3 3 5 3" xfId="31993"/>
    <cellStyle name="Normal 5 3 2 3 3 6" xfId="31994"/>
    <cellStyle name="Normal 5 3 2 3 3 6 2" xfId="31995"/>
    <cellStyle name="Normal 5 3 2 3 3 7" xfId="31996"/>
    <cellStyle name="Normal 5 3 2 3 4" xfId="31997"/>
    <cellStyle name="Normal 5 3 2 3 4 2" xfId="31998"/>
    <cellStyle name="Normal 5 3 2 3 4 2 2" xfId="31999"/>
    <cellStyle name="Normal 5 3 2 3 4 2 2 2" xfId="32000"/>
    <cellStyle name="Normal 5 3 2 3 4 2 2 2 2" xfId="32001"/>
    <cellStyle name="Normal 5 3 2 3 4 2 2 2 2 2" xfId="32002"/>
    <cellStyle name="Normal 5 3 2 3 4 2 2 2 3" xfId="32003"/>
    <cellStyle name="Normal 5 3 2 3 4 2 2 3" xfId="32004"/>
    <cellStyle name="Normal 5 3 2 3 4 2 2 3 2" xfId="32005"/>
    <cellStyle name="Normal 5 3 2 3 4 2 2 4" xfId="32006"/>
    <cellStyle name="Normal 5 3 2 3 4 2 3" xfId="32007"/>
    <cellStyle name="Normal 5 3 2 3 4 2 3 2" xfId="32008"/>
    <cellStyle name="Normal 5 3 2 3 4 2 3 2 2" xfId="32009"/>
    <cellStyle name="Normal 5 3 2 3 4 2 3 3" xfId="32010"/>
    <cellStyle name="Normal 5 3 2 3 4 2 4" xfId="32011"/>
    <cellStyle name="Normal 5 3 2 3 4 2 4 2" xfId="32012"/>
    <cellStyle name="Normal 5 3 2 3 4 2 5" xfId="32013"/>
    <cellStyle name="Normal 5 3 2 3 4 3" xfId="32014"/>
    <cellStyle name="Normal 5 3 2 3 4 3 2" xfId="32015"/>
    <cellStyle name="Normal 5 3 2 3 4 3 2 2" xfId="32016"/>
    <cellStyle name="Normal 5 3 2 3 4 3 2 2 2" xfId="32017"/>
    <cellStyle name="Normal 5 3 2 3 4 3 2 3" xfId="32018"/>
    <cellStyle name="Normal 5 3 2 3 4 3 3" xfId="32019"/>
    <cellStyle name="Normal 5 3 2 3 4 3 3 2" xfId="32020"/>
    <cellStyle name="Normal 5 3 2 3 4 3 4" xfId="32021"/>
    <cellStyle name="Normal 5 3 2 3 4 4" xfId="32022"/>
    <cellStyle name="Normal 5 3 2 3 4 4 2" xfId="32023"/>
    <cellStyle name="Normal 5 3 2 3 4 4 2 2" xfId="32024"/>
    <cellStyle name="Normal 5 3 2 3 4 4 3" xfId="32025"/>
    <cellStyle name="Normal 5 3 2 3 4 5" xfId="32026"/>
    <cellStyle name="Normal 5 3 2 3 4 5 2" xfId="32027"/>
    <cellStyle name="Normal 5 3 2 3 4 6" xfId="32028"/>
    <cellStyle name="Normal 5 3 2 3 5" xfId="32029"/>
    <cellStyle name="Normal 5 3 2 3 5 2" xfId="32030"/>
    <cellStyle name="Normal 5 3 2 3 5 2 2" xfId="32031"/>
    <cellStyle name="Normal 5 3 2 3 5 2 2 2" xfId="32032"/>
    <cellStyle name="Normal 5 3 2 3 5 2 2 2 2" xfId="32033"/>
    <cellStyle name="Normal 5 3 2 3 5 2 2 3" xfId="32034"/>
    <cellStyle name="Normal 5 3 2 3 5 2 3" xfId="32035"/>
    <cellStyle name="Normal 5 3 2 3 5 2 3 2" xfId="32036"/>
    <cellStyle name="Normal 5 3 2 3 5 2 4" xfId="32037"/>
    <cellStyle name="Normal 5 3 2 3 5 3" xfId="32038"/>
    <cellStyle name="Normal 5 3 2 3 5 3 2" xfId="32039"/>
    <cellStyle name="Normal 5 3 2 3 5 3 2 2" xfId="32040"/>
    <cellStyle name="Normal 5 3 2 3 5 3 3" xfId="32041"/>
    <cellStyle name="Normal 5 3 2 3 5 4" xfId="32042"/>
    <cellStyle name="Normal 5 3 2 3 5 4 2" xfId="32043"/>
    <cellStyle name="Normal 5 3 2 3 5 5" xfId="32044"/>
    <cellStyle name="Normal 5 3 2 3 6" xfId="32045"/>
    <cellStyle name="Normal 5 3 2 3 6 2" xfId="32046"/>
    <cellStyle name="Normal 5 3 2 3 6 2 2" xfId="32047"/>
    <cellStyle name="Normal 5 3 2 3 6 2 2 2" xfId="32048"/>
    <cellStyle name="Normal 5 3 2 3 6 2 3" xfId="32049"/>
    <cellStyle name="Normal 5 3 2 3 6 3" xfId="32050"/>
    <cellStyle name="Normal 5 3 2 3 6 3 2" xfId="32051"/>
    <cellStyle name="Normal 5 3 2 3 6 4" xfId="32052"/>
    <cellStyle name="Normal 5 3 2 3 7" xfId="32053"/>
    <cellStyle name="Normal 5 3 2 3 7 2" xfId="32054"/>
    <cellStyle name="Normal 5 3 2 3 7 2 2" xfId="32055"/>
    <cellStyle name="Normal 5 3 2 3 7 3" xfId="32056"/>
    <cellStyle name="Normal 5 3 2 3 8" xfId="32057"/>
    <cellStyle name="Normal 5 3 2 3 8 2" xfId="32058"/>
    <cellStyle name="Normal 5 3 2 3 9" xfId="32059"/>
    <cellStyle name="Normal 5 3 2 4" xfId="32060"/>
    <cellStyle name="Normal 5 3 2 4 2" xfId="32061"/>
    <cellStyle name="Normal 5 3 2 4 2 2" xfId="32062"/>
    <cellStyle name="Normal 5 3 2 4 2 2 2" xfId="32063"/>
    <cellStyle name="Normal 5 3 2 4 2 2 2 2" xfId="32064"/>
    <cellStyle name="Normal 5 3 2 4 2 2 2 2 2" xfId="32065"/>
    <cellStyle name="Normal 5 3 2 4 2 2 2 2 2 2" xfId="32066"/>
    <cellStyle name="Normal 5 3 2 4 2 2 2 2 2 2 2" xfId="32067"/>
    <cellStyle name="Normal 5 3 2 4 2 2 2 2 2 3" xfId="32068"/>
    <cellStyle name="Normal 5 3 2 4 2 2 2 2 3" xfId="32069"/>
    <cellStyle name="Normal 5 3 2 4 2 2 2 2 3 2" xfId="32070"/>
    <cellStyle name="Normal 5 3 2 4 2 2 2 2 4" xfId="32071"/>
    <cellStyle name="Normal 5 3 2 4 2 2 2 3" xfId="32072"/>
    <cellStyle name="Normal 5 3 2 4 2 2 2 3 2" xfId="32073"/>
    <cellStyle name="Normal 5 3 2 4 2 2 2 3 2 2" xfId="32074"/>
    <cellStyle name="Normal 5 3 2 4 2 2 2 3 3" xfId="32075"/>
    <cellStyle name="Normal 5 3 2 4 2 2 2 4" xfId="32076"/>
    <cellStyle name="Normal 5 3 2 4 2 2 2 4 2" xfId="32077"/>
    <cellStyle name="Normal 5 3 2 4 2 2 2 5" xfId="32078"/>
    <cellStyle name="Normal 5 3 2 4 2 2 3" xfId="32079"/>
    <cellStyle name="Normal 5 3 2 4 2 2 3 2" xfId="32080"/>
    <cellStyle name="Normal 5 3 2 4 2 2 3 2 2" xfId="32081"/>
    <cellStyle name="Normal 5 3 2 4 2 2 3 2 2 2" xfId="32082"/>
    <cellStyle name="Normal 5 3 2 4 2 2 3 2 3" xfId="32083"/>
    <cellStyle name="Normal 5 3 2 4 2 2 3 3" xfId="32084"/>
    <cellStyle name="Normal 5 3 2 4 2 2 3 3 2" xfId="32085"/>
    <cellStyle name="Normal 5 3 2 4 2 2 3 4" xfId="32086"/>
    <cellStyle name="Normal 5 3 2 4 2 2 4" xfId="32087"/>
    <cellStyle name="Normal 5 3 2 4 2 2 4 2" xfId="32088"/>
    <cellStyle name="Normal 5 3 2 4 2 2 4 2 2" xfId="32089"/>
    <cellStyle name="Normal 5 3 2 4 2 2 4 3" xfId="32090"/>
    <cellStyle name="Normal 5 3 2 4 2 2 5" xfId="32091"/>
    <cellStyle name="Normal 5 3 2 4 2 2 5 2" xfId="32092"/>
    <cellStyle name="Normal 5 3 2 4 2 2 6" xfId="32093"/>
    <cellStyle name="Normal 5 3 2 4 2 3" xfId="32094"/>
    <cellStyle name="Normal 5 3 2 4 2 3 2" xfId="32095"/>
    <cellStyle name="Normal 5 3 2 4 2 3 2 2" xfId="32096"/>
    <cellStyle name="Normal 5 3 2 4 2 3 2 2 2" xfId="32097"/>
    <cellStyle name="Normal 5 3 2 4 2 3 2 2 2 2" xfId="32098"/>
    <cellStyle name="Normal 5 3 2 4 2 3 2 2 3" xfId="32099"/>
    <cellStyle name="Normal 5 3 2 4 2 3 2 3" xfId="32100"/>
    <cellStyle name="Normal 5 3 2 4 2 3 2 3 2" xfId="32101"/>
    <cellStyle name="Normal 5 3 2 4 2 3 2 4" xfId="32102"/>
    <cellStyle name="Normal 5 3 2 4 2 3 3" xfId="32103"/>
    <cellStyle name="Normal 5 3 2 4 2 3 3 2" xfId="32104"/>
    <cellStyle name="Normal 5 3 2 4 2 3 3 2 2" xfId="32105"/>
    <cellStyle name="Normal 5 3 2 4 2 3 3 3" xfId="32106"/>
    <cellStyle name="Normal 5 3 2 4 2 3 4" xfId="32107"/>
    <cellStyle name="Normal 5 3 2 4 2 3 4 2" xfId="32108"/>
    <cellStyle name="Normal 5 3 2 4 2 3 5" xfId="32109"/>
    <cellStyle name="Normal 5 3 2 4 2 4" xfId="32110"/>
    <cellStyle name="Normal 5 3 2 4 2 4 2" xfId="32111"/>
    <cellStyle name="Normal 5 3 2 4 2 4 2 2" xfId="32112"/>
    <cellStyle name="Normal 5 3 2 4 2 4 2 2 2" xfId="32113"/>
    <cellStyle name="Normal 5 3 2 4 2 4 2 3" xfId="32114"/>
    <cellStyle name="Normal 5 3 2 4 2 4 3" xfId="32115"/>
    <cellStyle name="Normal 5 3 2 4 2 4 3 2" xfId="32116"/>
    <cellStyle name="Normal 5 3 2 4 2 4 4" xfId="32117"/>
    <cellStyle name="Normal 5 3 2 4 2 5" xfId="32118"/>
    <cellStyle name="Normal 5 3 2 4 2 5 2" xfId="32119"/>
    <cellStyle name="Normal 5 3 2 4 2 5 2 2" xfId="32120"/>
    <cellStyle name="Normal 5 3 2 4 2 5 3" xfId="32121"/>
    <cellStyle name="Normal 5 3 2 4 2 6" xfId="32122"/>
    <cellStyle name="Normal 5 3 2 4 2 6 2" xfId="32123"/>
    <cellStyle name="Normal 5 3 2 4 2 7" xfId="32124"/>
    <cellStyle name="Normal 5 3 2 4 3" xfId="32125"/>
    <cellStyle name="Normal 5 3 2 4 3 2" xfId="32126"/>
    <cellStyle name="Normal 5 3 2 4 3 2 2" xfId="32127"/>
    <cellStyle name="Normal 5 3 2 4 3 2 2 2" xfId="32128"/>
    <cellStyle name="Normal 5 3 2 4 3 2 2 2 2" xfId="32129"/>
    <cellStyle name="Normal 5 3 2 4 3 2 2 2 2 2" xfId="32130"/>
    <cellStyle name="Normal 5 3 2 4 3 2 2 2 3" xfId="32131"/>
    <cellStyle name="Normal 5 3 2 4 3 2 2 3" xfId="32132"/>
    <cellStyle name="Normal 5 3 2 4 3 2 2 3 2" xfId="32133"/>
    <cellStyle name="Normal 5 3 2 4 3 2 2 4" xfId="32134"/>
    <cellStyle name="Normal 5 3 2 4 3 2 3" xfId="32135"/>
    <cellStyle name="Normal 5 3 2 4 3 2 3 2" xfId="32136"/>
    <cellStyle name="Normal 5 3 2 4 3 2 3 2 2" xfId="32137"/>
    <cellStyle name="Normal 5 3 2 4 3 2 3 3" xfId="32138"/>
    <cellStyle name="Normal 5 3 2 4 3 2 4" xfId="32139"/>
    <cellStyle name="Normal 5 3 2 4 3 2 4 2" xfId="32140"/>
    <cellStyle name="Normal 5 3 2 4 3 2 5" xfId="32141"/>
    <cellStyle name="Normal 5 3 2 4 3 3" xfId="32142"/>
    <cellStyle name="Normal 5 3 2 4 3 3 2" xfId="32143"/>
    <cellStyle name="Normal 5 3 2 4 3 3 2 2" xfId="32144"/>
    <cellStyle name="Normal 5 3 2 4 3 3 2 2 2" xfId="32145"/>
    <cellStyle name="Normal 5 3 2 4 3 3 2 3" xfId="32146"/>
    <cellStyle name="Normal 5 3 2 4 3 3 3" xfId="32147"/>
    <cellStyle name="Normal 5 3 2 4 3 3 3 2" xfId="32148"/>
    <cellStyle name="Normal 5 3 2 4 3 3 4" xfId="32149"/>
    <cellStyle name="Normal 5 3 2 4 3 4" xfId="32150"/>
    <cellStyle name="Normal 5 3 2 4 3 4 2" xfId="32151"/>
    <cellStyle name="Normal 5 3 2 4 3 4 2 2" xfId="32152"/>
    <cellStyle name="Normal 5 3 2 4 3 4 3" xfId="32153"/>
    <cellStyle name="Normal 5 3 2 4 3 5" xfId="32154"/>
    <cellStyle name="Normal 5 3 2 4 3 5 2" xfId="32155"/>
    <cellStyle name="Normal 5 3 2 4 3 6" xfId="32156"/>
    <cellStyle name="Normal 5 3 2 4 4" xfId="32157"/>
    <cellStyle name="Normal 5 3 2 4 4 2" xfId="32158"/>
    <cellStyle name="Normal 5 3 2 4 4 2 2" xfId="32159"/>
    <cellStyle name="Normal 5 3 2 4 4 2 2 2" xfId="32160"/>
    <cellStyle name="Normal 5 3 2 4 4 2 2 2 2" xfId="32161"/>
    <cellStyle name="Normal 5 3 2 4 4 2 2 3" xfId="32162"/>
    <cellStyle name="Normal 5 3 2 4 4 2 3" xfId="32163"/>
    <cellStyle name="Normal 5 3 2 4 4 2 3 2" xfId="32164"/>
    <cellStyle name="Normal 5 3 2 4 4 2 4" xfId="32165"/>
    <cellStyle name="Normal 5 3 2 4 4 3" xfId="32166"/>
    <cellStyle name="Normal 5 3 2 4 4 3 2" xfId="32167"/>
    <cellStyle name="Normal 5 3 2 4 4 3 2 2" xfId="32168"/>
    <cellStyle name="Normal 5 3 2 4 4 3 3" xfId="32169"/>
    <cellStyle name="Normal 5 3 2 4 4 4" xfId="32170"/>
    <cellStyle name="Normal 5 3 2 4 4 4 2" xfId="32171"/>
    <cellStyle name="Normal 5 3 2 4 4 5" xfId="32172"/>
    <cellStyle name="Normal 5 3 2 4 5" xfId="32173"/>
    <cellStyle name="Normal 5 3 2 4 5 2" xfId="32174"/>
    <cellStyle name="Normal 5 3 2 4 5 2 2" xfId="32175"/>
    <cellStyle name="Normal 5 3 2 4 5 2 2 2" xfId="32176"/>
    <cellStyle name="Normal 5 3 2 4 5 2 3" xfId="32177"/>
    <cellStyle name="Normal 5 3 2 4 5 3" xfId="32178"/>
    <cellStyle name="Normal 5 3 2 4 5 3 2" xfId="32179"/>
    <cellStyle name="Normal 5 3 2 4 5 4" xfId="32180"/>
    <cellStyle name="Normal 5 3 2 4 6" xfId="32181"/>
    <cellStyle name="Normal 5 3 2 4 6 2" xfId="32182"/>
    <cellStyle name="Normal 5 3 2 4 6 2 2" xfId="32183"/>
    <cellStyle name="Normal 5 3 2 4 6 3" xfId="32184"/>
    <cellStyle name="Normal 5 3 2 4 7" xfId="32185"/>
    <cellStyle name="Normal 5 3 2 4 7 2" xfId="32186"/>
    <cellStyle name="Normal 5 3 2 4 8" xfId="32187"/>
    <cellStyle name="Normal 5 3 2 5" xfId="32188"/>
    <cellStyle name="Normal 5 3 2 5 2" xfId="32189"/>
    <cellStyle name="Normal 5 3 2 5 2 2" xfId="32190"/>
    <cellStyle name="Normal 5 3 2 5 2 2 2" xfId="32191"/>
    <cellStyle name="Normal 5 3 2 5 2 2 2 2" xfId="32192"/>
    <cellStyle name="Normal 5 3 2 5 2 2 2 2 2" xfId="32193"/>
    <cellStyle name="Normal 5 3 2 5 2 2 2 2 2 2" xfId="32194"/>
    <cellStyle name="Normal 5 3 2 5 2 2 2 2 3" xfId="32195"/>
    <cellStyle name="Normal 5 3 2 5 2 2 2 3" xfId="32196"/>
    <cellStyle name="Normal 5 3 2 5 2 2 2 3 2" xfId="32197"/>
    <cellStyle name="Normal 5 3 2 5 2 2 2 4" xfId="32198"/>
    <cellStyle name="Normal 5 3 2 5 2 2 3" xfId="32199"/>
    <cellStyle name="Normal 5 3 2 5 2 2 3 2" xfId="32200"/>
    <cellStyle name="Normal 5 3 2 5 2 2 3 2 2" xfId="32201"/>
    <cellStyle name="Normal 5 3 2 5 2 2 3 3" xfId="32202"/>
    <cellStyle name="Normal 5 3 2 5 2 2 4" xfId="32203"/>
    <cellStyle name="Normal 5 3 2 5 2 2 4 2" xfId="32204"/>
    <cellStyle name="Normal 5 3 2 5 2 2 5" xfId="32205"/>
    <cellStyle name="Normal 5 3 2 5 2 3" xfId="32206"/>
    <cellStyle name="Normal 5 3 2 5 2 3 2" xfId="32207"/>
    <cellStyle name="Normal 5 3 2 5 2 3 2 2" xfId="32208"/>
    <cellStyle name="Normal 5 3 2 5 2 3 2 2 2" xfId="32209"/>
    <cellStyle name="Normal 5 3 2 5 2 3 2 3" xfId="32210"/>
    <cellStyle name="Normal 5 3 2 5 2 3 3" xfId="32211"/>
    <cellStyle name="Normal 5 3 2 5 2 3 3 2" xfId="32212"/>
    <cellStyle name="Normal 5 3 2 5 2 3 4" xfId="32213"/>
    <cellStyle name="Normal 5 3 2 5 2 4" xfId="32214"/>
    <cellStyle name="Normal 5 3 2 5 2 4 2" xfId="32215"/>
    <cellStyle name="Normal 5 3 2 5 2 4 2 2" xfId="32216"/>
    <cellStyle name="Normal 5 3 2 5 2 4 3" xfId="32217"/>
    <cellStyle name="Normal 5 3 2 5 2 5" xfId="32218"/>
    <cellStyle name="Normal 5 3 2 5 2 5 2" xfId="32219"/>
    <cellStyle name="Normal 5 3 2 5 2 6" xfId="32220"/>
    <cellStyle name="Normal 5 3 2 5 3" xfId="32221"/>
    <cellStyle name="Normal 5 3 2 5 3 2" xfId="32222"/>
    <cellStyle name="Normal 5 3 2 5 3 2 2" xfId="32223"/>
    <cellStyle name="Normal 5 3 2 5 3 2 2 2" xfId="32224"/>
    <cellStyle name="Normal 5 3 2 5 3 2 2 2 2" xfId="32225"/>
    <cellStyle name="Normal 5 3 2 5 3 2 2 3" xfId="32226"/>
    <cellStyle name="Normal 5 3 2 5 3 2 3" xfId="32227"/>
    <cellStyle name="Normal 5 3 2 5 3 2 3 2" xfId="32228"/>
    <cellStyle name="Normal 5 3 2 5 3 2 4" xfId="32229"/>
    <cellStyle name="Normal 5 3 2 5 3 3" xfId="32230"/>
    <cellStyle name="Normal 5 3 2 5 3 3 2" xfId="32231"/>
    <cellStyle name="Normal 5 3 2 5 3 3 2 2" xfId="32232"/>
    <cellStyle name="Normal 5 3 2 5 3 3 3" xfId="32233"/>
    <cellStyle name="Normal 5 3 2 5 3 4" xfId="32234"/>
    <cellStyle name="Normal 5 3 2 5 3 4 2" xfId="32235"/>
    <cellStyle name="Normal 5 3 2 5 3 5" xfId="32236"/>
    <cellStyle name="Normal 5 3 2 5 4" xfId="32237"/>
    <cellStyle name="Normal 5 3 2 5 4 2" xfId="32238"/>
    <cellStyle name="Normal 5 3 2 5 4 2 2" xfId="32239"/>
    <cellStyle name="Normal 5 3 2 5 4 2 2 2" xfId="32240"/>
    <cellStyle name="Normal 5 3 2 5 4 2 3" xfId="32241"/>
    <cellStyle name="Normal 5 3 2 5 4 3" xfId="32242"/>
    <cellStyle name="Normal 5 3 2 5 4 3 2" xfId="32243"/>
    <cellStyle name="Normal 5 3 2 5 4 4" xfId="32244"/>
    <cellStyle name="Normal 5 3 2 5 5" xfId="32245"/>
    <cellStyle name="Normal 5 3 2 5 5 2" xfId="32246"/>
    <cellStyle name="Normal 5 3 2 5 5 2 2" xfId="32247"/>
    <cellStyle name="Normal 5 3 2 5 5 3" xfId="32248"/>
    <cellStyle name="Normal 5 3 2 5 6" xfId="32249"/>
    <cellStyle name="Normal 5 3 2 5 6 2" xfId="32250"/>
    <cellStyle name="Normal 5 3 2 5 7" xfId="32251"/>
    <cellStyle name="Normal 5 3 2 6" xfId="32252"/>
    <cellStyle name="Normal 5 3 2 6 2" xfId="32253"/>
    <cellStyle name="Normal 5 3 2 6 2 2" xfId="32254"/>
    <cellStyle name="Normal 5 3 2 6 2 2 2" xfId="32255"/>
    <cellStyle name="Normal 5 3 2 6 2 2 2 2" xfId="32256"/>
    <cellStyle name="Normal 5 3 2 6 2 2 2 2 2" xfId="32257"/>
    <cellStyle name="Normal 5 3 2 6 2 2 2 3" xfId="32258"/>
    <cellStyle name="Normal 5 3 2 6 2 2 3" xfId="32259"/>
    <cellStyle name="Normal 5 3 2 6 2 2 3 2" xfId="32260"/>
    <cellStyle name="Normal 5 3 2 6 2 2 4" xfId="32261"/>
    <cellStyle name="Normal 5 3 2 6 2 3" xfId="32262"/>
    <cellStyle name="Normal 5 3 2 6 2 3 2" xfId="32263"/>
    <cellStyle name="Normal 5 3 2 6 2 3 2 2" xfId="32264"/>
    <cellStyle name="Normal 5 3 2 6 2 3 3" xfId="32265"/>
    <cellStyle name="Normal 5 3 2 6 2 4" xfId="32266"/>
    <cellStyle name="Normal 5 3 2 6 2 4 2" xfId="32267"/>
    <cellStyle name="Normal 5 3 2 6 2 5" xfId="32268"/>
    <cellStyle name="Normal 5 3 2 6 3" xfId="32269"/>
    <cellStyle name="Normal 5 3 2 6 3 2" xfId="32270"/>
    <cellStyle name="Normal 5 3 2 6 3 2 2" xfId="32271"/>
    <cellStyle name="Normal 5 3 2 6 3 2 2 2" xfId="32272"/>
    <cellStyle name="Normal 5 3 2 6 3 2 3" xfId="32273"/>
    <cellStyle name="Normal 5 3 2 6 3 3" xfId="32274"/>
    <cellStyle name="Normal 5 3 2 6 3 3 2" xfId="32275"/>
    <cellStyle name="Normal 5 3 2 6 3 4" xfId="32276"/>
    <cellStyle name="Normal 5 3 2 6 4" xfId="32277"/>
    <cellStyle name="Normal 5 3 2 6 4 2" xfId="32278"/>
    <cellStyle name="Normal 5 3 2 6 4 2 2" xfId="32279"/>
    <cellStyle name="Normal 5 3 2 6 4 3" xfId="32280"/>
    <cellStyle name="Normal 5 3 2 6 5" xfId="32281"/>
    <cellStyle name="Normal 5 3 2 6 5 2" xfId="32282"/>
    <cellStyle name="Normal 5 3 2 6 6" xfId="32283"/>
    <cellStyle name="Normal 5 3 2 7" xfId="32284"/>
    <cellStyle name="Normal 5 3 2 7 2" xfId="32285"/>
    <cellStyle name="Normal 5 3 2 7 2 2" xfId="32286"/>
    <cellStyle name="Normal 5 3 2 7 2 2 2" xfId="32287"/>
    <cellStyle name="Normal 5 3 2 7 2 2 2 2" xfId="32288"/>
    <cellStyle name="Normal 5 3 2 7 2 2 3" xfId="32289"/>
    <cellStyle name="Normal 5 3 2 7 2 3" xfId="32290"/>
    <cellStyle name="Normal 5 3 2 7 2 3 2" xfId="32291"/>
    <cellStyle name="Normal 5 3 2 7 2 4" xfId="32292"/>
    <cellStyle name="Normal 5 3 2 7 3" xfId="32293"/>
    <cellStyle name="Normal 5 3 2 7 3 2" xfId="32294"/>
    <cellStyle name="Normal 5 3 2 7 3 2 2" xfId="32295"/>
    <cellStyle name="Normal 5 3 2 7 3 3" xfId="32296"/>
    <cellStyle name="Normal 5 3 2 7 4" xfId="32297"/>
    <cellStyle name="Normal 5 3 2 7 4 2" xfId="32298"/>
    <cellStyle name="Normal 5 3 2 7 5" xfId="32299"/>
    <cellStyle name="Normal 5 3 2 8" xfId="32300"/>
    <cellStyle name="Normal 5 3 2 8 2" xfId="32301"/>
    <cellStyle name="Normal 5 3 2 8 2 2" xfId="32302"/>
    <cellStyle name="Normal 5 3 2 8 2 2 2" xfId="32303"/>
    <cellStyle name="Normal 5 3 2 8 2 3" xfId="32304"/>
    <cellStyle name="Normal 5 3 2 8 3" xfId="32305"/>
    <cellStyle name="Normal 5 3 2 8 3 2" xfId="32306"/>
    <cellStyle name="Normal 5 3 2 8 4" xfId="32307"/>
    <cellStyle name="Normal 5 3 2 9" xfId="32308"/>
    <cellStyle name="Normal 5 3 2 9 2" xfId="32309"/>
    <cellStyle name="Normal 5 3 2 9 2 2" xfId="32310"/>
    <cellStyle name="Normal 5 3 2 9 3" xfId="32311"/>
    <cellStyle name="Normal 5 3 3" xfId="32312"/>
    <cellStyle name="Normal 5 3 3 10" xfId="32313"/>
    <cellStyle name="Normal 5 3 3 2" xfId="32314"/>
    <cellStyle name="Normal 5 3 3 2 2" xfId="32315"/>
    <cellStyle name="Normal 5 3 3 2 2 2" xfId="32316"/>
    <cellStyle name="Normal 5 3 3 2 2 2 2" xfId="32317"/>
    <cellStyle name="Normal 5 3 3 2 2 2 2 2" xfId="32318"/>
    <cellStyle name="Normal 5 3 3 2 2 2 2 2 2" xfId="32319"/>
    <cellStyle name="Normal 5 3 3 2 2 2 2 2 2 2" xfId="32320"/>
    <cellStyle name="Normal 5 3 3 2 2 2 2 2 2 2 2" xfId="32321"/>
    <cellStyle name="Normal 5 3 3 2 2 2 2 2 2 2 2 2" xfId="32322"/>
    <cellStyle name="Normal 5 3 3 2 2 2 2 2 2 2 3" xfId="32323"/>
    <cellStyle name="Normal 5 3 3 2 2 2 2 2 2 3" xfId="32324"/>
    <cellStyle name="Normal 5 3 3 2 2 2 2 2 2 3 2" xfId="32325"/>
    <cellStyle name="Normal 5 3 3 2 2 2 2 2 2 4" xfId="32326"/>
    <cellStyle name="Normal 5 3 3 2 2 2 2 2 3" xfId="32327"/>
    <cellStyle name="Normal 5 3 3 2 2 2 2 2 3 2" xfId="32328"/>
    <cellStyle name="Normal 5 3 3 2 2 2 2 2 3 2 2" xfId="32329"/>
    <cellStyle name="Normal 5 3 3 2 2 2 2 2 3 3" xfId="32330"/>
    <cellStyle name="Normal 5 3 3 2 2 2 2 2 4" xfId="32331"/>
    <cellStyle name="Normal 5 3 3 2 2 2 2 2 4 2" xfId="32332"/>
    <cellStyle name="Normal 5 3 3 2 2 2 2 2 5" xfId="32333"/>
    <cellStyle name="Normal 5 3 3 2 2 2 2 3" xfId="32334"/>
    <cellStyle name="Normal 5 3 3 2 2 2 2 3 2" xfId="32335"/>
    <cellStyle name="Normal 5 3 3 2 2 2 2 3 2 2" xfId="32336"/>
    <cellStyle name="Normal 5 3 3 2 2 2 2 3 2 2 2" xfId="32337"/>
    <cellStyle name="Normal 5 3 3 2 2 2 2 3 2 3" xfId="32338"/>
    <cellStyle name="Normal 5 3 3 2 2 2 2 3 3" xfId="32339"/>
    <cellStyle name="Normal 5 3 3 2 2 2 2 3 3 2" xfId="32340"/>
    <cellStyle name="Normal 5 3 3 2 2 2 2 3 4" xfId="32341"/>
    <cellStyle name="Normal 5 3 3 2 2 2 2 4" xfId="32342"/>
    <cellStyle name="Normal 5 3 3 2 2 2 2 4 2" xfId="32343"/>
    <cellStyle name="Normal 5 3 3 2 2 2 2 4 2 2" xfId="32344"/>
    <cellStyle name="Normal 5 3 3 2 2 2 2 4 3" xfId="32345"/>
    <cellStyle name="Normal 5 3 3 2 2 2 2 5" xfId="32346"/>
    <cellStyle name="Normal 5 3 3 2 2 2 2 5 2" xfId="32347"/>
    <cellStyle name="Normal 5 3 3 2 2 2 2 6" xfId="32348"/>
    <cellStyle name="Normal 5 3 3 2 2 2 3" xfId="32349"/>
    <cellStyle name="Normal 5 3 3 2 2 2 3 2" xfId="32350"/>
    <cellStyle name="Normal 5 3 3 2 2 2 3 2 2" xfId="32351"/>
    <cellStyle name="Normal 5 3 3 2 2 2 3 2 2 2" xfId="32352"/>
    <cellStyle name="Normal 5 3 3 2 2 2 3 2 2 2 2" xfId="32353"/>
    <cellStyle name="Normal 5 3 3 2 2 2 3 2 2 3" xfId="32354"/>
    <cellStyle name="Normal 5 3 3 2 2 2 3 2 3" xfId="32355"/>
    <cellStyle name="Normal 5 3 3 2 2 2 3 2 3 2" xfId="32356"/>
    <cellStyle name="Normal 5 3 3 2 2 2 3 2 4" xfId="32357"/>
    <cellStyle name="Normal 5 3 3 2 2 2 3 3" xfId="32358"/>
    <cellStyle name="Normal 5 3 3 2 2 2 3 3 2" xfId="32359"/>
    <cellStyle name="Normal 5 3 3 2 2 2 3 3 2 2" xfId="32360"/>
    <cellStyle name="Normal 5 3 3 2 2 2 3 3 3" xfId="32361"/>
    <cellStyle name="Normal 5 3 3 2 2 2 3 4" xfId="32362"/>
    <cellStyle name="Normal 5 3 3 2 2 2 3 4 2" xfId="32363"/>
    <cellStyle name="Normal 5 3 3 2 2 2 3 5" xfId="32364"/>
    <cellStyle name="Normal 5 3 3 2 2 2 4" xfId="32365"/>
    <cellStyle name="Normal 5 3 3 2 2 2 4 2" xfId="32366"/>
    <cellStyle name="Normal 5 3 3 2 2 2 4 2 2" xfId="32367"/>
    <cellStyle name="Normal 5 3 3 2 2 2 4 2 2 2" xfId="32368"/>
    <cellStyle name="Normal 5 3 3 2 2 2 4 2 3" xfId="32369"/>
    <cellStyle name="Normal 5 3 3 2 2 2 4 3" xfId="32370"/>
    <cellStyle name="Normal 5 3 3 2 2 2 4 3 2" xfId="32371"/>
    <cellStyle name="Normal 5 3 3 2 2 2 4 4" xfId="32372"/>
    <cellStyle name="Normal 5 3 3 2 2 2 5" xfId="32373"/>
    <cellStyle name="Normal 5 3 3 2 2 2 5 2" xfId="32374"/>
    <cellStyle name="Normal 5 3 3 2 2 2 5 2 2" xfId="32375"/>
    <cellStyle name="Normal 5 3 3 2 2 2 5 3" xfId="32376"/>
    <cellStyle name="Normal 5 3 3 2 2 2 6" xfId="32377"/>
    <cellStyle name="Normal 5 3 3 2 2 2 6 2" xfId="32378"/>
    <cellStyle name="Normal 5 3 3 2 2 2 7" xfId="32379"/>
    <cellStyle name="Normal 5 3 3 2 2 3" xfId="32380"/>
    <cellStyle name="Normal 5 3 3 2 2 3 2" xfId="32381"/>
    <cellStyle name="Normal 5 3 3 2 2 3 2 2" xfId="32382"/>
    <cellStyle name="Normal 5 3 3 2 2 3 2 2 2" xfId="32383"/>
    <cellStyle name="Normal 5 3 3 2 2 3 2 2 2 2" xfId="32384"/>
    <cellStyle name="Normal 5 3 3 2 2 3 2 2 2 2 2" xfId="32385"/>
    <cellStyle name="Normal 5 3 3 2 2 3 2 2 2 3" xfId="32386"/>
    <cellStyle name="Normal 5 3 3 2 2 3 2 2 3" xfId="32387"/>
    <cellStyle name="Normal 5 3 3 2 2 3 2 2 3 2" xfId="32388"/>
    <cellStyle name="Normal 5 3 3 2 2 3 2 2 4" xfId="32389"/>
    <cellStyle name="Normal 5 3 3 2 2 3 2 3" xfId="32390"/>
    <cellStyle name="Normal 5 3 3 2 2 3 2 3 2" xfId="32391"/>
    <cellStyle name="Normal 5 3 3 2 2 3 2 3 2 2" xfId="32392"/>
    <cellStyle name="Normal 5 3 3 2 2 3 2 3 3" xfId="32393"/>
    <cellStyle name="Normal 5 3 3 2 2 3 2 4" xfId="32394"/>
    <cellStyle name="Normal 5 3 3 2 2 3 2 4 2" xfId="32395"/>
    <cellStyle name="Normal 5 3 3 2 2 3 2 5" xfId="32396"/>
    <cellStyle name="Normal 5 3 3 2 2 3 3" xfId="32397"/>
    <cellStyle name="Normal 5 3 3 2 2 3 3 2" xfId="32398"/>
    <cellStyle name="Normal 5 3 3 2 2 3 3 2 2" xfId="32399"/>
    <cellStyle name="Normal 5 3 3 2 2 3 3 2 2 2" xfId="32400"/>
    <cellStyle name="Normal 5 3 3 2 2 3 3 2 3" xfId="32401"/>
    <cellStyle name="Normal 5 3 3 2 2 3 3 3" xfId="32402"/>
    <cellStyle name="Normal 5 3 3 2 2 3 3 3 2" xfId="32403"/>
    <cellStyle name="Normal 5 3 3 2 2 3 3 4" xfId="32404"/>
    <cellStyle name="Normal 5 3 3 2 2 3 4" xfId="32405"/>
    <cellStyle name="Normal 5 3 3 2 2 3 4 2" xfId="32406"/>
    <cellStyle name="Normal 5 3 3 2 2 3 4 2 2" xfId="32407"/>
    <cellStyle name="Normal 5 3 3 2 2 3 4 3" xfId="32408"/>
    <cellStyle name="Normal 5 3 3 2 2 3 5" xfId="32409"/>
    <cellStyle name="Normal 5 3 3 2 2 3 5 2" xfId="32410"/>
    <cellStyle name="Normal 5 3 3 2 2 3 6" xfId="32411"/>
    <cellStyle name="Normal 5 3 3 2 2 4" xfId="32412"/>
    <cellStyle name="Normal 5 3 3 2 2 4 2" xfId="32413"/>
    <cellStyle name="Normal 5 3 3 2 2 4 2 2" xfId="32414"/>
    <cellStyle name="Normal 5 3 3 2 2 4 2 2 2" xfId="32415"/>
    <cellStyle name="Normal 5 3 3 2 2 4 2 2 2 2" xfId="32416"/>
    <cellStyle name="Normal 5 3 3 2 2 4 2 2 3" xfId="32417"/>
    <cellStyle name="Normal 5 3 3 2 2 4 2 3" xfId="32418"/>
    <cellStyle name="Normal 5 3 3 2 2 4 2 3 2" xfId="32419"/>
    <cellStyle name="Normal 5 3 3 2 2 4 2 4" xfId="32420"/>
    <cellStyle name="Normal 5 3 3 2 2 4 3" xfId="32421"/>
    <cellStyle name="Normal 5 3 3 2 2 4 3 2" xfId="32422"/>
    <cellStyle name="Normal 5 3 3 2 2 4 3 2 2" xfId="32423"/>
    <cellStyle name="Normal 5 3 3 2 2 4 3 3" xfId="32424"/>
    <cellStyle name="Normal 5 3 3 2 2 4 4" xfId="32425"/>
    <cellStyle name="Normal 5 3 3 2 2 4 4 2" xfId="32426"/>
    <cellStyle name="Normal 5 3 3 2 2 4 5" xfId="32427"/>
    <cellStyle name="Normal 5 3 3 2 2 5" xfId="32428"/>
    <cellStyle name="Normal 5 3 3 2 2 5 2" xfId="32429"/>
    <cellStyle name="Normal 5 3 3 2 2 5 2 2" xfId="32430"/>
    <cellStyle name="Normal 5 3 3 2 2 5 2 2 2" xfId="32431"/>
    <cellStyle name="Normal 5 3 3 2 2 5 2 3" xfId="32432"/>
    <cellStyle name="Normal 5 3 3 2 2 5 3" xfId="32433"/>
    <cellStyle name="Normal 5 3 3 2 2 5 3 2" xfId="32434"/>
    <cellStyle name="Normal 5 3 3 2 2 5 4" xfId="32435"/>
    <cellStyle name="Normal 5 3 3 2 2 6" xfId="32436"/>
    <cellStyle name="Normal 5 3 3 2 2 6 2" xfId="32437"/>
    <cellStyle name="Normal 5 3 3 2 2 6 2 2" xfId="32438"/>
    <cellStyle name="Normal 5 3 3 2 2 6 3" xfId="32439"/>
    <cellStyle name="Normal 5 3 3 2 2 7" xfId="32440"/>
    <cellStyle name="Normal 5 3 3 2 2 7 2" xfId="32441"/>
    <cellStyle name="Normal 5 3 3 2 2 8" xfId="32442"/>
    <cellStyle name="Normal 5 3 3 2 3" xfId="32443"/>
    <cellStyle name="Normal 5 3 3 2 3 2" xfId="32444"/>
    <cellStyle name="Normal 5 3 3 2 3 2 2" xfId="32445"/>
    <cellStyle name="Normal 5 3 3 2 3 2 2 2" xfId="32446"/>
    <cellStyle name="Normal 5 3 3 2 3 2 2 2 2" xfId="32447"/>
    <cellStyle name="Normal 5 3 3 2 3 2 2 2 2 2" xfId="32448"/>
    <cellStyle name="Normal 5 3 3 2 3 2 2 2 2 2 2" xfId="32449"/>
    <cellStyle name="Normal 5 3 3 2 3 2 2 2 2 3" xfId="32450"/>
    <cellStyle name="Normal 5 3 3 2 3 2 2 2 3" xfId="32451"/>
    <cellStyle name="Normal 5 3 3 2 3 2 2 2 3 2" xfId="32452"/>
    <cellStyle name="Normal 5 3 3 2 3 2 2 2 4" xfId="32453"/>
    <cellStyle name="Normal 5 3 3 2 3 2 2 3" xfId="32454"/>
    <cellStyle name="Normal 5 3 3 2 3 2 2 3 2" xfId="32455"/>
    <cellStyle name="Normal 5 3 3 2 3 2 2 3 2 2" xfId="32456"/>
    <cellStyle name="Normal 5 3 3 2 3 2 2 3 3" xfId="32457"/>
    <cellStyle name="Normal 5 3 3 2 3 2 2 4" xfId="32458"/>
    <cellStyle name="Normal 5 3 3 2 3 2 2 4 2" xfId="32459"/>
    <cellStyle name="Normal 5 3 3 2 3 2 2 5" xfId="32460"/>
    <cellStyle name="Normal 5 3 3 2 3 2 3" xfId="32461"/>
    <cellStyle name="Normal 5 3 3 2 3 2 3 2" xfId="32462"/>
    <cellStyle name="Normal 5 3 3 2 3 2 3 2 2" xfId="32463"/>
    <cellStyle name="Normal 5 3 3 2 3 2 3 2 2 2" xfId="32464"/>
    <cellStyle name="Normal 5 3 3 2 3 2 3 2 3" xfId="32465"/>
    <cellStyle name="Normal 5 3 3 2 3 2 3 3" xfId="32466"/>
    <cellStyle name="Normal 5 3 3 2 3 2 3 3 2" xfId="32467"/>
    <cellStyle name="Normal 5 3 3 2 3 2 3 4" xfId="32468"/>
    <cellStyle name="Normal 5 3 3 2 3 2 4" xfId="32469"/>
    <cellStyle name="Normal 5 3 3 2 3 2 4 2" xfId="32470"/>
    <cellStyle name="Normal 5 3 3 2 3 2 4 2 2" xfId="32471"/>
    <cellStyle name="Normal 5 3 3 2 3 2 4 3" xfId="32472"/>
    <cellStyle name="Normal 5 3 3 2 3 2 5" xfId="32473"/>
    <cellStyle name="Normal 5 3 3 2 3 2 5 2" xfId="32474"/>
    <cellStyle name="Normal 5 3 3 2 3 2 6" xfId="32475"/>
    <cellStyle name="Normal 5 3 3 2 3 3" xfId="32476"/>
    <cellStyle name="Normal 5 3 3 2 3 3 2" xfId="32477"/>
    <cellStyle name="Normal 5 3 3 2 3 3 2 2" xfId="32478"/>
    <cellStyle name="Normal 5 3 3 2 3 3 2 2 2" xfId="32479"/>
    <cellStyle name="Normal 5 3 3 2 3 3 2 2 2 2" xfId="32480"/>
    <cellStyle name="Normal 5 3 3 2 3 3 2 2 3" xfId="32481"/>
    <cellStyle name="Normal 5 3 3 2 3 3 2 3" xfId="32482"/>
    <cellStyle name="Normal 5 3 3 2 3 3 2 3 2" xfId="32483"/>
    <cellStyle name="Normal 5 3 3 2 3 3 2 4" xfId="32484"/>
    <cellStyle name="Normal 5 3 3 2 3 3 3" xfId="32485"/>
    <cellStyle name="Normal 5 3 3 2 3 3 3 2" xfId="32486"/>
    <cellStyle name="Normal 5 3 3 2 3 3 3 2 2" xfId="32487"/>
    <cellStyle name="Normal 5 3 3 2 3 3 3 3" xfId="32488"/>
    <cellStyle name="Normal 5 3 3 2 3 3 4" xfId="32489"/>
    <cellStyle name="Normal 5 3 3 2 3 3 4 2" xfId="32490"/>
    <cellStyle name="Normal 5 3 3 2 3 3 5" xfId="32491"/>
    <cellStyle name="Normal 5 3 3 2 3 4" xfId="32492"/>
    <cellStyle name="Normal 5 3 3 2 3 4 2" xfId="32493"/>
    <cellStyle name="Normal 5 3 3 2 3 4 2 2" xfId="32494"/>
    <cellStyle name="Normal 5 3 3 2 3 4 2 2 2" xfId="32495"/>
    <cellStyle name="Normal 5 3 3 2 3 4 2 3" xfId="32496"/>
    <cellStyle name="Normal 5 3 3 2 3 4 3" xfId="32497"/>
    <cellStyle name="Normal 5 3 3 2 3 4 3 2" xfId="32498"/>
    <cellStyle name="Normal 5 3 3 2 3 4 4" xfId="32499"/>
    <cellStyle name="Normal 5 3 3 2 3 5" xfId="32500"/>
    <cellStyle name="Normal 5 3 3 2 3 5 2" xfId="32501"/>
    <cellStyle name="Normal 5 3 3 2 3 5 2 2" xfId="32502"/>
    <cellStyle name="Normal 5 3 3 2 3 5 3" xfId="32503"/>
    <cellStyle name="Normal 5 3 3 2 3 6" xfId="32504"/>
    <cellStyle name="Normal 5 3 3 2 3 6 2" xfId="32505"/>
    <cellStyle name="Normal 5 3 3 2 3 7" xfId="32506"/>
    <cellStyle name="Normal 5 3 3 2 4" xfId="32507"/>
    <cellStyle name="Normal 5 3 3 2 4 2" xfId="32508"/>
    <cellStyle name="Normal 5 3 3 2 4 2 2" xfId="32509"/>
    <cellStyle name="Normal 5 3 3 2 4 2 2 2" xfId="32510"/>
    <cellStyle name="Normal 5 3 3 2 4 2 2 2 2" xfId="32511"/>
    <cellStyle name="Normal 5 3 3 2 4 2 2 2 2 2" xfId="32512"/>
    <cellStyle name="Normal 5 3 3 2 4 2 2 2 3" xfId="32513"/>
    <cellStyle name="Normal 5 3 3 2 4 2 2 3" xfId="32514"/>
    <cellStyle name="Normal 5 3 3 2 4 2 2 3 2" xfId="32515"/>
    <cellStyle name="Normal 5 3 3 2 4 2 2 4" xfId="32516"/>
    <cellStyle name="Normal 5 3 3 2 4 2 3" xfId="32517"/>
    <cellStyle name="Normal 5 3 3 2 4 2 3 2" xfId="32518"/>
    <cellStyle name="Normal 5 3 3 2 4 2 3 2 2" xfId="32519"/>
    <cellStyle name="Normal 5 3 3 2 4 2 3 3" xfId="32520"/>
    <cellStyle name="Normal 5 3 3 2 4 2 4" xfId="32521"/>
    <cellStyle name="Normal 5 3 3 2 4 2 4 2" xfId="32522"/>
    <cellStyle name="Normal 5 3 3 2 4 2 5" xfId="32523"/>
    <cellStyle name="Normal 5 3 3 2 4 3" xfId="32524"/>
    <cellStyle name="Normal 5 3 3 2 4 3 2" xfId="32525"/>
    <cellStyle name="Normal 5 3 3 2 4 3 2 2" xfId="32526"/>
    <cellStyle name="Normal 5 3 3 2 4 3 2 2 2" xfId="32527"/>
    <cellStyle name="Normal 5 3 3 2 4 3 2 3" xfId="32528"/>
    <cellStyle name="Normal 5 3 3 2 4 3 3" xfId="32529"/>
    <cellStyle name="Normal 5 3 3 2 4 3 3 2" xfId="32530"/>
    <cellStyle name="Normal 5 3 3 2 4 3 4" xfId="32531"/>
    <cellStyle name="Normal 5 3 3 2 4 4" xfId="32532"/>
    <cellStyle name="Normal 5 3 3 2 4 4 2" xfId="32533"/>
    <cellStyle name="Normal 5 3 3 2 4 4 2 2" xfId="32534"/>
    <cellStyle name="Normal 5 3 3 2 4 4 3" xfId="32535"/>
    <cellStyle name="Normal 5 3 3 2 4 5" xfId="32536"/>
    <cellStyle name="Normal 5 3 3 2 4 5 2" xfId="32537"/>
    <cellStyle name="Normal 5 3 3 2 4 6" xfId="32538"/>
    <cellStyle name="Normal 5 3 3 2 5" xfId="32539"/>
    <cellStyle name="Normal 5 3 3 2 5 2" xfId="32540"/>
    <cellStyle name="Normal 5 3 3 2 5 2 2" xfId="32541"/>
    <cellStyle name="Normal 5 3 3 2 5 2 2 2" xfId="32542"/>
    <cellStyle name="Normal 5 3 3 2 5 2 2 2 2" xfId="32543"/>
    <cellStyle name="Normal 5 3 3 2 5 2 2 3" xfId="32544"/>
    <cellStyle name="Normal 5 3 3 2 5 2 3" xfId="32545"/>
    <cellStyle name="Normal 5 3 3 2 5 2 3 2" xfId="32546"/>
    <cellStyle name="Normal 5 3 3 2 5 2 4" xfId="32547"/>
    <cellStyle name="Normal 5 3 3 2 5 3" xfId="32548"/>
    <cellStyle name="Normal 5 3 3 2 5 3 2" xfId="32549"/>
    <cellStyle name="Normal 5 3 3 2 5 3 2 2" xfId="32550"/>
    <cellStyle name="Normal 5 3 3 2 5 3 3" xfId="32551"/>
    <cellStyle name="Normal 5 3 3 2 5 4" xfId="32552"/>
    <cellStyle name="Normal 5 3 3 2 5 4 2" xfId="32553"/>
    <cellStyle name="Normal 5 3 3 2 5 5" xfId="32554"/>
    <cellStyle name="Normal 5 3 3 2 6" xfId="32555"/>
    <cellStyle name="Normal 5 3 3 2 6 2" xfId="32556"/>
    <cellStyle name="Normal 5 3 3 2 6 2 2" xfId="32557"/>
    <cellStyle name="Normal 5 3 3 2 6 2 2 2" xfId="32558"/>
    <cellStyle name="Normal 5 3 3 2 6 2 3" xfId="32559"/>
    <cellStyle name="Normal 5 3 3 2 6 3" xfId="32560"/>
    <cellStyle name="Normal 5 3 3 2 6 3 2" xfId="32561"/>
    <cellStyle name="Normal 5 3 3 2 6 4" xfId="32562"/>
    <cellStyle name="Normal 5 3 3 2 7" xfId="32563"/>
    <cellStyle name="Normal 5 3 3 2 7 2" xfId="32564"/>
    <cellStyle name="Normal 5 3 3 2 7 2 2" xfId="32565"/>
    <cellStyle name="Normal 5 3 3 2 7 3" xfId="32566"/>
    <cellStyle name="Normal 5 3 3 2 8" xfId="32567"/>
    <cellStyle name="Normal 5 3 3 2 8 2" xfId="32568"/>
    <cellStyle name="Normal 5 3 3 2 9" xfId="32569"/>
    <cellStyle name="Normal 5 3 3 3" xfId="32570"/>
    <cellStyle name="Normal 5 3 3 3 2" xfId="32571"/>
    <cellStyle name="Normal 5 3 3 3 2 2" xfId="32572"/>
    <cellStyle name="Normal 5 3 3 3 2 2 2" xfId="32573"/>
    <cellStyle name="Normal 5 3 3 3 2 2 2 2" xfId="32574"/>
    <cellStyle name="Normal 5 3 3 3 2 2 2 2 2" xfId="32575"/>
    <cellStyle name="Normal 5 3 3 3 2 2 2 2 2 2" xfId="32576"/>
    <cellStyle name="Normal 5 3 3 3 2 2 2 2 2 2 2" xfId="32577"/>
    <cellStyle name="Normal 5 3 3 3 2 2 2 2 2 3" xfId="32578"/>
    <cellStyle name="Normal 5 3 3 3 2 2 2 2 3" xfId="32579"/>
    <cellStyle name="Normal 5 3 3 3 2 2 2 2 3 2" xfId="32580"/>
    <cellStyle name="Normal 5 3 3 3 2 2 2 2 4" xfId="32581"/>
    <cellStyle name="Normal 5 3 3 3 2 2 2 3" xfId="32582"/>
    <cellStyle name="Normal 5 3 3 3 2 2 2 3 2" xfId="32583"/>
    <cellStyle name="Normal 5 3 3 3 2 2 2 3 2 2" xfId="32584"/>
    <cellStyle name="Normal 5 3 3 3 2 2 2 3 3" xfId="32585"/>
    <cellStyle name="Normal 5 3 3 3 2 2 2 4" xfId="32586"/>
    <cellStyle name="Normal 5 3 3 3 2 2 2 4 2" xfId="32587"/>
    <cellStyle name="Normal 5 3 3 3 2 2 2 5" xfId="32588"/>
    <cellStyle name="Normal 5 3 3 3 2 2 3" xfId="32589"/>
    <cellStyle name="Normal 5 3 3 3 2 2 3 2" xfId="32590"/>
    <cellStyle name="Normal 5 3 3 3 2 2 3 2 2" xfId="32591"/>
    <cellStyle name="Normal 5 3 3 3 2 2 3 2 2 2" xfId="32592"/>
    <cellStyle name="Normal 5 3 3 3 2 2 3 2 3" xfId="32593"/>
    <cellStyle name="Normal 5 3 3 3 2 2 3 3" xfId="32594"/>
    <cellStyle name="Normal 5 3 3 3 2 2 3 3 2" xfId="32595"/>
    <cellStyle name="Normal 5 3 3 3 2 2 3 4" xfId="32596"/>
    <cellStyle name="Normal 5 3 3 3 2 2 4" xfId="32597"/>
    <cellStyle name="Normal 5 3 3 3 2 2 4 2" xfId="32598"/>
    <cellStyle name="Normal 5 3 3 3 2 2 4 2 2" xfId="32599"/>
    <cellStyle name="Normal 5 3 3 3 2 2 4 3" xfId="32600"/>
    <cellStyle name="Normal 5 3 3 3 2 2 5" xfId="32601"/>
    <cellStyle name="Normal 5 3 3 3 2 2 5 2" xfId="32602"/>
    <cellStyle name="Normal 5 3 3 3 2 2 6" xfId="32603"/>
    <cellStyle name="Normal 5 3 3 3 2 3" xfId="32604"/>
    <cellStyle name="Normal 5 3 3 3 2 3 2" xfId="32605"/>
    <cellStyle name="Normal 5 3 3 3 2 3 2 2" xfId="32606"/>
    <cellStyle name="Normal 5 3 3 3 2 3 2 2 2" xfId="32607"/>
    <cellStyle name="Normal 5 3 3 3 2 3 2 2 2 2" xfId="32608"/>
    <cellStyle name="Normal 5 3 3 3 2 3 2 2 3" xfId="32609"/>
    <cellStyle name="Normal 5 3 3 3 2 3 2 3" xfId="32610"/>
    <cellStyle name="Normal 5 3 3 3 2 3 2 3 2" xfId="32611"/>
    <cellStyle name="Normal 5 3 3 3 2 3 2 4" xfId="32612"/>
    <cellStyle name="Normal 5 3 3 3 2 3 3" xfId="32613"/>
    <cellStyle name="Normal 5 3 3 3 2 3 3 2" xfId="32614"/>
    <cellStyle name="Normal 5 3 3 3 2 3 3 2 2" xfId="32615"/>
    <cellStyle name="Normal 5 3 3 3 2 3 3 3" xfId="32616"/>
    <cellStyle name="Normal 5 3 3 3 2 3 4" xfId="32617"/>
    <cellStyle name="Normal 5 3 3 3 2 3 4 2" xfId="32618"/>
    <cellStyle name="Normal 5 3 3 3 2 3 5" xfId="32619"/>
    <cellStyle name="Normal 5 3 3 3 2 4" xfId="32620"/>
    <cellStyle name="Normal 5 3 3 3 2 4 2" xfId="32621"/>
    <cellStyle name="Normal 5 3 3 3 2 4 2 2" xfId="32622"/>
    <cellStyle name="Normal 5 3 3 3 2 4 2 2 2" xfId="32623"/>
    <cellStyle name="Normal 5 3 3 3 2 4 2 3" xfId="32624"/>
    <cellStyle name="Normal 5 3 3 3 2 4 3" xfId="32625"/>
    <cellStyle name="Normal 5 3 3 3 2 4 3 2" xfId="32626"/>
    <cellStyle name="Normal 5 3 3 3 2 4 4" xfId="32627"/>
    <cellStyle name="Normal 5 3 3 3 2 5" xfId="32628"/>
    <cellStyle name="Normal 5 3 3 3 2 5 2" xfId="32629"/>
    <cellStyle name="Normal 5 3 3 3 2 5 2 2" xfId="32630"/>
    <cellStyle name="Normal 5 3 3 3 2 5 3" xfId="32631"/>
    <cellStyle name="Normal 5 3 3 3 2 6" xfId="32632"/>
    <cellStyle name="Normal 5 3 3 3 2 6 2" xfId="32633"/>
    <cellStyle name="Normal 5 3 3 3 2 7" xfId="32634"/>
    <cellStyle name="Normal 5 3 3 3 3" xfId="32635"/>
    <cellStyle name="Normal 5 3 3 3 3 2" xfId="32636"/>
    <cellStyle name="Normal 5 3 3 3 3 2 2" xfId="32637"/>
    <cellStyle name="Normal 5 3 3 3 3 2 2 2" xfId="32638"/>
    <cellStyle name="Normal 5 3 3 3 3 2 2 2 2" xfId="32639"/>
    <cellStyle name="Normal 5 3 3 3 3 2 2 2 2 2" xfId="32640"/>
    <cellStyle name="Normal 5 3 3 3 3 2 2 2 3" xfId="32641"/>
    <cellStyle name="Normal 5 3 3 3 3 2 2 3" xfId="32642"/>
    <cellStyle name="Normal 5 3 3 3 3 2 2 3 2" xfId="32643"/>
    <cellStyle name="Normal 5 3 3 3 3 2 2 4" xfId="32644"/>
    <cellStyle name="Normal 5 3 3 3 3 2 3" xfId="32645"/>
    <cellStyle name="Normal 5 3 3 3 3 2 3 2" xfId="32646"/>
    <cellStyle name="Normal 5 3 3 3 3 2 3 2 2" xfId="32647"/>
    <cellStyle name="Normal 5 3 3 3 3 2 3 3" xfId="32648"/>
    <cellStyle name="Normal 5 3 3 3 3 2 4" xfId="32649"/>
    <cellStyle name="Normal 5 3 3 3 3 2 4 2" xfId="32650"/>
    <cellStyle name="Normal 5 3 3 3 3 2 5" xfId="32651"/>
    <cellStyle name="Normal 5 3 3 3 3 3" xfId="32652"/>
    <cellStyle name="Normal 5 3 3 3 3 3 2" xfId="32653"/>
    <cellStyle name="Normal 5 3 3 3 3 3 2 2" xfId="32654"/>
    <cellStyle name="Normal 5 3 3 3 3 3 2 2 2" xfId="32655"/>
    <cellStyle name="Normal 5 3 3 3 3 3 2 3" xfId="32656"/>
    <cellStyle name="Normal 5 3 3 3 3 3 3" xfId="32657"/>
    <cellStyle name="Normal 5 3 3 3 3 3 3 2" xfId="32658"/>
    <cellStyle name="Normal 5 3 3 3 3 3 4" xfId="32659"/>
    <cellStyle name="Normal 5 3 3 3 3 4" xfId="32660"/>
    <cellStyle name="Normal 5 3 3 3 3 4 2" xfId="32661"/>
    <cellStyle name="Normal 5 3 3 3 3 4 2 2" xfId="32662"/>
    <cellStyle name="Normal 5 3 3 3 3 4 3" xfId="32663"/>
    <cellStyle name="Normal 5 3 3 3 3 5" xfId="32664"/>
    <cellStyle name="Normal 5 3 3 3 3 5 2" xfId="32665"/>
    <cellStyle name="Normal 5 3 3 3 3 6" xfId="32666"/>
    <cellStyle name="Normal 5 3 3 3 4" xfId="32667"/>
    <cellStyle name="Normal 5 3 3 3 4 2" xfId="32668"/>
    <cellStyle name="Normal 5 3 3 3 4 2 2" xfId="32669"/>
    <cellStyle name="Normal 5 3 3 3 4 2 2 2" xfId="32670"/>
    <cellStyle name="Normal 5 3 3 3 4 2 2 2 2" xfId="32671"/>
    <cellStyle name="Normal 5 3 3 3 4 2 2 3" xfId="32672"/>
    <cellStyle name="Normal 5 3 3 3 4 2 3" xfId="32673"/>
    <cellStyle name="Normal 5 3 3 3 4 2 3 2" xfId="32674"/>
    <cellStyle name="Normal 5 3 3 3 4 2 4" xfId="32675"/>
    <cellStyle name="Normal 5 3 3 3 4 3" xfId="32676"/>
    <cellStyle name="Normal 5 3 3 3 4 3 2" xfId="32677"/>
    <cellStyle name="Normal 5 3 3 3 4 3 2 2" xfId="32678"/>
    <cellStyle name="Normal 5 3 3 3 4 3 3" xfId="32679"/>
    <cellStyle name="Normal 5 3 3 3 4 4" xfId="32680"/>
    <cellStyle name="Normal 5 3 3 3 4 4 2" xfId="32681"/>
    <cellStyle name="Normal 5 3 3 3 4 5" xfId="32682"/>
    <cellStyle name="Normal 5 3 3 3 5" xfId="32683"/>
    <cellStyle name="Normal 5 3 3 3 5 2" xfId="32684"/>
    <cellStyle name="Normal 5 3 3 3 5 2 2" xfId="32685"/>
    <cellStyle name="Normal 5 3 3 3 5 2 2 2" xfId="32686"/>
    <cellStyle name="Normal 5 3 3 3 5 2 3" xfId="32687"/>
    <cellStyle name="Normal 5 3 3 3 5 3" xfId="32688"/>
    <cellStyle name="Normal 5 3 3 3 5 3 2" xfId="32689"/>
    <cellStyle name="Normal 5 3 3 3 5 4" xfId="32690"/>
    <cellStyle name="Normal 5 3 3 3 6" xfId="32691"/>
    <cellStyle name="Normal 5 3 3 3 6 2" xfId="32692"/>
    <cellStyle name="Normal 5 3 3 3 6 2 2" xfId="32693"/>
    <cellStyle name="Normal 5 3 3 3 6 3" xfId="32694"/>
    <cellStyle name="Normal 5 3 3 3 7" xfId="32695"/>
    <cellStyle name="Normal 5 3 3 3 7 2" xfId="32696"/>
    <cellStyle name="Normal 5 3 3 3 8" xfId="32697"/>
    <cellStyle name="Normal 5 3 3 4" xfId="32698"/>
    <cellStyle name="Normal 5 3 3 4 2" xfId="32699"/>
    <cellStyle name="Normal 5 3 3 4 2 2" xfId="32700"/>
    <cellStyle name="Normal 5 3 3 4 2 2 2" xfId="32701"/>
    <cellStyle name="Normal 5 3 3 4 2 2 2 2" xfId="32702"/>
    <cellStyle name="Normal 5 3 3 4 2 2 2 2 2" xfId="32703"/>
    <cellStyle name="Normal 5 3 3 4 2 2 2 2 2 2" xfId="32704"/>
    <cellStyle name="Normal 5 3 3 4 2 2 2 2 3" xfId="32705"/>
    <cellStyle name="Normal 5 3 3 4 2 2 2 3" xfId="32706"/>
    <cellStyle name="Normal 5 3 3 4 2 2 2 3 2" xfId="32707"/>
    <cellStyle name="Normal 5 3 3 4 2 2 2 4" xfId="32708"/>
    <cellStyle name="Normal 5 3 3 4 2 2 3" xfId="32709"/>
    <cellStyle name="Normal 5 3 3 4 2 2 3 2" xfId="32710"/>
    <cellStyle name="Normal 5 3 3 4 2 2 3 2 2" xfId="32711"/>
    <cellStyle name="Normal 5 3 3 4 2 2 3 3" xfId="32712"/>
    <cellStyle name="Normal 5 3 3 4 2 2 4" xfId="32713"/>
    <cellStyle name="Normal 5 3 3 4 2 2 4 2" xfId="32714"/>
    <cellStyle name="Normal 5 3 3 4 2 2 5" xfId="32715"/>
    <cellStyle name="Normal 5 3 3 4 2 3" xfId="32716"/>
    <cellStyle name="Normal 5 3 3 4 2 3 2" xfId="32717"/>
    <cellStyle name="Normal 5 3 3 4 2 3 2 2" xfId="32718"/>
    <cellStyle name="Normal 5 3 3 4 2 3 2 2 2" xfId="32719"/>
    <cellStyle name="Normal 5 3 3 4 2 3 2 3" xfId="32720"/>
    <cellStyle name="Normal 5 3 3 4 2 3 3" xfId="32721"/>
    <cellStyle name="Normal 5 3 3 4 2 3 3 2" xfId="32722"/>
    <cellStyle name="Normal 5 3 3 4 2 3 4" xfId="32723"/>
    <cellStyle name="Normal 5 3 3 4 2 4" xfId="32724"/>
    <cellStyle name="Normal 5 3 3 4 2 4 2" xfId="32725"/>
    <cellStyle name="Normal 5 3 3 4 2 4 2 2" xfId="32726"/>
    <cellStyle name="Normal 5 3 3 4 2 4 3" xfId="32727"/>
    <cellStyle name="Normal 5 3 3 4 2 5" xfId="32728"/>
    <cellStyle name="Normal 5 3 3 4 2 5 2" xfId="32729"/>
    <cellStyle name="Normal 5 3 3 4 2 6" xfId="32730"/>
    <cellStyle name="Normal 5 3 3 4 3" xfId="32731"/>
    <cellStyle name="Normal 5 3 3 4 3 2" xfId="32732"/>
    <cellStyle name="Normal 5 3 3 4 3 2 2" xfId="32733"/>
    <cellStyle name="Normal 5 3 3 4 3 2 2 2" xfId="32734"/>
    <cellStyle name="Normal 5 3 3 4 3 2 2 2 2" xfId="32735"/>
    <cellStyle name="Normal 5 3 3 4 3 2 2 3" xfId="32736"/>
    <cellStyle name="Normal 5 3 3 4 3 2 3" xfId="32737"/>
    <cellStyle name="Normal 5 3 3 4 3 2 3 2" xfId="32738"/>
    <cellStyle name="Normal 5 3 3 4 3 2 4" xfId="32739"/>
    <cellStyle name="Normal 5 3 3 4 3 3" xfId="32740"/>
    <cellStyle name="Normal 5 3 3 4 3 3 2" xfId="32741"/>
    <cellStyle name="Normal 5 3 3 4 3 3 2 2" xfId="32742"/>
    <cellStyle name="Normal 5 3 3 4 3 3 3" xfId="32743"/>
    <cellStyle name="Normal 5 3 3 4 3 4" xfId="32744"/>
    <cellStyle name="Normal 5 3 3 4 3 4 2" xfId="32745"/>
    <cellStyle name="Normal 5 3 3 4 3 5" xfId="32746"/>
    <cellStyle name="Normal 5 3 3 4 4" xfId="32747"/>
    <cellStyle name="Normal 5 3 3 4 4 2" xfId="32748"/>
    <cellStyle name="Normal 5 3 3 4 4 2 2" xfId="32749"/>
    <cellStyle name="Normal 5 3 3 4 4 2 2 2" xfId="32750"/>
    <cellStyle name="Normal 5 3 3 4 4 2 3" xfId="32751"/>
    <cellStyle name="Normal 5 3 3 4 4 3" xfId="32752"/>
    <cellStyle name="Normal 5 3 3 4 4 3 2" xfId="32753"/>
    <cellStyle name="Normal 5 3 3 4 4 4" xfId="32754"/>
    <cellStyle name="Normal 5 3 3 4 5" xfId="32755"/>
    <cellStyle name="Normal 5 3 3 4 5 2" xfId="32756"/>
    <cellStyle name="Normal 5 3 3 4 5 2 2" xfId="32757"/>
    <cellStyle name="Normal 5 3 3 4 5 3" xfId="32758"/>
    <cellStyle name="Normal 5 3 3 4 6" xfId="32759"/>
    <cellStyle name="Normal 5 3 3 4 6 2" xfId="32760"/>
    <cellStyle name="Normal 5 3 3 4 7" xfId="32761"/>
    <cellStyle name="Normal 5 3 3 5" xfId="32762"/>
    <cellStyle name="Normal 5 3 3 5 2" xfId="32763"/>
    <cellStyle name="Normal 5 3 3 5 2 2" xfId="32764"/>
    <cellStyle name="Normal 5 3 3 5 2 2 2" xfId="32765"/>
    <cellStyle name="Normal 5 3 3 5 2 2 2 2" xfId="32766"/>
    <cellStyle name="Normal 5 3 3 5 2 2 2 2 2" xfId="32767"/>
    <cellStyle name="Normal 5 3 3 5 2 2 2 3" xfId="32768"/>
    <cellStyle name="Normal 5 3 3 5 2 2 3" xfId="32769"/>
    <cellStyle name="Normal 5 3 3 5 2 2 3 2" xfId="32770"/>
    <cellStyle name="Normal 5 3 3 5 2 2 4" xfId="32771"/>
    <cellStyle name="Normal 5 3 3 5 2 3" xfId="32772"/>
    <cellStyle name="Normal 5 3 3 5 2 3 2" xfId="32773"/>
    <cellStyle name="Normal 5 3 3 5 2 3 2 2" xfId="32774"/>
    <cellStyle name="Normal 5 3 3 5 2 3 3" xfId="32775"/>
    <cellStyle name="Normal 5 3 3 5 2 4" xfId="32776"/>
    <cellStyle name="Normal 5 3 3 5 2 4 2" xfId="32777"/>
    <cellStyle name="Normal 5 3 3 5 2 5" xfId="32778"/>
    <cellStyle name="Normal 5 3 3 5 3" xfId="32779"/>
    <cellStyle name="Normal 5 3 3 5 3 2" xfId="32780"/>
    <cellStyle name="Normal 5 3 3 5 3 2 2" xfId="32781"/>
    <cellStyle name="Normal 5 3 3 5 3 2 2 2" xfId="32782"/>
    <cellStyle name="Normal 5 3 3 5 3 2 3" xfId="32783"/>
    <cellStyle name="Normal 5 3 3 5 3 3" xfId="32784"/>
    <cellStyle name="Normal 5 3 3 5 3 3 2" xfId="32785"/>
    <cellStyle name="Normal 5 3 3 5 3 4" xfId="32786"/>
    <cellStyle name="Normal 5 3 3 5 4" xfId="32787"/>
    <cellStyle name="Normal 5 3 3 5 4 2" xfId="32788"/>
    <cellStyle name="Normal 5 3 3 5 4 2 2" xfId="32789"/>
    <cellStyle name="Normal 5 3 3 5 4 3" xfId="32790"/>
    <cellStyle name="Normal 5 3 3 5 5" xfId="32791"/>
    <cellStyle name="Normal 5 3 3 5 5 2" xfId="32792"/>
    <cellStyle name="Normal 5 3 3 5 6" xfId="32793"/>
    <cellStyle name="Normal 5 3 3 6" xfId="32794"/>
    <cellStyle name="Normal 5 3 3 6 2" xfId="32795"/>
    <cellStyle name="Normal 5 3 3 6 2 2" xfId="32796"/>
    <cellStyle name="Normal 5 3 3 6 2 2 2" xfId="32797"/>
    <cellStyle name="Normal 5 3 3 6 2 2 2 2" xfId="32798"/>
    <cellStyle name="Normal 5 3 3 6 2 2 3" xfId="32799"/>
    <cellStyle name="Normal 5 3 3 6 2 3" xfId="32800"/>
    <cellStyle name="Normal 5 3 3 6 2 3 2" xfId="32801"/>
    <cellStyle name="Normal 5 3 3 6 2 4" xfId="32802"/>
    <cellStyle name="Normal 5 3 3 6 3" xfId="32803"/>
    <cellStyle name="Normal 5 3 3 6 3 2" xfId="32804"/>
    <cellStyle name="Normal 5 3 3 6 3 2 2" xfId="32805"/>
    <cellStyle name="Normal 5 3 3 6 3 3" xfId="32806"/>
    <cellStyle name="Normal 5 3 3 6 4" xfId="32807"/>
    <cellStyle name="Normal 5 3 3 6 4 2" xfId="32808"/>
    <cellStyle name="Normal 5 3 3 6 5" xfId="32809"/>
    <cellStyle name="Normal 5 3 3 7" xfId="32810"/>
    <cellStyle name="Normal 5 3 3 7 2" xfId="32811"/>
    <cellStyle name="Normal 5 3 3 7 2 2" xfId="32812"/>
    <cellStyle name="Normal 5 3 3 7 2 2 2" xfId="32813"/>
    <cellStyle name="Normal 5 3 3 7 2 3" xfId="32814"/>
    <cellStyle name="Normal 5 3 3 7 3" xfId="32815"/>
    <cellStyle name="Normal 5 3 3 7 3 2" xfId="32816"/>
    <cellStyle name="Normal 5 3 3 7 4" xfId="32817"/>
    <cellStyle name="Normal 5 3 3 8" xfId="32818"/>
    <cellStyle name="Normal 5 3 3 8 2" xfId="32819"/>
    <cellStyle name="Normal 5 3 3 8 2 2" xfId="32820"/>
    <cellStyle name="Normal 5 3 3 8 3" xfId="32821"/>
    <cellStyle name="Normal 5 3 3 9" xfId="32822"/>
    <cellStyle name="Normal 5 3 3 9 2" xfId="32823"/>
    <cellStyle name="Normal 5 3 4" xfId="32824"/>
    <cellStyle name="Normal 5 3 4 2" xfId="32825"/>
    <cellStyle name="Normal 5 3 4 2 2" xfId="32826"/>
    <cellStyle name="Normal 5 3 4 2 2 2" xfId="32827"/>
    <cellStyle name="Normal 5 3 4 2 2 2 2" xfId="32828"/>
    <cellStyle name="Normal 5 3 4 2 2 2 2 2" xfId="32829"/>
    <cellStyle name="Normal 5 3 4 2 2 2 2 2 2" xfId="32830"/>
    <cellStyle name="Normal 5 3 4 2 2 2 2 2 2 2" xfId="32831"/>
    <cellStyle name="Normal 5 3 4 2 2 2 2 2 2 2 2" xfId="32832"/>
    <cellStyle name="Normal 5 3 4 2 2 2 2 2 2 3" xfId="32833"/>
    <cellStyle name="Normal 5 3 4 2 2 2 2 2 3" xfId="32834"/>
    <cellStyle name="Normal 5 3 4 2 2 2 2 2 3 2" xfId="32835"/>
    <cellStyle name="Normal 5 3 4 2 2 2 2 2 4" xfId="32836"/>
    <cellStyle name="Normal 5 3 4 2 2 2 2 3" xfId="32837"/>
    <cellStyle name="Normal 5 3 4 2 2 2 2 3 2" xfId="32838"/>
    <cellStyle name="Normal 5 3 4 2 2 2 2 3 2 2" xfId="32839"/>
    <cellStyle name="Normal 5 3 4 2 2 2 2 3 3" xfId="32840"/>
    <cellStyle name="Normal 5 3 4 2 2 2 2 4" xfId="32841"/>
    <cellStyle name="Normal 5 3 4 2 2 2 2 4 2" xfId="32842"/>
    <cellStyle name="Normal 5 3 4 2 2 2 2 5" xfId="32843"/>
    <cellStyle name="Normal 5 3 4 2 2 2 3" xfId="32844"/>
    <cellStyle name="Normal 5 3 4 2 2 2 3 2" xfId="32845"/>
    <cellStyle name="Normal 5 3 4 2 2 2 3 2 2" xfId="32846"/>
    <cellStyle name="Normal 5 3 4 2 2 2 3 2 2 2" xfId="32847"/>
    <cellStyle name="Normal 5 3 4 2 2 2 3 2 3" xfId="32848"/>
    <cellStyle name="Normal 5 3 4 2 2 2 3 3" xfId="32849"/>
    <cellStyle name="Normal 5 3 4 2 2 2 3 3 2" xfId="32850"/>
    <cellStyle name="Normal 5 3 4 2 2 2 3 4" xfId="32851"/>
    <cellStyle name="Normal 5 3 4 2 2 2 4" xfId="32852"/>
    <cellStyle name="Normal 5 3 4 2 2 2 4 2" xfId="32853"/>
    <cellStyle name="Normal 5 3 4 2 2 2 4 2 2" xfId="32854"/>
    <cellStyle name="Normal 5 3 4 2 2 2 4 3" xfId="32855"/>
    <cellStyle name="Normal 5 3 4 2 2 2 5" xfId="32856"/>
    <cellStyle name="Normal 5 3 4 2 2 2 5 2" xfId="32857"/>
    <cellStyle name="Normal 5 3 4 2 2 2 6" xfId="32858"/>
    <cellStyle name="Normal 5 3 4 2 2 3" xfId="32859"/>
    <cellStyle name="Normal 5 3 4 2 2 3 2" xfId="32860"/>
    <cellStyle name="Normal 5 3 4 2 2 3 2 2" xfId="32861"/>
    <cellStyle name="Normal 5 3 4 2 2 3 2 2 2" xfId="32862"/>
    <cellStyle name="Normal 5 3 4 2 2 3 2 2 2 2" xfId="32863"/>
    <cellStyle name="Normal 5 3 4 2 2 3 2 2 3" xfId="32864"/>
    <cellStyle name="Normal 5 3 4 2 2 3 2 3" xfId="32865"/>
    <cellStyle name="Normal 5 3 4 2 2 3 2 3 2" xfId="32866"/>
    <cellStyle name="Normal 5 3 4 2 2 3 2 4" xfId="32867"/>
    <cellStyle name="Normal 5 3 4 2 2 3 3" xfId="32868"/>
    <cellStyle name="Normal 5 3 4 2 2 3 3 2" xfId="32869"/>
    <cellStyle name="Normal 5 3 4 2 2 3 3 2 2" xfId="32870"/>
    <cellStyle name="Normal 5 3 4 2 2 3 3 3" xfId="32871"/>
    <cellStyle name="Normal 5 3 4 2 2 3 4" xfId="32872"/>
    <cellStyle name="Normal 5 3 4 2 2 3 4 2" xfId="32873"/>
    <cellStyle name="Normal 5 3 4 2 2 3 5" xfId="32874"/>
    <cellStyle name="Normal 5 3 4 2 2 4" xfId="32875"/>
    <cellStyle name="Normal 5 3 4 2 2 4 2" xfId="32876"/>
    <cellStyle name="Normal 5 3 4 2 2 4 2 2" xfId="32877"/>
    <cellStyle name="Normal 5 3 4 2 2 4 2 2 2" xfId="32878"/>
    <cellStyle name="Normal 5 3 4 2 2 4 2 3" xfId="32879"/>
    <cellStyle name="Normal 5 3 4 2 2 4 3" xfId="32880"/>
    <cellStyle name="Normal 5 3 4 2 2 4 3 2" xfId="32881"/>
    <cellStyle name="Normal 5 3 4 2 2 4 4" xfId="32882"/>
    <cellStyle name="Normal 5 3 4 2 2 5" xfId="32883"/>
    <cellStyle name="Normal 5 3 4 2 2 5 2" xfId="32884"/>
    <cellStyle name="Normal 5 3 4 2 2 5 2 2" xfId="32885"/>
    <cellStyle name="Normal 5 3 4 2 2 5 3" xfId="32886"/>
    <cellStyle name="Normal 5 3 4 2 2 6" xfId="32887"/>
    <cellStyle name="Normal 5 3 4 2 2 6 2" xfId="32888"/>
    <cellStyle name="Normal 5 3 4 2 2 7" xfId="32889"/>
    <cellStyle name="Normal 5 3 4 2 3" xfId="32890"/>
    <cellStyle name="Normal 5 3 4 2 3 2" xfId="32891"/>
    <cellStyle name="Normal 5 3 4 2 3 2 2" xfId="32892"/>
    <cellStyle name="Normal 5 3 4 2 3 2 2 2" xfId="32893"/>
    <cellStyle name="Normal 5 3 4 2 3 2 2 2 2" xfId="32894"/>
    <cellStyle name="Normal 5 3 4 2 3 2 2 2 2 2" xfId="32895"/>
    <cellStyle name="Normal 5 3 4 2 3 2 2 2 3" xfId="32896"/>
    <cellStyle name="Normal 5 3 4 2 3 2 2 3" xfId="32897"/>
    <cellStyle name="Normal 5 3 4 2 3 2 2 3 2" xfId="32898"/>
    <cellStyle name="Normal 5 3 4 2 3 2 2 4" xfId="32899"/>
    <cellStyle name="Normal 5 3 4 2 3 2 3" xfId="32900"/>
    <cellStyle name="Normal 5 3 4 2 3 2 3 2" xfId="32901"/>
    <cellStyle name="Normal 5 3 4 2 3 2 3 2 2" xfId="32902"/>
    <cellStyle name="Normal 5 3 4 2 3 2 3 3" xfId="32903"/>
    <cellStyle name="Normal 5 3 4 2 3 2 4" xfId="32904"/>
    <cellStyle name="Normal 5 3 4 2 3 2 4 2" xfId="32905"/>
    <cellStyle name="Normal 5 3 4 2 3 2 5" xfId="32906"/>
    <cellStyle name="Normal 5 3 4 2 3 3" xfId="32907"/>
    <cellStyle name="Normal 5 3 4 2 3 3 2" xfId="32908"/>
    <cellStyle name="Normal 5 3 4 2 3 3 2 2" xfId="32909"/>
    <cellStyle name="Normal 5 3 4 2 3 3 2 2 2" xfId="32910"/>
    <cellStyle name="Normal 5 3 4 2 3 3 2 3" xfId="32911"/>
    <cellStyle name="Normal 5 3 4 2 3 3 3" xfId="32912"/>
    <cellStyle name="Normal 5 3 4 2 3 3 3 2" xfId="32913"/>
    <cellStyle name="Normal 5 3 4 2 3 3 4" xfId="32914"/>
    <cellStyle name="Normal 5 3 4 2 3 4" xfId="32915"/>
    <cellStyle name="Normal 5 3 4 2 3 4 2" xfId="32916"/>
    <cellStyle name="Normal 5 3 4 2 3 4 2 2" xfId="32917"/>
    <cellStyle name="Normal 5 3 4 2 3 4 3" xfId="32918"/>
    <cellStyle name="Normal 5 3 4 2 3 5" xfId="32919"/>
    <cellStyle name="Normal 5 3 4 2 3 5 2" xfId="32920"/>
    <cellStyle name="Normal 5 3 4 2 3 6" xfId="32921"/>
    <cellStyle name="Normal 5 3 4 2 4" xfId="32922"/>
    <cellStyle name="Normal 5 3 4 2 4 2" xfId="32923"/>
    <cellStyle name="Normal 5 3 4 2 4 2 2" xfId="32924"/>
    <cellStyle name="Normal 5 3 4 2 4 2 2 2" xfId="32925"/>
    <cellStyle name="Normal 5 3 4 2 4 2 2 2 2" xfId="32926"/>
    <cellStyle name="Normal 5 3 4 2 4 2 2 3" xfId="32927"/>
    <cellStyle name="Normal 5 3 4 2 4 2 3" xfId="32928"/>
    <cellStyle name="Normal 5 3 4 2 4 2 3 2" xfId="32929"/>
    <cellStyle name="Normal 5 3 4 2 4 2 4" xfId="32930"/>
    <cellStyle name="Normal 5 3 4 2 4 3" xfId="32931"/>
    <cellStyle name="Normal 5 3 4 2 4 3 2" xfId="32932"/>
    <cellStyle name="Normal 5 3 4 2 4 3 2 2" xfId="32933"/>
    <cellStyle name="Normal 5 3 4 2 4 3 3" xfId="32934"/>
    <cellStyle name="Normal 5 3 4 2 4 4" xfId="32935"/>
    <cellStyle name="Normal 5 3 4 2 4 4 2" xfId="32936"/>
    <cellStyle name="Normal 5 3 4 2 4 5" xfId="32937"/>
    <cellStyle name="Normal 5 3 4 2 5" xfId="32938"/>
    <cellStyle name="Normal 5 3 4 2 5 2" xfId="32939"/>
    <cellStyle name="Normal 5 3 4 2 5 2 2" xfId="32940"/>
    <cellStyle name="Normal 5 3 4 2 5 2 2 2" xfId="32941"/>
    <cellStyle name="Normal 5 3 4 2 5 2 3" xfId="32942"/>
    <cellStyle name="Normal 5 3 4 2 5 3" xfId="32943"/>
    <cellStyle name="Normal 5 3 4 2 5 3 2" xfId="32944"/>
    <cellStyle name="Normal 5 3 4 2 5 4" xfId="32945"/>
    <cellStyle name="Normal 5 3 4 2 6" xfId="32946"/>
    <cellStyle name="Normal 5 3 4 2 6 2" xfId="32947"/>
    <cellStyle name="Normal 5 3 4 2 6 2 2" xfId="32948"/>
    <cellStyle name="Normal 5 3 4 2 6 3" xfId="32949"/>
    <cellStyle name="Normal 5 3 4 2 7" xfId="32950"/>
    <cellStyle name="Normal 5 3 4 2 7 2" xfId="32951"/>
    <cellStyle name="Normal 5 3 4 2 8" xfId="32952"/>
    <cellStyle name="Normal 5 3 4 3" xfId="32953"/>
    <cellStyle name="Normal 5 3 4 3 2" xfId="32954"/>
    <cellStyle name="Normal 5 3 4 3 2 2" xfId="32955"/>
    <cellStyle name="Normal 5 3 4 3 2 2 2" xfId="32956"/>
    <cellStyle name="Normal 5 3 4 3 2 2 2 2" xfId="32957"/>
    <cellStyle name="Normal 5 3 4 3 2 2 2 2 2" xfId="32958"/>
    <cellStyle name="Normal 5 3 4 3 2 2 2 2 2 2" xfId="32959"/>
    <cellStyle name="Normal 5 3 4 3 2 2 2 2 3" xfId="32960"/>
    <cellStyle name="Normal 5 3 4 3 2 2 2 3" xfId="32961"/>
    <cellStyle name="Normal 5 3 4 3 2 2 2 3 2" xfId="32962"/>
    <cellStyle name="Normal 5 3 4 3 2 2 2 4" xfId="32963"/>
    <cellStyle name="Normal 5 3 4 3 2 2 3" xfId="32964"/>
    <cellStyle name="Normal 5 3 4 3 2 2 3 2" xfId="32965"/>
    <cellStyle name="Normal 5 3 4 3 2 2 3 2 2" xfId="32966"/>
    <cellStyle name="Normal 5 3 4 3 2 2 3 3" xfId="32967"/>
    <cellStyle name="Normal 5 3 4 3 2 2 4" xfId="32968"/>
    <cellStyle name="Normal 5 3 4 3 2 2 4 2" xfId="32969"/>
    <cellStyle name="Normal 5 3 4 3 2 2 5" xfId="32970"/>
    <cellStyle name="Normal 5 3 4 3 2 3" xfId="32971"/>
    <cellStyle name="Normal 5 3 4 3 2 3 2" xfId="32972"/>
    <cellStyle name="Normal 5 3 4 3 2 3 2 2" xfId="32973"/>
    <cellStyle name="Normal 5 3 4 3 2 3 2 2 2" xfId="32974"/>
    <cellStyle name="Normal 5 3 4 3 2 3 2 3" xfId="32975"/>
    <cellStyle name="Normal 5 3 4 3 2 3 3" xfId="32976"/>
    <cellStyle name="Normal 5 3 4 3 2 3 3 2" xfId="32977"/>
    <cellStyle name="Normal 5 3 4 3 2 3 4" xfId="32978"/>
    <cellStyle name="Normal 5 3 4 3 2 4" xfId="32979"/>
    <cellStyle name="Normal 5 3 4 3 2 4 2" xfId="32980"/>
    <cellStyle name="Normal 5 3 4 3 2 4 2 2" xfId="32981"/>
    <cellStyle name="Normal 5 3 4 3 2 4 3" xfId="32982"/>
    <cellStyle name="Normal 5 3 4 3 2 5" xfId="32983"/>
    <cellStyle name="Normal 5 3 4 3 2 5 2" xfId="32984"/>
    <cellStyle name="Normal 5 3 4 3 2 6" xfId="32985"/>
    <cellStyle name="Normal 5 3 4 3 3" xfId="32986"/>
    <cellStyle name="Normal 5 3 4 3 3 2" xfId="32987"/>
    <cellStyle name="Normal 5 3 4 3 3 2 2" xfId="32988"/>
    <cellStyle name="Normal 5 3 4 3 3 2 2 2" xfId="32989"/>
    <cellStyle name="Normal 5 3 4 3 3 2 2 2 2" xfId="32990"/>
    <cellStyle name="Normal 5 3 4 3 3 2 2 3" xfId="32991"/>
    <cellStyle name="Normal 5 3 4 3 3 2 3" xfId="32992"/>
    <cellStyle name="Normal 5 3 4 3 3 2 3 2" xfId="32993"/>
    <cellStyle name="Normal 5 3 4 3 3 2 4" xfId="32994"/>
    <cellStyle name="Normal 5 3 4 3 3 3" xfId="32995"/>
    <cellStyle name="Normal 5 3 4 3 3 3 2" xfId="32996"/>
    <cellStyle name="Normal 5 3 4 3 3 3 2 2" xfId="32997"/>
    <cellStyle name="Normal 5 3 4 3 3 3 3" xfId="32998"/>
    <cellStyle name="Normal 5 3 4 3 3 4" xfId="32999"/>
    <cellStyle name="Normal 5 3 4 3 3 4 2" xfId="33000"/>
    <cellStyle name="Normal 5 3 4 3 3 5" xfId="33001"/>
    <cellStyle name="Normal 5 3 4 3 4" xfId="33002"/>
    <cellStyle name="Normal 5 3 4 3 4 2" xfId="33003"/>
    <cellStyle name="Normal 5 3 4 3 4 2 2" xfId="33004"/>
    <cellStyle name="Normal 5 3 4 3 4 2 2 2" xfId="33005"/>
    <cellStyle name="Normal 5 3 4 3 4 2 3" xfId="33006"/>
    <cellStyle name="Normal 5 3 4 3 4 3" xfId="33007"/>
    <cellStyle name="Normal 5 3 4 3 4 3 2" xfId="33008"/>
    <cellStyle name="Normal 5 3 4 3 4 4" xfId="33009"/>
    <cellStyle name="Normal 5 3 4 3 5" xfId="33010"/>
    <cellStyle name="Normal 5 3 4 3 5 2" xfId="33011"/>
    <cellStyle name="Normal 5 3 4 3 5 2 2" xfId="33012"/>
    <cellStyle name="Normal 5 3 4 3 5 3" xfId="33013"/>
    <cellStyle name="Normal 5 3 4 3 6" xfId="33014"/>
    <cellStyle name="Normal 5 3 4 3 6 2" xfId="33015"/>
    <cellStyle name="Normal 5 3 4 3 7" xfId="33016"/>
    <cellStyle name="Normal 5 3 4 4" xfId="33017"/>
    <cellStyle name="Normal 5 3 4 4 2" xfId="33018"/>
    <cellStyle name="Normal 5 3 4 4 2 2" xfId="33019"/>
    <cellStyle name="Normal 5 3 4 4 2 2 2" xfId="33020"/>
    <cellStyle name="Normal 5 3 4 4 2 2 2 2" xfId="33021"/>
    <cellStyle name="Normal 5 3 4 4 2 2 2 2 2" xfId="33022"/>
    <cellStyle name="Normal 5 3 4 4 2 2 2 3" xfId="33023"/>
    <cellStyle name="Normal 5 3 4 4 2 2 3" xfId="33024"/>
    <cellStyle name="Normal 5 3 4 4 2 2 3 2" xfId="33025"/>
    <cellStyle name="Normal 5 3 4 4 2 2 4" xfId="33026"/>
    <cellStyle name="Normal 5 3 4 4 2 3" xfId="33027"/>
    <cellStyle name="Normal 5 3 4 4 2 3 2" xfId="33028"/>
    <cellStyle name="Normal 5 3 4 4 2 3 2 2" xfId="33029"/>
    <cellStyle name="Normal 5 3 4 4 2 3 3" xfId="33030"/>
    <cellStyle name="Normal 5 3 4 4 2 4" xfId="33031"/>
    <cellStyle name="Normal 5 3 4 4 2 4 2" xfId="33032"/>
    <cellStyle name="Normal 5 3 4 4 2 5" xfId="33033"/>
    <cellStyle name="Normal 5 3 4 4 3" xfId="33034"/>
    <cellStyle name="Normal 5 3 4 4 3 2" xfId="33035"/>
    <cellStyle name="Normal 5 3 4 4 3 2 2" xfId="33036"/>
    <cellStyle name="Normal 5 3 4 4 3 2 2 2" xfId="33037"/>
    <cellStyle name="Normal 5 3 4 4 3 2 3" xfId="33038"/>
    <cellStyle name="Normal 5 3 4 4 3 3" xfId="33039"/>
    <cellStyle name="Normal 5 3 4 4 3 3 2" xfId="33040"/>
    <cellStyle name="Normal 5 3 4 4 3 4" xfId="33041"/>
    <cellStyle name="Normal 5 3 4 4 4" xfId="33042"/>
    <cellStyle name="Normal 5 3 4 4 4 2" xfId="33043"/>
    <cellStyle name="Normal 5 3 4 4 4 2 2" xfId="33044"/>
    <cellStyle name="Normal 5 3 4 4 4 3" xfId="33045"/>
    <cellStyle name="Normal 5 3 4 4 5" xfId="33046"/>
    <cellStyle name="Normal 5 3 4 4 5 2" xfId="33047"/>
    <cellStyle name="Normal 5 3 4 4 6" xfId="33048"/>
    <cellStyle name="Normal 5 3 4 5" xfId="33049"/>
    <cellStyle name="Normal 5 3 4 5 2" xfId="33050"/>
    <cellStyle name="Normal 5 3 4 5 2 2" xfId="33051"/>
    <cellStyle name="Normal 5 3 4 5 2 2 2" xfId="33052"/>
    <cellStyle name="Normal 5 3 4 5 2 2 2 2" xfId="33053"/>
    <cellStyle name="Normal 5 3 4 5 2 2 3" xfId="33054"/>
    <cellStyle name="Normal 5 3 4 5 2 3" xfId="33055"/>
    <cellStyle name="Normal 5 3 4 5 2 3 2" xfId="33056"/>
    <cellStyle name="Normal 5 3 4 5 2 4" xfId="33057"/>
    <cellStyle name="Normal 5 3 4 5 3" xfId="33058"/>
    <cellStyle name="Normal 5 3 4 5 3 2" xfId="33059"/>
    <cellStyle name="Normal 5 3 4 5 3 2 2" xfId="33060"/>
    <cellStyle name="Normal 5 3 4 5 3 3" xfId="33061"/>
    <cellStyle name="Normal 5 3 4 5 4" xfId="33062"/>
    <cellStyle name="Normal 5 3 4 5 4 2" xfId="33063"/>
    <cellStyle name="Normal 5 3 4 5 5" xfId="33064"/>
    <cellStyle name="Normal 5 3 4 6" xfId="33065"/>
    <cellStyle name="Normal 5 3 4 6 2" xfId="33066"/>
    <cellStyle name="Normal 5 3 4 6 2 2" xfId="33067"/>
    <cellStyle name="Normal 5 3 4 6 2 2 2" xfId="33068"/>
    <cellStyle name="Normal 5 3 4 6 2 3" xfId="33069"/>
    <cellStyle name="Normal 5 3 4 6 3" xfId="33070"/>
    <cellStyle name="Normal 5 3 4 6 3 2" xfId="33071"/>
    <cellStyle name="Normal 5 3 4 6 4" xfId="33072"/>
    <cellStyle name="Normal 5 3 4 7" xfId="33073"/>
    <cellStyle name="Normal 5 3 4 7 2" xfId="33074"/>
    <cellStyle name="Normal 5 3 4 7 2 2" xfId="33075"/>
    <cellStyle name="Normal 5 3 4 7 3" xfId="33076"/>
    <cellStyle name="Normal 5 3 4 8" xfId="33077"/>
    <cellStyle name="Normal 5 3 4 8 2" xfId="33078"/>
    <cellStyle name="Normal 5 3 4 9" xfId="33079"/>
    <cellStyle name="Normal 5 3 5" xfId="33080"/>
    <cellStyle name="Normal 5 3 5 2" xfId="33081"/>
    <cellStyle name="Normal 5 3 5 2 2" xfId="33082"/>
    <cellStyle name="Normal 5 3 5 2 2 2" xfId="33083"/>
    <cellStyle name="Normal 5 3 5 2 2 2 2" xfId="33084"/>
    <cellStyle name="Normal 5 3 5 2 2 2 2 2" xfId="33085"/>
    <cellStyle name="Normal 5 3 5 2 2 2 2 2 2" xfId="33086"/>
    <cellStyle name="Normal 5 3 5 2 2 2 2 2 2 2" xfId="33087"/>
    <cellStyle name="Normal 5 3 5 2 2 2 2 2 3" xfId="33088"/>
    <cellStyle name="Normal 5 3 5 2 2 2 2 3" xfId="33089"/>
    <cellStyle name="Normal 5 3 5 2 2 2 2 3 2" xfId="33090"/>
    <cellStyle name="Normal 5 3 5 2 2 2 2 4" xfId="33091"/>
    <cellStyle name="Normal 5 3 5 2 2 2 3" xfId="33092"/>
    <cellStyle name="Normal 5 3 5 2 2 2 3 2" xfId="33093"/>
    <cellStyle name="Normal 5 3 5 2 2 2 3 2 2" xfId="33094"/>
    <cellStyle name="Normal 5 3 5 2 2 2 3 3" xfId="33095"/>
    <cellStyle name="Normal 5 3 5 2 2 2 4" xfId="33096"/>
    <cellStyle name="Normal 5 3 5 2 2 2 4 2" xfId="33097"/>
    <cellStyle name="Normal 5 3 5 2 2 2 5" xfId="33098"/>
    <cellStyle name="Normal 5 3 5 2 2 3" xfId="33099"/>
    <cellStyle name="Normal 5 3 5 2 2 3 2" xfId="33100"/>
    <cellStyle name="Normal 5 3 5 2 2 3 2 2" xfId="33101"/>
    <cellStyle name="Normal 5 3 5 2 2 3 2 2 2" xfId="33102"/>
    <cellStyle name="Normal 5 3 5 2 2 3 2 3" xfId="33103"/>
    <cellStyle name="Normal 5 3 5 2 2 3 3" xfId="33104"/>
    <cellStyle name="Normal 5 3 5 2 2 3 3 2" xfId="33105"/>
    <cellStyle name="Normal 5 3 5 2 2 3 4" xfId="33106"/>
    <cellStyle name="Normal 5 3 5 2 2 4" xfId="33107"/>
    <cellStyle name="Normal 5 3 5 2 2 4 2" xfId="33108"/>
    <cellStyle name="Normal 5 3 5 2 2 4 2 2" xfId="33109"/>
    <cellStyle name="Normal 5 3 5 2 2 4 3" xfId="33110"/>
    <cellStyle name="Normal 5 3 5 2 2 5" xfId="33111"/>
    <cellStyle name="Normal 5 3 5 2 2 5 2" xfId="33112"/>
    <cellStyle name="Normal 5 3 5 2 2 6" xfId="33113"/>
    <cellStyle name="Normal 5 3 5 2 3" xfId="33114"/>
    <cellStyle name="Normal 5 3 5 2 3 2" xfId="33115"/>
    <cellStyle name="Normal 5 3 5 2 3 2 2" xfId="33116"/>
    <cellStyle name="Normal 5 3 5 2 3 2 2 2" xfId="33117"/>
    <cellStyle name="Normal 5 3 5 2 3 2 2 2 2" xfId="33118"/>
    <cellStyle name="Normal 5 3 5 2 3 2 2 3" xfId="33119"/>
    <cellStyle name="Normal 5 3 5 2 3 2 3" xfId="33120"/>
    <cellStyle name="Normal 5 3 5 2 3 2 3 2" xfId="33121"/>
    <cellStyle name="Normal 5 3 5 2 3 2 4" xfId="33122"/>
    <cellStyle name="Normal 5 3 5 2 3 3" xfId="33123"/>
    <cellStyle name="Normal 5 3 5 2 3 3 2" xfId="33124"/>
    <cellStyle name="Normal 5 3 5 2 3 3 2 2" xfId="33125"/>
    <cellStyle name="Normal 5 3 5 2 3 3 3" xfId="33126"/>
    <cellStyle name="Normal 5 3 5 2 3 4" xfId="33127"/>
    <cellStyle name="Normal 5 3 5 2 3 4 2" xfId="33128"/>
    <cellStyle name="Normal 5 3 5 2 3 5" xfId="33129"/>
    <cellStyle name="Normal 5 3 5 2 4" xfId="33130"/>
    <cellStyle name="Normal 5 3 5 2 4 2" xfId="33131"/>
    <cellStyle name="Normal 5 3 5 2 4 2 2" xfId="33132"/>
    <cellStyle name="Normal 5 3 5 2 4 2 2 2" xfId="33133"/>
    <cellStyle name="Normal 5 3 5 2 4 2 3" xfId="33134"/>
    <cellStyle name="Normal 5 3 5 2 4 3" xfId="33135"/>
    <cellStyle name="Normal 5 3 5 2 4 3 2" xfId="33136"/>
    <cellStyle name="Normal 5 3 5 2 4 4" xfId="33137"/>
    <cellStyle name="Normal 5 3 5 2 5" xfId="33138"/>
    <cellStyle name="Normal 5 3 5 2 5 2" xfId="33139"/>
    <cellStyle name="Normal 5 3 5 2 5 2 2" xfId="33140"/>
    <cellStyle name="Normal 5 3 5 2 5 3" xfId="33141"/>
    <cellStyle name="Normal 5 3 5 2 6" xfId="33142"/>
    <cellStyle name="Normal 5 3 5 2 6 2" xfId="33143"/>
    <cellStyle name="Normal 5 3 5 2 7" xfId="33144"/>
    <cellStyle name="Normal 5 3 5 3" xfId="33145"/>
    <cellStyle name="Normal 5 3 5 3 2" xfId="33146"/>
    <cellStyle name="Normal 5 3 5 3 2 2" xfId="33147"/>
    <cellStyle name="Normal 5 3 5 3 2 2 2" xfId="33148"/>
    <cellStyle name="Normal 5 3 5 3 2 2 2 2" xfId="33149"/>
    <cellStyle name="Normal 5 3 5 3 2 2 2 2 2" xfId="33150"/>
    <cellStyle name="Normal 5 3 5 3 2 2 2 3" xfId="33151"/>
    <cellStyle name="Normal 5 3 5 3 2 2 3" xfId="33152"/>
    <cellStyle name="Normal 5 3 5 3 2 2 3 2" xfId="33153"/>
    <cellStyle name="Normal 5 3 5 3 2 2 4" xfId="33154"/>
    <cellStyle name="Normal 5 3 5 3 2 3" xfId="33155"/>
    <cellStyle name="Normal 5 3 5 3 2 3 2" xfId="33156"/>
    <cellStyle name="Normal 5 3 5 3 2 3 2 2" xfId="33157"/>
    <cellStyle name="Normal 5 3 5 3 2 3 3" xfId="33158"/>
    <cellStyle name="Normal 5 3 5 3 2 4" xfId="33159"/>
    <cellStyle name="Normal 5 3 5 3 2 4 2" xfId="33160"/>
    <cellStyle name="Normal 5 3 5 3 2 5" xfId="33161"/>
    <cellStyle name="Normal 5 3 5 3 3" xfId="33162"/>
    <cellStyle name="Normal 5 3 5 3 3 2" xfId="33163"/>
    <cellStyle name="Normal 5 3 5 3 3 2 2" xfId="33164"/>
    <cellStyle name="Normal 5 3 5 3 3 2 2 2" xfId="33165"/>
    <cellStyle name="Normal 5 3 5 3 3 2 3" xfId="33166"/>
    <cellStyle name="Normal 5 3 5 3 3 3" xfId="33167"/>
    <cellStyle name="Normal 5 3 5 3 3 3 2" xfId="33168"/>
    <cellStyle name="Normal 5 3 5 3 3 4" xfId="33169"/>
    <cellStyle name="Normal 5 3 5 3 4" xfId="33170"/>
    <cellStyle name="Normal 5 3 5 3 4 2" xfId="33171"/>
    <cellStyle name="Normal 5 3 5 3 4 2 2" xfId="33172"/>
    <cellStyle name="Normal 5 3 5 3 4 3" xfId="33173"/>
    <cellStyle name="Normal 5 3 5 3 5" xfId="33174"/>
    <cellStyle name="Normal 5 3 5 3 5 2" xfId="33175"/>
    <cellStyle name="Normal 5 3 5 3 6" xfId="33176"/>
    <cellStyle name="Normal 5 3 5 4" xfId="33177"/>
    <cellStyle name="Normal 5 3 5 4 2" xfId="33178"/>
    <cellStyle name="Normal 5 3 5 4 2 2" xfId="33179"/>
    <cellStyle name="Normal 5 3 5 4 2 2 2" xfId="33180"/>
    <cellStyle name="Normal 5 3 5 4 2 2 2 2" xfId="33181"/>
    <cellStyle name="Normal 5 3 5 4 2 2 3" xfId="33182"/>
    <cellStyle name="Normal 5 3 5 4 2 3" xfId="33183"/>
    <cellStyle name="Normal 5 3 5 4 2 3 2" xfId="33184"/>
    <cellStyle name="Normal 5 3 5 4 2 4" xfId="33185"/>
    <cellStyle name="Normal 5 3 5 4 3" xfId="33186"/>
    <cellStyle name="Normal 5 3 5 4 3 2" xfId="33187"/>
    <cellStyle name="Normal 5 3 5 4 3 2 2" xfId="33188"/>
    <cellStyle name="Normal 5 3 5 4 3 3" xfId="33189"/>
    <cellStyle name="Normal 5 3 5 4 4" xfId="33190"/>
    <cellStyle name="Normal 5 3 5 4 4 2" xfId="33191"/>
    <cellStyle name="Normal 5 3 5 4 5" xfId="33192"/>
    <cellStyle name="Normal 5 3 5 5" xfId="33193"/>
    <cellStyle name="Normal 5 3 5 5 2" xfId="33194"/>
    <cellStyle name="Normal 5 3 5 5 2 2" xfId="33195"/>
    <cellStyle name="Normal 5 3 5 5 2 2 2" xfId="33196"/>
    <cellStyle name="Normal 5 3 5 5 2 3" xfId="33197"/>
    <cellStyle name="Normal 5 3 5 5 3" xfId="33198"/>
    <cellStyle name="Normal 5 3 5 5 3 2" xfId="33199"/>
    <cellStyle name="Normal 5 3 5 5 4" xfId="33200"/>
    <cellStyle name="Normal 5 3 5 6" xfId="33201"/>
    <cellStyle name="Normal 5 3 5 6 2" xfId="33202"/>
    <cellStyle name="Normal 5 3 5 6 2 2" xfId="33203"/>
    <cellStyle name="Normal 5 3 5 6 3" xfId="33204"/>
    <cellStyle name="Normal 5 3 5 7" xfId="33205"/>
    <cellStyle name="Normal 5 3 5 7 2" xfId="33206"/>
    <cellStyle name="Normal 5 3 5 8" xfId="33207"/>
    <cellStyle name="Normal 5 3 6" xfId="33208"/>
    <cellStyle name="Normal 5 3 6 2" xfId="33209"/>
    <cellStyle name="Normal 5 3 6 2 2" xfId="33210"/>
    <cellStyle name="Normal 5 3 6 2 2 2" xfId="33211"/>
    <cellStyle name="Normal 5 3 6 2 2 2 2" xfId="33212"/>
    <cellStyle name="Normal 5 3 6 2 2 2 2 2" xfId="33213"/>
    <cellStyle name="Normal 5 3 6 2 2 2 2 2 2" xfId="33214"/>
    <cellStyle name="Normal 5 3 6 2 2 2 2 3" xfId="33215"/>
    <cellStyle name="Normal 5 3 6 2 2 2 3" xfId="33216"/>
    <cellStyle name="Normal 5 3 6 2 2 2 3 2" xfId="33217"/>
    <cellStyle name="Normal 5 3 6 2 2 2 4" xfId="33218"/>
    <cellStyle name="Normal 5 3 6 2 2 3" xfId="33219"/>
    <cellStyle name="Normal 5 3 6 2 2 3 2" xfId="33220"/>
    <cellStyle name="Normal 5 3 6 2 2 3 2 2" xfId="33221"/>
    <cellStyle name="Normal 5 3 6 2 2 3 3" xfId="33222"/>
    <cellStyle name="Normal 5 3 6 2 2 4" xfId="33223"/>
    <cellStyle name="Normal 5 3 6 2 2 4 2" xfId="33224"/>
    <cellStyle name="Normal 5 3 6 2 2 5" xfId="33225"/>
    <cellStyle name="Normal 5 3 6 2 3" xfId="33226"/>
    <cellStyle name="Normal 5 3 6 2 3 2" xfId="33227"/>
    <cellStyle name="Normal 5 3 6 2 3 2 2" xfId="33228"/>
    <cellStyle name="Normal 5 3 6 2 3 2 2 2" xfId="33229"/>
    <cellStyle name="Normal 5 3 6 2 3 2 3" xfId="33230"/>
    <cellStyle name="Normal 5 3 6 2 3 3" xfId="33231"/>
    <cellStyle name="Normal 5 3 6 2 3 3 2" xfId="33232"/>
    <cellStyle name="Normal 5 3 6 2 3 4" xfId="33233"/>
    <cellStyle name="Normal 5 3 6 2 4" xfId="33234"/>
    <cellStyle name="Normal 5 3 6 2 4 2" xfId="33235"/>
    <cellStyle name="Normal 5 3 6 2 4 2 2" xfId="33236"/>
    <cellStyle name="Normal 5 3 6 2 4 3" xfId="33237"/>
    <cellStyle name="Normal 5 3 6 2 5" xfId="33238"/>
    <cellStyle name="Normal 5 3 6 2 5 2" xfId="33239"/>
    <cellStyle name="Normal 5 3 6 2 6" xfId="33240"/>
    <cellStyle name="Normal 5 3 6 3" xfId="33241"/>
    <cellStyle name="Normal 5 3 6 3 2" xfId="33242"/>
    <cellStyle name="Normal 5 3 6 3 2 2" xfId="33243"/>
    <cellStyle name="Normal 5 3 6 3 2 2 2" xfId="33244"/>
    <cellStyle name="Normal 5 3 6 3 2 2 2 2" xfId="33245"/>
    <cellStyle name="Normal 5 3 6 3 2 2 3" xfId="33246"/>
    <cellStyle name="Normal 5 3 6 3 2 3" xfId="33247"/>
    <cellStyle name="Normal 5 3 6 3 2 3 2" xfId="33248"/>
    <cellStyle name="Normal 5 3 6 3 2 4" xfId="33249"/>
    <cellStyle name="Normal 5 3 6 3 3" xfId="33250"/>
    <cellStyle name="Normal 5 3 6 3 3 2" xfId="33251"/>
    <cellStyle name="Normal 5 3 6 3 3 2 2" xfId="33252"/>
    <cellStyle name="Normal 5 3 6 3 3 3" xfId="33253"/>
    <cellStyle name="Normal 5 3 6 3 4" xfId="33254"/>
    <cellStyle name="Normal 5 3 6 3 4 2" xfId="33255"/>
    <cellStyle name="Normal 5 3 6 3 5" xfId="33256"/>
    <cellStyle name="Normal 5 3 6 4" xfId="33257"/>
    <cellStyle name="Normal 5 3 6 4 2" xfId="33258"/>
    <cellStyle name="Normal 5 3 6 4 2 2" xfId="33259"/>
    <cellStyle name="Normal 5 3 6 4 2 2 2" xfId="33260"/>
    <cellStyle name="Normal 5 3 6 4 2 3" xfId="33261"/>
    <cellStyle name="Normal 5 3 6 4 3" xfId="33262"/>
    <cellStyle name="Normal 5 3 6 4 3 2" xfId="33263"/>
    <cellStyle name="Normal 5 3 6 4 4" xfId="33264"/>
    <cellStyle name="Normal 5 3 6 5" xfId="33265"/>
    <cellStyle name="Normal 5 3 6 5 2" xfId="33266"/>
    <cellStyle name="Normal 5 3 6 5 2 2" xfId="33267"/>
    <cellStyle name="Normal 5 3 6 5 3" xfId="33268"/>
    <cellStyle name="Normal 5 3 6 6" xfId="33269"/>
    <cellStyle name="Normal 5 3 6 6 2" xfId="33270"/>
    <cellStyle name="Normal 5 3 6 7" xfId="33271"/>
    <cellStyle name="Normal 5 3 7" xfId="33272"/>
    <cellStyle name="Normal 5 3 7 2" xfId="33273"/>
    <cellStyle name="Normal 5 3 7 2 2" xfId="33274"/>
    <cellStyle name="Normal 5 3 7 2 2 2" xfId="33275"/>
    <cellStyle name="Normal 5 3 7 2 2 2 2" xfId="33276"/>
    <cellStyle name="Normal 5 3 7 2 2 2 2 2" xfId="33277"/>
    <cellStyle name="Normal 5 3 7 2 2 2 3" xfId="33278"/>
    <cellStyle name="Normal 5 3 7 2 2 3" xfId="33279"/>
    <cellStyle name="Normal 5 3 7 2 2 3 2" xfId="33280"/>
    <cellStyle name="Normal 5 3 7 2 2 4" xfId="33281"/>
    <cellStyle name="Normal 5 3 7 2 3" xfId="33282"/>
    <cellStyle name="Normal 5 3 7 2 3 2" xfId="33283"/>
    <cellStyle name="Normal 5 3 7 2 3 2 2" xfId="33284"/>
    <cellStyle name="Normal 5 3 7 2 3 3" xfId="33285"/>
    <cellStyle name="Normal 5 3 7 2 4" xfId="33286"/>
    <cellStyle name="Normal 5 3 7 2 4 2" xfId="33287"/>
    <cellStyle name="Normal 5 3 7 2 5" xfId="33288"/>
    <cellStyle name="Normal 5 3 7 3" xfId="33289"/>
    <cellStyle name="Normal 5 3 7 3 2" xfId="33290"/>
    <cellStyle name="Normal 5 3 7 3 2 2" xfId="33291"/>
    <cellStyle name="Normal 5 3 7 3 2 2 2" xfId="33292"/>
    <cellStyle name="Normal 5 3 7 3 2 3" xfId="33293"/>
    <cellStyle name="Normal 5 3 7 3 3" xfId="33294"/>
    <cellStyle name="Normal 5 3 7 3 3 2" xfId="33295"/>
    <cellStyle name="Normal 5 3 7 3 4" xfId="33296"/>
    <cellStyle name="Normal 5 3 7 4" xfId="33297"/>
    <cellStyle name="Normal 5 3 7 4 2" xfId="33298"/>
    <cellStyle name="Normal 5 3 7 4 2 2" xfId="33299"/>
    <cellStyle name="Normal 5 3 7 4 3" xfId="33300"/>
    <cellStyle name="Normal 5 3 7 5" xfId="33301"/>
    <cellStyle name="Normal 5 3 7 5 2" xfId="33302"/>
    <cellStyle name="Normal 5 3 7 6" xfId="33303"/>
    <cellStyle name="Normal 5 3 8" xfId="33304"/>
    <cellStyle name="Normal 5 3 8 2" xfId="33305"/>
    <cellStyle name="Normal 5 3 8 2 2" xfId="33306"/>
    <cellStyle name="Normal 5 3 8 2 2 2" xfId="33307"/>
    <cellStyle name="Normal 5 3 8 2 2 2 2" xfId="33308"/>
    <cellStyle name="Normal 5 3 8 2 2 3" xfId="33309"/>
    <cellStyle name="Normal 5 3 8 2 3" xfId="33310"/>
    <cellStyle name="Normal 5 3 8 2 3 2" xfId="33311"/>
    <cellStyle name="Normal 5 3 8 2 4" xfId="33312"/>
    <cellStyle name="Normal 5 3 8 3" xfId="33313"/>
    <cellStyle name="Normal 5 3 8 3 2" xfId="33314"/>
    <cellStyle name="Normal 5 3 8 3 2 2" xfId="33315"/>
    <cellStyle name="Normal 5 3 8 3 3" xfId="33316"/>
    <cellStyle name="Normal 5 3 8 4" xfId="33317"/>
    <cellStyle name="Normal 5 3 8 4 2" xfId="33318"/>
    <cellStyle name="Normal 5 3 8 5" xfId="33319"/>
    <cellStyle name="Normal 5 3 9" xfId="33320"/>
    <cellStyle name="Normal 5 3 9 2" xfId="33321"/>
    <cellStyle name="Normal 5 3 9 2 2" xfId="33322"/>
    <cellStyle name="Normal 5 3 9 2 2 2" xfId="33323"/>
    <cellStyle name="Normal 5 3 9 2 3" xfId="33324"/>
    <cellStyle name="Normal 5 3 9 3" xfId="33325"/>
    <cellStyle name="Normal 5 3 9 3 2" xfId="33326"/>
    <cellStyle name="Normal 5 3 9 4" xfId="33327"/>
    <cellStyle name="Normal 5 4" xfId="33328"/>
    <cellStyle name="Normal 5 4 10" xfId="33329"/>
    <cellStyle name="Normal 5 4 10 2" xfId="33330"/>
    <cellStyle name="Normal 5 4 11" xfId="33331"/>
    <cellStyle name="Normal 5 4 12" xfId="33332"/>
    <cellStyle name="Normal 5 4 2" xfId="33333"/>
    <cellStyle name="Normal 5 4 2 10" xfId="33334"/>
    <cellStyle name="Normal 5 4 2 2" xfId="33335"/>
    <cellStyle name="Normal 5 4 2 2 2" xfId="33336"/>
    <cellStyle name="Normal 5 4 2 2 2 2" xfId="33337"/>
    <cellStyle name="Normal 5 4 2 2 2 2 2" xfId="33338"/>
    <cellStyle name="Normal 5 4 2 2 2 2 2 2" xfId="33339"/>
    <cellStyle name="Normal 5 4 2 2 2 2 2 2 2" xfId="33340"/>
    <cellStyle name="Normal 5 4 2 2 2 2 2 2 2 2" xfId="33341"/>
    <cellStyle name="Normal 5 4 2 2 2 2 2 2 2 2 2" xfId="33342"/>
    <cellStyle name="Normal 5 4 2 2 2 2 2 2 2 2 2 2" xfId="33343"/>
    <cellStyle name="Normal 5 4 2 2 2 2 2 2 2 2 3" xfId="33344"/>
    <cellStyle name="Normal 5 4 2 2 2 2 2 2 2 3" xfId="33345"/>
    <cellStyle name="Normal 5 4 2 2 2 2 2 2 2 3 2" xfId="33346"/>
    <cellStyle name="Normal 5 4 2 2 2 2 2 2 2 4" xfId="33347"/>
    <cellStyle name="Normal 5 4 2 2 2 2 2 2 3" xfId="33348"/>
    <cellStyle name="Normal 5 4 2 2 2 2 2 2 3 2" xfId="33349"/>
    <cellStyle name="Normal 5 4 2 2 2 2 2 2 3 2 2" xfId="33350"/>
    <cellStyle name="Normal 5 4 2 2 2 2 2 2 3 3" xfId="33351"/>
    <cellStyle name="Normal 5 4 2 2 2 2 2 2 4" xfId="33352"/>
    <cellStyle name="Normal 5 4 2 2 2 2 2 2 4 2" xfId="33353"/>
    <cellStyle name="Normal 5 4 2 2 2 2 2 2 5" xfId="33354"/>
    <cellStyle name="Normal 5 4 2 2 2 2 2 3" xfId="33355"/>
    <cellStyle name="Normal 5 4 2 2 2 2 2 3 2" xfId="33356"/>
    <cellStyle name="Normal 5 4 2 2 2 2 2 3 2 2" xfId="33357"/>
    <cellStyle name="Normal 5 4 2 2 2 2 2 3 2 2 2" xfId="33358"/>
    <cellStyle name="Normal 5 4 2 2 2 2 2 3 2 3" xfId="33359"/>
    <cellStyle name="Normal 5 4 2 2 2 2 2 3 3" xfId="33360"/>
    <cellStyle name="Normal 5 4 2 2 2 2 2 3 3 2" xfId="33361"/>
    <cellStyle name="Normal 5 4 2 2 2 2 2 3 4" xfId="33362"/>
    <cellStyle name="Normal 5 4 2 2 2 2 2 4" xfId="33363"/>
    <cellStyle name="Normal 5 4 2 2 2 2 2 4 2" xfId="33364"/>
    <cellStyle name="Normal 5 4 2 2 2 2 2 4 2 2" xfId="33365"/>
    <cellStyle name="Normal 5 4 2 2 2 2 2 4 3" xfId="33366"/>
    <cellStyle name="Normal 5 4 2 2 2 2 2 5" xfId="33367"/>
    <cellStyle name="Normal 5 4 2 2 2 2 2 5 2" xfId="33368"/>
    <cellStyle name="Normal 5 4 2 2 2 2 2 6" xfId="33369"/>
    <cellStyle name="Normal 5 4 2 2 2 2 3" xfId="33370"/>
    <cellStyle name="Normal 5 4 2 2 2 2 3 2" xfId="33371"/>
    <cellStyle name="Normal 5 4 2 2 2 2 3 2 2" xfId="33372"/>
    <cellStyle name="Normal 5 4 2 2 2 2 3 2 2 2" xfId="33373"/>
    <cellStyle name="Normal 5 4 2 2 2 2 3 2 2 2 2" xfId="33374"/>
    <cellStyle name="Normal 5 4 2 2 2 2 3 2 2 3" xfId="33375"/>
    <cellStyle name="Normal 5 4 2 2 2 2 3 2 3" xfId="33376"/>
    <cellStyle name="Normal 5 4 2 2 2 2 3 2 3 2" xfId="33377"/>
    <cellStyle name="Normal 5 4 2 2 2 2 3 2 4" xfId="33378"/>
    <cellStyle name="Normal 5 4 2 2 2 2 3 3" xfId="33379"/>
    <cellStyle name="Normal 5 4 2 2 2 2 3 3 2" xfId="33380"/>
    <cellStyle name="Normal 5 4 2 2 2 2 3 3 2 2" xfId="33381"/>
    <cellStyle name="Normal 5 4 2 2 2 2 3 3 3" xfId="33382"/>
    <cellStyle name="Normal 5 4 2 2 2 2 3 4" xfId="33383"/>
    <cellStyle name="Normal 5 4 2 2 2 2 3 4 2" xfId="33384"/>
    <cellStyle name="Normal 5 4 2 2 2 2 3 5" xfId="33385"/>
    <cellStyle name="Normal 5 4 2 2 2 2 4" xfId="33386"/>
    <cellStyle name="Normal 5 4 2 2 2 2 4 2" xfId="33387"/>
    <cellStyle name="Normal 5 4 2 2 2 2 4 2 2" xfId="33388"/>
    <cellStyle name="Normal 5 4 2 2 2 2 4 2 2 2" xfId="33389"/>
    <cellStyle name="Normal 5 4 2 2 2 2 4 2 3" xfId="33390"/>
    <cellStyle name="Normal 5 4 2 2 2 2 4 3" xfId="33391"/>
    <cellStyle name="Normal 5 4 2 2 2 2 4 3 2" xfId="33392"/>
    <cellStyle name="Normal 5 4 2 2 2 2 4 4" xfId="33393"/>
    <cellStyle name="Normal 5 4 2 2 2 2 5" xfId="33394"/>
    <cellStyle name="Normal 5 4 2 2 2 2 5 2" xfId="33395"/>
    <cellStyle name="Normal 5 4 2 2 2 2 5 2 2" xfId="33396"/>
    <cellStyle name="Normal 5 4 2 2 2 2 5 3" xfId="33397"/>
    <cellStyle name="Normal 5 4 2 2 2 2 6" xfId="33398"/>
    <cellStyle name="Normal 5 4 2 2 2 2 6 2" xfId="33399"/>
    <cellStyle name="Normal 5 4 2 2 2 2 7" xfId="33400"/>
    <cellStyle name="Normal 5 4 2 2 2 3" xfId="33401"/>
    <cellStyle name="Normal 5 4 2 2 2 3 2" xfId="33402"/>
    <cellStyle name="Normal 5 4 2 2 2 3 2 2" xfId="33403"/>
    <cellStyle name="Normal 5 4 2 2 2 3 2 2 2" xfId="33404"/>
    <cellStyle name="Normal 5 4 2 2 2 3 2 2 2 2" xfId="33405"/>
    <cellStyle name="Normal 5 4 2 2 2 3 2 2 2 2 2" xfId="33406"/>
    <cellStyle name="Normal 5 4 2 2 2 3 2 2 2 3" xfId="33407"/>
    <cellStyle name="Normal 5 4 2 2 2 3 2 2 3" xfId="33408"/>
    <cellStyle name="Normal 5 4 2 2 2 3 2 2 3 2" xfId="33409"/>
    <cellStyle name="Normal 5 4 2 2 2 3 2 2 4" xfId="33410"/>
    <cellStyle name="Normal 5 4 2 2 2 3 2 3" xfId="33411"/>
    <cellStyle name="Normal 5 4 2 2 2 3 2 3 2" xfId="33412"/>
    <cellStyle name="Normal 5 4 2 2 2 3 2 3 2 2" xfId="33413"/>
    <cellStyle name="Normal 5 4 2 2 2 3 2 3 3" xfId="33414"/>
    <cellStyle name="Normal 5 4 2 2 2 3 2 4" xfId="33415"/>
    <cellStyle name="Normal 5 4 2 2 2 3 2 4 2" xfId="33416"/>
    <cellStyle name="Normal 5 4 2 2 2 3 2 5" xfId="33417"/>
    <cellStyle name="Normal 5 4 2 2 2 3 3" xfId="33418"/>
    <cellStyle name="Normal 5 4 2 2 2 3 3 2" xfId="33419"/>
    <cellStyle name="Normal 5 4 2 2 2 3 3 2 2" xfId="33420"/>
    <cellStyle name="Normal 5 4 2 2 2 3 3 2 2 2" xfId="33421"/>
    <cellStyle name="Normal 5 4 2 2 2 3 3 2 3" xfId="33422"/>
    <cellStyle name="Normal 5 4 2 2 2 3 3 3" xfId="33423"/>
    <cellStyle name="Normal 5 4 2 2 2 3 3 3 2" xfId="33424"/>
    <cellStyle name="Normal 5 4 2 2 2 3 3 4" xfId="33425"/>
    <cellStyle name="Normal 5 4 2 2 2 3 4" xfId="33426"/>
    <cellStyle name="Normal 5 4 2 2 2 3 4 2" xfId="33427"/>
    <cellStyle name="Normal 5 4 2 2 2 3 4 2 2" xfId="33428"/>
    <cellStyle name="Normal 5 4 2 2 2 3 4 3" xfId="33429"/>
    <cellStyle name="Normal 5 4 2 2 2 3 5" xfId="33430"/>
    <cellStyle name="Normal 5 4 2 2 2 3 5 2" xfId="33431"/>
    <cellStyle name="Normal 5 4 2 2 2 3 6" xfId="33432"/>
    <cellStyle name="Normal 5 4 2 2 2 4" xfId="33433"/>
    <cellStyle name="Normal 5 4 2 2 2 4 2" xfId="33434"/>
    <cellStyle name="Normal 5 4 2 2 2 4 2 2" xfId="33435"/>
    <cellStyle name="Normal 5 4 2 2 2 4 2 2 2" xfId="33436"/>
    <cellStyle name="Normal 5 4 2 2 2 4 2 2 2 2" xfId="33437"/>
    <cellStyle name="Normal 5 4 2 2 2 4 2 2 3" xfId="33438"/>
    <cellStyle name="Normal 5 4 2 2 2 4 2 3" xfId="33439"/>
    <cellStyle name="Normal 5 4 2 2 2 4 2 3 2" xfId="33440"/>
    <cellStyle name="Normal 5 4 2 2 2 4 2 4" xfId="33441"/>
    <cellStyle name="Normal 5 4 2 2 2 4 3" xfId="33442"/>
    <cellStyle name="Normal 5 4 2 2 2 4 3 2" xfId="33443"/>
    <cellStyle name="Normal 5 4 2 2 2 4 3 2 2" xfId="33444"/>
    <cellStyle name="Normal 5 4 2 2 2 4 3 3" xfId="33445"/>
    <cellStyle name="Normal 5 4 2 2 2 4 4" xfId="33446"/>
    <cellStyle name="Normal 5 4 2 2 2 4 4 2" xfId="33447"/>
    <cellStyle name="Normal 5 4 2 2 2 4 5" xfId="33448"/>
    <cellStyle name="Normal 5 4 2 2 2 5" xfId="33449"/>
    <cellStyle name="Normal 5 4 2 2 2 5 2" xfId="33450"/>
    <cellStyle name="Normal 5 4 2 2 2 5 2 2" xfId="33451"/>
    <cellStyle name="Normal 5 4 2 2 2 5 2 2 2" xfId="33452"/>
    <cellStyle name="Normal 5 4 2 2 2 5 2 3" xfId="33453"/>
    <cellStyle name="Normal 5 4 2 2 2 5 3" xfId="33454"/>
    <cellStyle name="Normal 5 4 2 2 2 5 3 2" xfId="33455"/>
    <cellStyle name="Normal 5 4 2 2 2 5 4" xfId="33456"/>
    <cellStyle name="Normal 5 4 2 2 2 6" xfId="33457"/>
    <cellStyle name="Normal 5 4 2 2 2 6 2" xfId="33458"/>
    <cellStyle name="Normal 5 4 2 2 2 6 2 2" xfId="33459"/>
    <cellStyle name="Normal 5 4 2 2 2 6 3" xfId="33460"/>
    <cellStyle name="Normal 5 4 2 2 2 7" xfId="33461"/>
    <cellStyle name="Normal 5 4 2 2 2 7 2" xfId="33462"/>
    <cellStyle name="Normal 5 4 2 2 2 8" xfId="33463"/>
    <cellStyle name="Normal 5 4 2 2 3" xfId="33464"/>
    <cellStyle name="Normal 5 4 2 2 3 2" xfId="33465"/>
    <cellStyle name="Normal 5 4 2 2 3 2 2" xfId="33466"/>
    <cellStyle name="Normal 5 4 2 2 3 2 2 2" xfId="33467"/>
    <cellStyle name="Normal 5 4 2 2 3 2 2 2 2" xfId="33468"/>
    <cellStyle name="Normal 5 4 2 2 3 2 2 2 2 2" xfId="33469"/>
    <cellStyle name="Normal 5 4 2 2 3 2 2 2 2 2 2" xfId="33470"/>
    <cellStyle name="Normal 5 4 2 2 3 2 2 2 2 3" xfId="33471"/>
    <cellStyle name="Normal 5 4 2 2 3 2 2 2 3" xfId="33472"/>
    <cellStyle name="Normal 5 4 2 2 3 2 2 2 3 2" xfId="33473"/>
    <cellStyle name="Normal 5 4 2 2 3 2 2 2 4" xfId="33474"/>
    <cellStyle name="Normal 5 4 2 2 3 2 2 3" xfId="33475"/>
    <cellStyle name="Normal 5 4 2 2 3 2 2 3 2" xfId="33476"/>
    <cellStyle name="Normal 5 4 2 2 3 2 2 3 2 2" xfId="33477"/>
    <cellStyle name="Normal 5 4 2 2 3 2 2 3 3" xfId="33478"/>
    <cellStyle name="Normal 5 4 2 2 3 2 2 4" xfId="33479"/>
    <cellStyle name="Normal 5 4 2 2 3 2 2 4 2" xfId="33480"/>
    <cellStyle name="Normal 5 4 2 2 3 2 2 5" xfId="33481"/>
    <cellStyle name="Normal 5 4 2 2 3 2 3" xfId="33482"/>
    <cellStyle name="Normal 5 4 2 2 3 2 3 2" xfId="33483"/>
    <cellStyle name="Normal 5 4 2 2 3 2 3 2 2" xfId="33484"/>
    <cellStyle name="Normal 5 4 2 2 3 2 3 2 2 2" xfId="33485"/>
    <cellStyle name="Normal 5 4 2 2 3 2 3 2 3" xfId="33486"/>
    <cellStyle name="Normal 5 4 2 2 3 2 3 3" xfId="33487"/>
    <cellStyle name="Normal 5 4 2 2 3 2 3 3 2" xfId="33488"/>
    <cellStyle name="Normal 5 4 2 2 3 2 3 4" xfId="33489"/>
    <cellStyle name="Normal 5 4 2 2 3 2 4" xfId="33490"/>
    <cellStyle name="Normal 5 4 2 2 3 2 4 2" xfId="33491"/>
    <cellStyle name="Normal 5 4 2 2 3 2 4 2 2" xfId="33492"/>
    <cellStyle name="Normal 5 4 2 2 3 2 4 3" xfId="33493"/>
    <cellStyle name="Normal 5 4 2 2 3 2 5" xfId="33494"/>
    <cellStyle name="Normal 5 4 2 2 3 2 5 2" xfId="33495"/>
    <cellStyle name="Normal 5 4 2 2 3 2 6" xfId="33496"/>
    <cellStyle name="Normal 5 4 2 2 3 3" xfId="33497"/>
    <cellStyle name="Normal 5 4 2 2 3 3 2" xfId="33498"/>
    <cellStyle name="Normal 5 4 2 2 3 3 2 2" xfId="33499"/>
    <cellStyle name="Normal 5 4 2 2 3 3 2 2 2" xfId="33500"/>
    <cellStyle name="Normal 5 4 2 2 3 3 2 2 2 2" xfId="33501"/>
    <cellStyle name="Normal 5 4 2 2 3 3 2 2 3" xfId="33502"/>
    <cellStyle name="Normal 5 4 2 2 3 3 2 3" xfId="33503"/>
    <cellStyle name="Normal 5 4 2 2 3 3 2 3 2" xfId="33504"/>
    <cellStyle name="Normal 5 4 2 2 3 3 2 4" xfId="33505"/>
    <cellStyle name="Normal 5 4 2 2 3 3 3" xfId="33506"/>
    <cellStyle name="Normal 5 4 2 2 3 3 3 2" xfId="33507"/>
    <cellStyle name="Normal 5 4 2 2 3 3 3 2 2" xfId="33508"/>
    <cellStyle name="Normal 5 4 2 2 3 3 3 3" xfId="33509"/>
    <cellStyle name="Normal 5 4 2 2 3 3 4" xfId="33510"/>
    <cellStyle name="Normal 5 4 2 2 3 3 4 2" xfId="33511"/>
    <cellStyle name="Normal 5 4 2 2 3 3 5" xfId="33512"/>
    <cellStyle name="Normal 5 4 2 2 3 4" xfId="33513"/>
    <cellStyle name="Normal 5 4 2 2 3 4 2" xfId="33514"/>
    <cellStyle name="Normal 5 4 2 2 3 4 2 2" xfId="33515"/>
    <cellStyle name="Normal 5 4 2 2 3 4 2 2 2" xfId="33516"/>
    <cellStyle name="Normal 5 4 2 2 3 4 2 3" xfId="33517"/>
    <cellStyle name="Normal 5 4 2 2 3 4 3" xfId="33518"/>
    <cellStyle name="Normal 5 4 2 2 3 4 3 2" xfId="33519"/>
    <cellStyle name="Normal 5 4 2 2 3 4 4" xfId="33520"/>
    <cellStyle name="Normal 5 4 2 2 3 5" xfId="33521"/>
    <cellStyle name="Normal 5 4 2 2 3 5 2" xfId="33522"/>
    <cellStyle name="Normal 5 4 2 2 3 5 2 2" xfId="33523"/>
    <cellStyle name="Normal 5 4 2 2 3 5 3" xfId="33524"/>
    <cellStyle name="Normal 5 4 2 2 3 6" xfId="33525"/>
    <cellStyle name="Normal 5 4 2 2 3 6 2" xfId="33526"/>
    <cellStyle name="Normal 5 4 2 2 3 7" xfId="33527"/>
    <cellStyle name="Normal 5 4 2 2 4" xfId="33528"/>
    <cellStyle name="Normal 5 4 2 2 4 2" xfId="33529"/>
    <cellStyle name="Normal 5 4 2 2 4 2 2" xfId="33530"/>
    <cellStyle name="Normal 5 4 2 2 4 2 2 2" xfId="33531"/>
    <cellStyle name="Normal 5 4 2 2 4 2 2 2 2" xfId="33532"/>
    <cellStyle name="Normal 5 4 2 2 4 2 2 2 2 2" xfId="33533"/>
    <cellStyle name="Normal 5 4 2 2 4 2 2 2 3" xfId="33534"/>
    <cellStyle name="Normal 5 4 2 2 4 2 2 3" xfId="33535"/>
    <cellStyle name="Normal 5 4 2 2 4 2 2 3 2" xfId="33536"/>
    <cellStyle name="Normal 5 4 2 2 4 2 2 4" xfId="33537"/>
    <cellStyle name="Normal 5 4 2 2 4 2 3" xfId="33538"/>
    <cellStyle name="Normal 5 4 2 2 4 2 3 2" xfId="33539"/>
    <cellStyle name="Normal 5 4 2 2 4 2 3 2 2" xfId="33540"/>
    <cellStyle name="Normal 5 4 2 2 4 2 3 3" xfId="33541"/>
    <cellStyle name="Normal 5 4 2 2 4 2 4" xfId="33542"/>
    <cellStyle name="Normal 5 4 2 2 4 2 4 2" xfId="33543"/>
    <cellStyle name="Normal 5 4 2 2 4 2 5" xfId="33544"/>
    <cellStyle name="Normal 5 4 2 2 4 3" xfId="33545"/>
    <cellStyle name="Normal 5 4 2 2 4 3 2" xfId="33546"/>
    <cellStyle name="Normal 5 4 2 2 4 3 2 2" xfId="33547"/>
    <cellStyle name="Normal 5 4 2 2 4 3 2 2 2" xfId="33548"/>
    <cellStyle name="Normal 5 4 2 2 4 3 2 3" xfId="33549"/>
    <cellStyle name="Normal 5 4 2 2 4 3 3" xfId="33550"/>
    <cellStyle name="Normal 5 4 2 2 4 3 3 2" xfId="33551"/>
    <cellStyle name="Normal 5 4 2 2 4 3 4" xfId="33552"/>
    <cellStyle name="Normal 5 4 2 2 4 4" xfId="33553"/>
    <cellStyle name="Normal 5 4 2 2 4 4 2" xfId="33554"/>
    <cellStyle name="Normal 5 4 2 2 4 4 2 2" xfId="33555"/>
    <cellStyle name="Normal 5 4 2 2 4 4 3" xfId="33556"/>
    <cellStyle name="Normal 5 4 2 2 4 5" xfId="33557"/>
    <cellStyle name="Normal 5 4 2 2 4 5 2" xfId="33558"/>
    <cellStyle name="Normal 5 4 2 2 4 6" xfId="33559"/>
    <cellStyle name="Normal 5 4 2 2 5" xfId="33560"/>
    <cellStyle name="Normal 5 4 2 2 5 2" xfId="33561"/>
    <cellStyle name="Normal 5 4 2 2 5 2 2" xfId="33562"/>
    <cellStyle name="Normal 5 4 2 2 5 2 2 2" xfId="33563"/>
    <cellStyle name="Normal 5 4 2 2 5 2 2 2 2" xfId="33564"/>
    <cellStyle name="Normal 5 4 2 2 5 2 2 3" xfId="33565"/>
    <cellStyle name="Normal 5 4 2 2 5 2 3" xfId="33566"/>
    <cellStyle name="Normal 5 4 2 2 5 2 3 2" xfId="33567"/>
    <cellStyle name="Normal 5 4 2 2 5 2 4" xfId="33568"/>
    <cellStyle name="Normal 5 4 2 2 5 3" xfId="33569"/>
    <cellStyle name="Normal 5 4 2 2 5 3 2" xfId="33570"/>
    <cellStyle name="Normal 5 4 2 2 5 3 2 2" xfId="33571"/>
    <cellStyle name="Normal 5 4 2 2 5 3 3" xfId="33572"/>
    <cellStyle name="Normal 5 4 2 2 5 4" xfId="33573"/>
    <cellStyle name="Normal 5 4 2 2 5 4 2" xfId="33574"/>
    <cellStyle name="Normal 5 4 2 2 5 5" xfId="33575"/>
    <cellStyle name="Normal 5 4 2 2 6" xfId="33576"/>
    <cellStyle name="Normal 5 4 2 2 6 2" xfId="33577"/>
    <cellStyle name="Normal 5 4 2 2 6 2 2" xfId="33578"/>
    <cellStyle name="Normal 5 4 2 2 6 2 2 2" xfId="33579"/>
    <cellStyle name="Normal 5 4 2 2 6 2 3" xfId="33580"/>
    <cellStyle name="Normal 5 4 2 2 6 3" xfId="33581"/>
    <cellStyle name="Normal 5 4 2 2 6 3 2" xfId="33582"/>
    <cellStyle name="Normal 5 4 2 2 6 4" xfId="33583"/>
    <cellStyle name="Normal 5 4 2 2 7" xfId="33584"/>
    <cellStyle name="Normal 5 4 2 2 7 2" xfId="33585"/>
    <cellStyle name="Normal 5 4 2 2 7 2 2" xfId="33586"/>
    <cellStyle name="Normal 5 4 2 2 7 3" xfId="33587"/>
    <cellStyle name="Normal 5 4 2 2 8" xfId="33588"/>
    <cellStyle name="Normal 5 4 2 2 8 2" xfId="33589"/>
    <cellStyle name="Normal 5 4 2 2 9" xfId="33590"/>
    <cellStyle name="Normal 5 4 2 3" xfId="33591"/>
    <cellStyle name="Normal 5 4 2 3 2" xfId="33592"/>
    <cellStyle name="Normal 5 4 2 3 2 2" xfId="33593"/>
    <cellStyle name="Normal 5 4 2 3 2 2 2" xfId="33594"/>
    <cellStyle name="Normal 5 4 2 3 2 2 2 2" xfId="33595"/>
    <cellStyle name="Normal 5 4 2 3 2 2 2 2 2" xfId="33596"/>
    <cellStyle name="Normal 5 4 2 3 2 2 2 2 2 2" xfId="33597"/>
    <cellStyle name="Normal 5 4 2 3 2 2 2 2 2 2 2" xfId="33598"/>
    <cellStyle name="Normal 5 4 2 3 2 2 2 2 2 3" xfId="33599"/>
    <cellStyle name="Normal 5 4 2 3 2 2 2 2 3" xfId="33600"/>
    <cellStyle name="Normal 5 4 2 3 2 2 2 2 3 2" xfId="33601"/>
    <cellStyle name="Normal 5 4 2 3 2 2 2 2 4" xfId="33602"/>
    <cellStyle name="Normal 5 4 2 3 2 2 2 3" xfId="33603"/>
    <cellStyle name="Normal 5 4 2 3 2 2 2 3 2" xfId="33604"/>
    <cellStyle name="Normal 5 4 2 3 2 2 2 3 2 2" xfId="33605"/>
    <cellStyle name="Normal 5 4 2 3 2 2 2 3 3" xfId="33606"/>
    <cellStyle name="Normal 5 4 2 3 2 2 2 4" xfId="33607"/>
    <cellStyle name="Normal 5 4 2 3 2 2 2 4 2" xfId="33608"/>
    <cellStyle name="Normal 5 4 2 3 2 2 2 5" xfId="33609"/>
    <cellStyle name="Normal 5 4 2 3 2 2 3" xfId="33610"/>
    <cellStyle name="Normal 5 4 2 3 2 2 3 2" xfId="33611"/>
    <cellStyle name="Normal 5 4 2 3 2 2 3 2 2" xfId="33612"/>
    <cellStyle name="Normal 5 4 2 3 2 2 3 2 2 2" xfId="33613"/>
    <cellStyle name="Normal 5 4 2 3 2 2 3 2 3" xfId="33614"/>
    <cellStyle name="Normal 5 4 2 3 2 2 3 3" xfId="33615"/>
    <cellStyle name="Normal 5 4 2 3 2 2 3 3 2" xfId="33616"/>
    <cellStyle name="Normal 5 4 2 3 2 2 3 4" xfId="33617"/>
    <cellStyle name="Normal 5 4 2 3 2 2 4" xfId="33618"/>
    <cellStyle name="Normal 5 4 2 3 2 2 4 2" xfId="33619"/>
    <cellStyle name="Normal 5 4 2 3 2 2 4 2 2" xfId="33620"/>
    <cellStyle name="Normal 5 4 2 3 2 2 4 3" xfId="33621"/>
    <cellStyle name="Normal 5 4 2 3 2 2 5" xfId="33622"/>
    <cellStyle name="Normal 5 4 2 3 2 2 5 2" xfId="33623"/>
    <cellStyle name="Normal 5 4 2 3 2 2 6" xfId="33624"/>
    <cellStyle name="Normal 5 4 2 3 2 3" xfId="33625"/>
    <cellStyle name="Normal 5 4 2 3 2 3 2" xfId="33626"/>
    <cellStyle name="Normal 5 4 2 3 2 3 2 2" xfId="33627"/>
    <cellStyle name="Normal 5 4 2 3 2 3 2 2 2" xfId="33628"/>
    <cellStyle name="Normal 5 4 2 3 2 3 2 2 2 2" xfId="33629"/>
    <cellStyle name="Normal 5 4 2 3 2 3 2 2 3" xfId="33630"/>
    <cellStyle name="Normal 5 4 2 3 2 3 2 3" xfId="33631"/>
    <cellStyle name="Normal 5 4 2 3 2 3 2 3 2" xfId="33632"/>
    <cellStyle name="Normal 5 4 2 3 2 3 2 4" xfId="33633"/>
    <cellStyle name="Normal 5 4 2 3 2 3 3" xfId="33634"/>
    <cellStyle name="Normal 5 4 2 3 2 3 3 2" xfId="33635"/>
    <cellStyle name="Normal 5 4 2 3 2 3 3 2 2" xfId="33636"/>
    <cellStyle name="Normal 5 4 2 3 2 3 3 3" xfId="33637"/>
    <cellStyle name="Normal 5 4 2 3 2 3 4" xfId="33638"/>
    <cellStyle name="Normal 5 4 2 3 2 3 4 2" xfId="33639"/>
    <cellStyle name="Normal 5 4 2 3 2 3 5" xfId="33640"/>
    <cellStyle name="Normal 5 4 2 3 2 4" xfId="33641"/>
    <cellStyle name="Normal 5 4 2 3 2 4 2" xfId="33642"/>
    <cellStyle name="Normal 5 4 2 3 2 4 2 2" xfId="33643"/>
    <cellStyle name="Normal 5 4 2 3 2 4 2 2 2" xfId="33644"/>
    <cellStyle name="Normal 5 4 2 3 2 4 2 3" xfId="33645"/>
    <cellStyle name="Normal 5 4 2 3 2 4 3" xfId="33646"/>
    <cellStyle name="Normal 5 4 2 3 2 4 3 2" xfId="33647"/>
    <cellStyle name="Normal 5 4 2 3 2 4 4" xfId="33648"/>
    <cellStyle name="Normal 5 4 2 3 2 5" xfId="33649"/>
    <cellStyle name="Normal 5 4 2 3 2 5 2" xfId="33650"/>
    <cellStyle name="Normal 5 4 2 3 2 5 2 2" xfId="33651"/>
    <cellStyle name="Normal 5 4 2 3 2 5 3" xfId="33652"/>
    <cellStyle name="Normal 5 4 2 3 2 6" xfId="33653"/>
    <cellStyle name="Normal 5 4 2 3 2 6 2" xfId="33654"/>
    <cellStyle name="Normal 5 4 2 3 2 7" xfId="33655"/>
    <cellStyle name="Normal 5 4 2 3 3" xfId="33656"/>
    <cellStyle name="Normal 5 4 2 3 3 2" xfId="33657"/>
    <cellStyle name="Normal 5 4 2 3 3 2 2" xfId="33658"/>
    <cellStyle name="Normal 5 4 2 3 3 2 2 2" xfId="33659"/>
    <cellStyle name="Normal 5 4 2 3 3 2 2 2 2" xfId="33660"/>
    <cellStyle name="Normal 5 4 2 3 3 2 2 2 2 2" xfId="33661"/>
    <cellStyle name="Normal 5 4 2 3 3 2 2 2 3" xfId="33662"/>
    <cellStyle name="Normal 5 4 2 3 3 2 2 3" xfId="33663"/>
    <cellStyle name="Normal 5 4 2 3 3 2 2 3 2" xfId="33664"/>
    <cellStyle name="Normal 5 4 2 3 3 2 2 4" xfId="33665"/>
    <cellStyle name="Normal 5 4 2 3 3 2 3" xfId="33666"/>
    <cellStyle name="Normal 5 4 2 3 3 2 3 2" xfId="33667"/>
    <cellStyle name="Normal 5 4 2 3 3 2 3 2 2" xfId="33668"/>
    <cellStyle name="Normal 5 4 2 3 3 2 3 3" xfId="33669"/>
    <cellStyle name="Normal 5 4 2 3 3 2 4" xfId="33670"/>
    <cellStyle name="Normal 5 4 2 3 3 2 4 2" xfId="33671"/>
    <cellStyle name="Normal 5 4 2 3 3 2 5" xfId="33672"/>
    <cellStyle name="Normal 5 4 2 3 3 3" xfId="33673"/>
    <cellStyle name="Normal 5 4 2 3 3 3 2" xfId="33674"/>
    <cellStyle name="Normal 5 4 2 3 3 3 2 2" xfId="33675"/>
    <cellStyle name="Normal 5 4 2 3 3 3 2 2 2" xfId="33676"/>
    <cellStyle name="Normal 5 4 2 3 3 3 2 3" xfId="33677"/>
    <cellStyle name="Normal 5 4 2 3 3 3 3" xfId="33678"/>
    <cellStyle name="Normal 5 4 2 3 3 3 3 2" xfId="33679"/>
    <cellStyle name="Normal 5 4 2 3 3 3 4" xfId="33680"/>
    <cellStyle name="Normal 5 4 2 3 3 4" xfId="33681"/>
    <cellStyle name="Normal 5 4 2 3 3 4 2" xfId="33682"/>
    <cellStyle name="Normal 5 4 2 3 3 4 2 2" xfId="33683"/>
    <cellStyle name="Normal 5 4 2 3 3 4 3" xfId="33684"/>
    <cellStyle name="Normal 5 4 2 3 3 5" xfId="33685"/>
    <cellStyle name="Normal 5 4 2 3 3 5 2" xfId="33686"/>
    <cellStyle name="Normal 5 4 2 3 3 6" xfId="33687"/>
    <cellStyle name="Normal 5 4 2 3 4" xfId="33688"/>
    <cellStyle name="Normal 5 4 2 3 4 2" xfId="33689"/>
    <cellStyle name="Normal 5 4 2 3 4 2 2" xfId="33690"/>
    <cellStyle name="Normal 5 4 2 3 4 2 2 2" xfId="33691"/>
    <cellStyle name="Normal 5 4 2 3 4 2 2 2 2" xfId="33692"/>
    <cellStyle name="Normal 5 4 2 3 4 2 2 3" xfId="33693"/>
    <cellStyle name="Normal 5 4 2 3 4 2 3" xfId="33694"/>
    <cellStyle name="Normal 5 4 2 3 4 2 3 2" xfId="33695"/>
    <cellStyle name="Normal 5 4 2 3 4 2 4" xfId="33696"/>
    <cellStyle name="Normal 5 4 2 3 4 3" xfId="33697"/>
    <cellStyle name="Normal 5 4 2 3 4 3 2" xfId="33698"/>
    <cellStyle name="Normal 5 4 2 3 4 3 2 2" xfId="33699"/>
    <cellStyle name="Normal 5 4 2 3 4 3 3" xfId="33700"/>
    <cellStyle name="Normal 5 4 2 3 4 4" xfId="33701"/>
    <cellStyle name="Normal 5 4 2 3 4 4 2" xfId="33702"/>
    <cellStyle name="Normal 5 4 2 3 4 5" xfId="33703"/>
    <cellStyle name="Normal 5 4 2 3 5" xfId="33704"/>
    <cellStyle name="Normal 5 4 2 3 5 2" xfId="33705"/>
    <cellStyle name="Normal 5 4 2 3 5 2 2" xfId="33706"/>
    <cellStyle name="Normal 5 4 2 3 5 2 2 2" xfId="33707"/>
    <cellStyle name="Normal 5 4 2 3 5 2 3" xfId="33708"/>
    <cellStyle name="Normal 5 4 2 3 5 3" xfId="33709"/>
    <cellStyle name="Normal 5 4 2 3 5 3 2" xfId="33710"/>
    <cellStyle name="Normal 5 4 2 3 5 4" xfId="33711"/>
    <cellStyle name="Normal 5 4 2 3 6" xfId="33712"/>
    <cellStyle name="Normal 5 4 2 3 6 2" xfId="33713"/>
    <cellStyle name="Normal 5 4 2 3 6 2 2" xfId="33714"/>
    <cellStyle name="Normal 5 4 2 3 6 3" xfId="33715"/>
    <cellStyle name="Normal 5 4 2 3 7" xfId="33716"/>
    <cellStyle name="Normal 5 4 2 3 7 2" xfId="33717"/>
    <cellStyle name="Normal 5 4 2 3 8" xfId="33718"/>
    <cellStyle name="Normal 5 4 2 4" xfId="33719"/>
    <cellStyle name="Normal 5 4 2 4 2" xfId="33720"/>
    <cellStyle name="Normal 5 4 2 4 2 2" xfId="33721"/>
    <cellStyle name="Normal 5 4 2 4 2 2 2" xfId="33722"/>
    <cellStyle name="Normal 5 4 2 4 2 2 2 2" xfId="33723"/>
    <cellStyle name="Normal 5 4 2 4 2 2 2 2 2" xfId="33724"/>
    <cellStyle name="Normal 5 4 2 4 2 2 2 2 2 2" xfId="33725"/>
    <cellStyle name="Normal 5 4 2 4 2 2 2 2 3" xfId="33726"/>
    <cellStyle name="Normal 5 4 2 4 2 2 2 3" xfId="33727"/>
    <cellStyle name="Normal 5 4 2 4 2 2 2 3 2" xfId="33728"/>
    <cellStyle name="Normal 5 4 2 4 2 2 2 4" xfId="33729"/>
    <cellStyle name="Normal 5 4 2 4 2 2 3" xfId="33730"/>
    <cellStyle name="Normal 5 4 2 4 2 2 3 2" xfId="33731"/>
    <cellStyle name="Normal 5 4 2 4 2 2 3 2 2" xfId="33732"/>
    <cellStyle name="Normal 5 4 2 4 2 2 3 3" xfId="33733"/>
    <cellStyle name="Normal 5 4 2 4 2 2 4" xfId="33734"/>
    <cellStyle name="Normal 5 4 2 4 2 2 4 2" xfId="33735"/>
    <cellStyle name="Normal 5 4 2 4 2 2 5" xfId="33736"/>
    <cellStyle name="Normal 5 4 2 4 2 3" xfId="33737"/>
    <cellStyle name="Normal 5 4 2 4 2 3 2" xfId="33738"/>
    <cellStyle name="Normal 5 4 2 4 2 3 2 2" xfId="33739"/>
    <cellStyle name="Normal 5 4 2 4 2 3 2 2 2" xfId="33740"/>
    <cellStyle name="Normal 5 4 2 4 2 3 2 3" xfId="33741"/>
    <cellStyle name="Normal 5 4 2 4 2 3 3" xfId="33742"/>
    <cellStyle name="Normal 5 4 2 4 2 3 3 2" xfId="33743"/>
    <cellStyle name="Normal 5 4 2 4 2 3 4" xfId="33744"/>
    <cellStyle name="Normal 5 4 2 4 2 4" xfId="33745"/>
    <cellStyle name="Normal 5 4 2 4 2 4 2" xfId="33746"/>
    <cellStyle name="Normal 5 4 2 4 2 4 2 2" xfId="33747"/>
    <cellStyle name="Normal 5 4 2 4 2 4 3" xfId="33748"/>
    <cellStyle name="Normal 5 4 2 4 2 5" xfId="33749"/>
    <cellStyle name="Normal 5 4 2 4 2 5 2" xfId="33750"/>
    <cellStyle name="Normal 5 4 2 4 2 6" xfId="33751"/>
    <cellStyle name="Normal 5 4 2 4 3" xfId="33752"/>
    <cellStyle name="Normal 5 4 2 4 3 2" xfId="33753"/>
    <cellStyle name="Normal 5 4 2 4 3 2 2" xfId="33754"/>
    <cellStyle name="Normal 5 4 2 4 3 2 2 2" xfId="33755"/>
    <cellStyle name="Normal 5 4 2 4 3 2 2 2 2" xfId="33756"/>
    <cellStyle name="Normal 5 4 2 4 3 2 2 3" xfId="33757"/>
    <cellStyle name="Normal 5 4 2 4 3 2 3" xfId="33758"/>
    <cellStyle name="Normal 5 4 2 4 3 2 3 2" xfId="33759"/>
    <cellStyle name="Normal 5 4 2 4 3 2 4" xfId="33760"/>
    <cellStyle name="Normal 5 4 2 4 3 3" xfId="33761"/>
    <cellStyle name="Normal 5 4 2 4 3 3 2" xfId="33762"/>
    <cellStyle name="Normal 5 4 2 4 3 3 2 2" xfId="33763"/>
    <cellStyle name="Normal 5 4 2 4 3 3 3" xfId="33764"/>
    <cellStyle name="Normal 5 4 2 4 3 4" xfId="33765"/>
    <cellStyle name="Normal 5 4 2 4 3 4 2" xfId="33766"/>
    <cellStyle name="Normal 5 4 2 4 3 5" xfId="33767"/>
    <cellStyle name="Normal 5 4 2 4 4" xfId="33768"/>
    <cellStyle name="Normal 5 4 2 4 4 2" xfId="33769"/>
    <cellStyle name="Normal 5 4 2 4 4 2 2" xfId="33770"/>
    <cellStyle name="Normal 5 4 2 4 4 2 2 2" xfId="33771"/>
    <cellStyle name="Normal 5 4 2 4 4 2 3" xfId="33772"/>
    <cellStyle name="Normal 5 4 2 4 4 3" xfId="33773"/>
    <cellStyle name="Normal 5 4 2 4 4 3 2" xfId="33774"/>
    <cellStyle name="Normal 5 4 2 4 4 4" xfId="33775"/>
    <cellStyle name="Normal 5 4 2 4 5" xfId="33776"/>
    <cellStyle name="Normal 5 4 2 4 5 2" xfId="33777"/>
    <cellStyle name="Normal 5 4 2 4 5 2 2" xfId="33778"/>
    <cellStyle name="Normal 5 4 2 4 5 3" xfId="33779"/>
    <cellStyle name="Normal 5 4 2 4 6" xfId="33780"/>
    <cellStyle name="Normal 5 4 2 4 6 2" xfId="33781"/>
    <cellStyle name="Normal 5 4 2 4 7" xfId="33782"/>
    <cellStyle name="Normal 5 4 2 5" xfId="33783"/>
    <cellStyle name="Normal 5 4 2 5 2" xfId="33784"/>
    <cellStyle name="Normal 5 4 2 5 2 2" xfId="33785"/>
    <cellStyle name="Normal 5 4 2 5 2 2 2" xfId="33786"/>
    <cellStyle name="Normal 5 4 2 5 2 2 2 2" xfId="33787"/>
    <cellStyle name="Normal 5 4 2 5 2 2 2 2 2" xfId="33788"/>
    <cellStyle name="Normal 5 4 2 5 2 2 2 3" xfId="33789"/>
    <cellStyle name="Normal 5 4 2 5 2 2 3" xfId="33790"/>
    <cellStyle name="Normal 5 4 2 5 2 2 3 2" xfId="33791"/>
    <cellStyle name="Normal 5 4 2 5 2 2 4" xfId="33792"/>
    <cellStyle name="Normal 5 4 2 5 2 3" xfId="33793"/>
    <cellStyle name="Normal 5 4 2 5 2 3 2" xfId="33794"/>
    <cellStyle name="Normal 5 4 2 5 2 3 2 2" xfId="33795"/>
    <cellStyle name="Normal 5 4 2 5 2 3 3" xfId="33796"/>
    <cellStyle name="Normal 5 4 2 5 2 4" xfId="33797"/>
    <cellStyle name="Normal 5 4 2 5 2 4 2" xfId="33798"/>
    <cellStyle name="Normal 5 4 2 5 2 5" xfId="33799"/>
    <cellStyle name="Normal 5 4 2 5 3" xfId="33800"/>
    <cellStyle name="Normal 5 4 2 5 3 2" xfId="33801"/>
    <cellStyle name="Normal 5 4 2 5 3 2 2" xfId="33802"/>
    <cellStyle name="Normal 5 4 2 5 3 2 2 2" xfId="33803"/>
    <cellStyle name="Normal 5 4 2 5 3 2 3" xfId="33804"/>
    <cellStyle name="Normal 5 4 2 5 3 3" xfId="33805"/>
    <cellStyle name="Normal 5 4 2 5 3 3 2" xfId="33806"/>
    <cellStyle name="Normal 5 4 2 5 3 4" xfId="33807"/>
    <cellStyle name="Normal 5 4 2 5 4" xfId="33808"/>
    <cellStyle name="Normal 5 4 2 5 4 2" xfId="33809"/>
    <cellStyle name="Normal 5 4 2 5 4 2 2" xfId="33810"/>
    <cellStyle name="Normal 5 4 2 5 4 3" xfId="33811"/>
    <cellStyle name="Normal 5 4 2 5 5" xfId="33812"/>
    <cellStyle name="Normal 5 4 2 5 5 2" xfId="33813"/>
    <cellStyle name="Normal 5 4 2 5 6" xfId="33814"/>
    <cellStyle name="Normal 5 4 2 6" xfId="33815"/>
    <cellStyle name="Normal 5 4 2 6 2" xfId="33816"/>
    <cellStyle name="Normal 5 4 2 6 2 2" xfId="33817"/>
    <cellStyle name="Normal 5 4 2 6 2 2 2" xfId="33818"/>
    <cellStyle name="Normal 5 4 2 6 2 2 2 2" xfId="33819"/>
    <cellStyle name="Normal 5 4 2 6 2 2 3" xfId="33820"/>
    <cellStyle name="Normal 5 4 2 6 2 3" xfId="33821"/>
    <cellStyle name="Normal 5 4 2 6 2 3 2" xfId="33822"/>
    <cellStyle name="Normal 5 4 2 6 2 4" xfId="33823"/>
    <cellStyle name="Normal 5 4 2 6 3" xfId="33824"/>
    <cellStyle name="Normal 5 4 2 6 3 2" xfId="33825"/>
    <cellStyle name="Normal 5 4 2 6 3 2 2" xfId="33826"/>
    <cellStyle name="Normal 5 4 2 6 3 3" xfId="33827"/>
    <cellStyle name="Normal 5 4 2 6 4" xfId="33828"/>
    <cellStyle name="Normal 5 4 2 6 4 2" xfId="33829"/>
    <cellStyle name="Normal 5 4 2 6 5" xfId="33830"/>
    <cellStyle name="Normal 5 4 2 7" xfId="33831"/>
    <cellStyle name="Normal 5 4 2 7 2" xfId="33832"/>
    <cellStyle name="Normal 5 4 2 7 2 2" xfId="33833"/>
    <cellStyle name="Normal 5 4 2 7 2 2 2" xfId="33834"/>
    <cellStyle name="Normal 5 4 2 7 2 3" xfId="33835"/>
    <cellStyle name="Normal 5 4 2 7 3" xfId="33836"/>
    <cellStyle name="Normal 5 4 2 7 3 2" xfId="33837"/>
    <cellStyle name="Normal 5 4 2 7 4" xfId="33838"/>
    <cellStyle name="Normal 5 4 2 8" xfId="33839"/>
    <cellStyle name="Normal 5 4 2 8 2" xfId="33840"/>
    <cellStyle name="Normal 5 4 2 8 2 2" xfId="33841"/>
    <cellStyle name="Normal 5 4 2 8 3" xfId="33842"/>
    <cellStyle name="Normal 5 4 2 9" xfId="33843"/>
    <cellStyle name="Normal 5 4 2 9 2" xfId="33844"/>
    <cellStyle name="Normal 5 4 3" xfId="33845"/>
    <cellStyle name="Normal 5 4 3 2" xfId="33846"/>
    <cellStyle name="Normal 5 4 3 2 2" xfId="33847"/>
    <cellStyle name="Normal 5 4 3 2 2 2" xfId="33848"/>
    <cellStyle name="Normal 5 4 3 2 2 2 2" xfId="33849"/>
    <cellStyle name="Normal 5 4 3 2 2 2 2 2" xfId="33850"/>
    <cellStyle name="Normal 5 4 3 2 2 2 2 2 2" xfId="33851"/>
    <cellStyle name="Normal 5 4 3 2 2 2 2 2 2 2" xfId="33852"/>
    <cellStyle name="Normal 5 4 3 2 2 2 2 2 2 2 2" xfId="33853"/>
    <cellStyle name="Normal 5 4 3 2 2 2 2 2 2 3" xfId="33854"/>
    <cellStyle name="Normal 5 4 3 2 2 2 2 2 3" xfId="33855"/>
    <cellStyle name="Normal 5 4 3 2 2 2 2 2 3 2" xfId="33856"/>
    <cellStyle name="Normal 5 4 3 2 2 2 2 2 4" xfId="33857"/>
    <cellStyle name="Normal 5 4 3 2 2 2 2 3" xfId="33858"/>
    <cellStyle name="Normal 5 4 3 2 2 2 2 3 2" xfId="33859"/>
    <cellStyle name="Normal 5 4 3 2 2 2 2 3 2 2" xfId="33860"/>
    <cellStyle name="Normal 5 4 3 2 2 2 2 3 3" xfId="33861"/>
    <cellStyle name="Normal 5 4 3 2 2 2 2 4" xfId="33862"/>
    <cellStyle name="Normal 5 4 3 2 2 2 2 4 2" xfId="33863"/>
    <cellStyle name="Normal 5 4 3 2 2 2 2 5" xfId="33864"/>
    <cellStyle name="Normal 5 4 3 2 2 2 3" xfId="33865"/>
    <cellStyle name="Normal 5 4 3 2 2 2 3 2" xfId="33866"/>
    <cellStyle name="Normal 5 4 3 2 2 2 3 2 2" xfId="33867"/>
    <cellStyle name="Normal 5 4 3 2 2 2 3 2 2 2" xfId="33868"/>
    <cellStyle name="Normal 5 4 3 2 2 2 3 2 3" xfId="33869"/>
    <cellStyle name="Normal 5 4 3 2 2 2 3 3" xfId="33870"/>
    <cellStyle name="Normal 5 4 3 2 2 2 3 3 2" xfId="33871"/>
    <cellStyle name="Normal 5 4 3 2 2 2 3 4" xfId="33872"/>
    <cellStyle name="Normal 5 4 3 2 2 2 4" xfId="33873"/>
    <cellStyle name="Normal 5 4 3 2 2 2 4 2" xfId="33874"/>
    <cellStyle name="Normal 5 4 3 2 2 2 4 2 2" xfId="33875"/>
    <cellStyle name="Normal 5 4 3 2 2 2 4 3" xfId="33876"/>
    <cellStyle name="Normal 5 4 3 2 2 2 5" xfId="33877"/>
    <cellStyle name="Normal 5 4 3 2 2 2 5 2" xfId="33878"/>
    <cellStyle name="Normal 5 4 3 2 2 2 6" xfId="33879"/>
    <cellStyle name="Normal 5 4 3 2 2 3" xfId="33880"/>
    <cellStyle name="Normal 5 4 3 2 2 3 2" xfId="33881"/>
    <cellStyle name="Normal 5 4 3 2 2 3 2 2" xfId="33882"/>
    <cellStyle name="Normal 5 4 3 2 2 3 2 2 2" xfId="33883"/>
    <cellStyle name="Normal 5 4 3 2 2 3 2 2 2 2" xfId="33884"/>
    <cellStyle name="Normal 5 4 3 2 2 3 2 2 3" xfId="33885"/>
    <cellStyle name="Normal 5 4 3 2 2 3 2 3" xfId="33886"/>
    <cellStyle name="Normal 5 4 3 2 2 3 2 3 2" xfId="33887"/>
    <cellStyle name="Normal 5 4 3 2 2 3 2 4" xfId="33888"/>
    <cellStyle name="Normal 5 4 3 2 2 3 3" xfId="33889"/>
    <cellStyle name="Normal 5 4 3 2 2 3 3 2" xfId="33890"/>
    <cellStyle name="Normal 5 4 3 2 2 3 3 2 2" xfId="33891"/>
    <cellStyle name="Normal 5 4 3 2 2 3 3 3" xfId="33892"/>
    <cellStyle name="Normal 5 4 3 2 2 3 4" xfId="33893"/>
    <cellStyle name="Normal 5 4 3 2 2 3 4 2" xfId="33894"/>
    <cellStyle name="Normal 5 4 3 2 2 3 5" xfId="33895"/>
    <cellStyle name="Normal 5 4 3 2 2 4" xfId="33896"/>
    <cellStyle name="Normal 5 4 3 2 2 4 2" xfId="33897"/>
    <cellStyle name="Normal 5 4 3 2 2 4 2 2" xfId="33898"/>
    <cellStyle name="Normal 5 4 3 2 2 4 2 2 2" xfId="33899"/>
    <cellStyle name="Normal 5 4 3 2 2 4 2 3" xfId="33900"/>
    <cellStyle name="Normal 5 4 3 2 2 4 3" xfId="33901"/>
    <cellStyle name="Normal 5 4 3 2 2 4 3 2" xfId="33902"/>
    <cellStyle name="Normal 5 4 3 2 2 4 4" xfId="33903"/>
    <cellStyle name="Normal 5 4 3 2 2 5" xfId="33904"/>
    <cellStyle name="Normal 5 4 3 2 2 5 2" xfId="33905"/>
    <cellStyle name="Normal 5 4 3 2 2 5 2 2" xfId="33906"/>
    <cellStyle name="Normal 5 4 3 2 2 5 3" xfId="33907"/>
    <cellStyle name="Normal 5 4 3 2 2 6" xfId="33908"/>
    <cellStyle name="Normal 5 4 3 2 2 6 2" xfId="33909"/>
    <cellStyle name="Normal 5 4 3 2 2 7" xfId="33910"/>
    <cellStyle name="Normal 5 4 3 2 3" xfId="33911"/>
    <cellStyle name="Normal 5 4 3 2 3 2" xfId="33912"/>
    <cellStyle name="Normal 5 4 3 2 3 2 2" xfId="33913"/>
    <cellStyle name="Normal 5 4 3 2 3 2 2 2" xfId="33914"/>
    <cellStyle name="Normal 5 4 3 2 3 2 2 2 2" xfId="33915"/>
    <cellStyle name="Normal 5 4 3 2 3 2 2 2 2 2" xfId="33916"/>
    <cellStyle name="Normal 5 4 3 2 3 2 2 2 3" xfId="33917"/>
    <cellStyle name="Normal 5 4 3 2 3 2 2 3" xfId="33918"/>
    <cellStyle name="Normal 5 4 3 2 3 2 2 3 2" xfId="33919"/>
    <cellStyle name="Normal 5 4 3 2 3 2 2 4" xfId="33920"/>
    <cellStyle name="Normal 5 4 3 2 3 2 3" xfId="33921"/>
    <cellStyle name="Normal 5 4 3 2 3 2 3 2" xfId="33922"/>
    <cellStyle name="Normal 5 4 3 2 3 2 3 2 2" xfId="33923"/>
    <cellStyle name="Normal 5 4 3 2 3 2 3 3" xfId="33924"/>
    <cellStyle name="Normal 5 4 3 2 3 2 4" xfId="33925"/>
    <cellStyle name="Normal 5 4 3 2 3 2 4 2" xfId="33926"/>
    <cellStyle name="Normal 5 4 3 2 3 2 5" xfId="33927"/>
    <cellStyle name="Normal 5 4 3 2 3 3" xfId="33928"/>
    <cellStyle name="Normal 5 4 3 2 3 3 2" xfId="33929"/>
    <cellStyle name="Normal 5 4 3 2 3 3 2 2" xfId="33930"/>
    <cellStyle name="Normal 5 4 3 2 3 3 2 2 2" xfId="33931"/>
    <cellStyle name="Normal 5 4 3 2 3 3 2 3" xfId="33932"/>
    <cellStyle name="Normal 5 4 3 2 3 3 3" xfId="33933"/>
    <cellStyle name="Normal 5 4 3 2 3 3 3 2" xfId="33934"/>
    <cellStyle name="Normal 5 4 3 2 3 3 4" xfId="33935"/>
    <cellStyle name="Normal 5 4 3 2 3 4" xfId="33936"/>
    <cellStyle name="Normal 5 4 3 2 3 4 2" xfId="33937"/>
    <cellStyle name="Normal 5 4 3 2 3 4 2 2" xfId="33938"/>
    <cellStyle name="Normal 5 4 3 2 3 4 3" xfId="33939"/>
    <cellStyle name="Normal 5 4 3 2 3 5" xfId="33940"/>
    <cellStyle name="Normal 5 4 3 2 3 5 2" xfId="33941"/>
    <cellStyle name="Normal 5 4 3 2 3 6" xfId="33942"/>
    <cellStyle name="Normal 5 4 3 2 4" xfId="33943"/>
    <cellStyle name="Normal 5 4 3 2 4 2" xfId="33944"/>
    <cellStyle name="Normal 5 4 3 2 4 2 2" xfId="33945"/>
    <cellStyle name="Normal 5 4 3 2 4 2 2 2" xfId="33946"/>
    <cellStyle name="Normal 5 4 3 2 4 2 2 2 2" xfId="33947"/>
    <cellStyle name="Normal 5 4 3 2 4 2 2 3" xfId="33948"/>
    <cellStyle name="Normal 5 4 3 2 4 2 3" xfId="33949"/>
    <cellStyle name="Normal 5 4 3 2 4 2 3 2" xfId="33950"/>
    <cellStyle name="Normal 5 4 3 2 4 2 4" xfId="33951"/>
    <cellStyle name="Normal 5 4 3 2 4 3" xfId="33952"/>
    <cellStyle name="Normal 5 4 3 2 4 3 2" xfId="33953"/>
    <cellStyle name="Normal 5 4 3 2 4 3 2 2" xfId="33954"/>
    <cellStyle name="Normal 5 4 3 2 4 3 3" xfId="33955"/>
    <cellStyle name="Normal 5 4 3 2 4 4" xfId="33956"/>
    <cellStyle name="Normal 5 4 3 2 4 4 2" xfId="33957"/>
    <cellStyle name="Normal 5 4 3 2 4 5" xfId="33958"/>
    <cellStyle name="Normal 5 4 3 2 5" xfId="33959"/>
    <cellStyle name="Normal 5 4 3 2 5 2" xfId="33960"/>
    <cellStyle name="Normal 5 4 3 2 5 2 2" xfId="33961"/>
    <cellStyle name="Normal 5 4 3 2 5 2 2 2" xfId="33962"/>
    <cellStyle name="Normal 5 4 3 2 5 2 3" xfId="33963"/>
    <cellStyle name="Normal 5 4 3 2 5 3" xfId="33964"/>
    <cellStyle name="Normal 5 4 3 2 5 3 2" xfId="33965"/>
    <cellStyle name="Normal 5 4 3 2 5 4" xfId="33966"/>
    <cellStyle name="Normal 5 4 3 2 6" xfId="33967"/>
    <cellStyle name="Normal 5 4 3 2 6 2" xfId="33968"/>
    <cellStyle name="Normal 5 4 3 2 6 2 2" xfId="33969"/>
    <cellStyle name="Normal 5 4 3 2 6 3" xfId="33970"/>
    <cellStyle name="Normal 5 4 3 2 7" xfId="33971"/>
    <cellStyle name="Normal 5 4 3 2 7 2" xfId="33972"/>
    <cellStyle name="Normal 5 4 3 2 8" xfId="33973"/>
    <cellStyle name="Normal 5 4 3 3" xfId="33974"/>
    <cellStyle name="Normal 5 4 3 3 2" xfId="33975"/>
    <cellStyle name="Normal 5 4 3 3 2 2" xfId="33976"/>
    <cellStyle name="Normal 5 4 3 3 2 2 2" xfId="33977"/>
    <cellStyle name="Normal 5 4 3 3 2 2 2 2" xfId="33978"/>
    <cellStyle name="Normal 5 4 3 3 2 2 2 2 2" xfId="33979"/>
    <cellStyle name="Normal 5 4 3 3 2 2 2 2 2 2" xfId="33980"/>
    <cellStyle name="Normal 5 4 3 3 2 2 2 2 3" xfId="33981"/>
    <cellStyle name="Normal 5 4 3 3 2 2 2 3" xfId="33982"/>
    <cellStyle name="Normal 5 4 3 3 2 2 2 3 2" xfId="33983"/>
    <cellStyle name="Normal 5 4 3 3 2 2 2 4" xfId="33984"/>
    <cellStyle name="Normal 5 4 3 3 2 2 3" xfId="33985"/>
    <cellStyle name="Normal 5 4 3 3 2 2 3 2" xfId="33986"/>
    <cellStyle name="Normal 5 4 3 3 2 2 3 2 2" xfId="33987"/>
    <cellStyle name="Normal 5 4 3 3 2 2 3 3" xfId="33988"/>
    <cellStyle name="Normal 5 4 3 3 2 2 4" xfId="33989"/>
    <cellStyle name="Normal 5 4 3 3 2 2 4 2" xfId="33990"/>
    <cellStyle name="Normal 5 4 3 3 2 2 5" xfId="33991"/>
    <cellStyle name="Normal 5 4 3 3 2 3" xfId="33992"/>
    <cellStyle name="Normal 5 4 3 3 2 3 2" xfId="33993"/>
    <cellStyle name="Normal 5 4 3 3 2 3 2 2" xfId="33994"/>
    <cellStyle name="Normal 5 4 3 3 2 3 2 2 2" xfId="33995"/>
    <cellStyle name="Normal 5 4 3 3 2 3 2 3" xfId="33996"/>
    <cellStyle name="Normal 5 4 3 3 2 3 3" xfId="33997"/>
    <cellStyle name="Normal 5 4 3 3 2 3 3 2" xfId="33998"/>
    <cellStyle name="Normal 5 4 3 3 2 3 4" xfId="33999"/>
    <cellStyle name="Normal 5 4 3 3 2 4" xfId="34000"/>
    <cellStyle name="Normal 5 4 3 3 2 4 2" xfId="34001"/>
    <cellStyle name="Normal 5 4 3 3 2 4 2 2" xfId="34002"/>
    <cellStyle name="Normal 5 4 3 3 2 4 3" xfId="34003"/>
    <cellStyle name="Normal 5 4 3 3 2 5" xfId="34004"/>
    <cellStyle name="Normal 5 4 3 3 2 5 2" xfId="34005"/>
    <cellStyle name="Normal 5 4 3 3 2 6" xfId="34006"/>
    <cellStyle name="Normal 5 4 3 3 3" xfId="34007"/>
    <cellStyle name="Normal 5 4 3 3 3 2" xfId="34008"/>
    <cellStyle name="Normal 5 4 3 3 3 2 2" xfId="34009"/>
    <cellStyle name="Normal 5 4 3 3 3 2 2 2" xfId="34010"/>
    <cellStyle name="Normal 5 4 3 3 3 2 2 2 2" xfId="34011"/>
    <cellStyle name="Normal 5 4 3 3 3 2 2 3" xfId="34012"/>
    <cellStyle name="Normal 5 4 3 3 3 2 3" xfId="34013"/>
    <cellStyle name="Normal 5 4 3 3 3 2 3 2" xfId="34014"/>
    <cellStyle name="Normal 5 4 3 3 3 2 4" xfId="34015"/>
    <cellStyle name="Normal 5 4 3 3 3 3" xfId="34016"/>
    <cellStyle name="Normal 5 4 3 3 3 3 2" xfId="34017"/>
    <cellStyle name="Normal 5 4 3 3 3 3 2 2" xfId="34018"/>
    <cellStyle name="Normal 5 4 3 3 3 3 3" xfId="34019"/>
    <cellStyle name="Normal 5 4 3 3 3 4" xfId="34020"/>
    <cellStyle name="Normal 5 4 3 3 3 4 2" xfId="34021"/>
    <cellStyle name="Normal 5 4 3 3 3 5" xfId="34022"/>
    <cellStyle name="Normal 5 4 3 3 4" xfId="34023"/>
    <cellStyle name="Normal 5 4 3 3 4 2" xfId="34024"/>
    <cellStyle name="Normal 5 4 3 3 4 2 2" xfId="34025"/>
    <cellStyle name="Normal 5 4 3 3 4 2 2 2" xfId="34026"/>
    <cellStyle name="Normal 5 4 3 3 4 2 3" xfId="34027"/>
    <cellStyle name="Normal 5 4 3 3 4 3" xfId="34028"/>
    <cellStyle name="Normal 5 4 3 3 4 3 2" xfId="34029"/>
    <cellStyle name="Normal 5 4 3 3 4 4" xfId="34030"/>
    <cellStyle name="Normal 5 4 3 3 5" xfId="34031"/>
    <cellStyle name="Normal 5 4 3 3 5 2" xfId="34032"/>
    <cellStyle name="Normal 5 4 3 3 5 2 2" xfId="34033"/>
    <cellStyle name="Normal 5 4 3 3 5 3" xfId="34034"/>
    <cellStyle name="Normal 5 4 3 3 6" xfId="34035"/>
    <cellStyle name="Normal 5 4 3 3 6 2" xfId="34036"/>
    <cellStyle name="Normal 5 4 3 3 7" xfId="34037"/>
    <cellStyle name="Normal 5 4 3 4" xfId="34038"/>
    <cellStyle name="Normal 5 4 3 4 2" xfId="34039"/>
    <cellStyle name="Normal 5 4 3 4 2 2" xfId="34040"/>
    <cellStyle name="Normal 5 4 3 4 2 2 2" xfId="34041"/>
    <cellStyle name="Normal 5 4 3 4 2 2 2 2" xfId="34042"/>
    <cellStyle name="Normal 5 4 3 4 2 2 2 2 2" xfId="34043"/>
    <cellStyle name="Normal 5 4 3 4 2 2 2 3" xfId="34044"/>
    <cellStyle name="Normal 5 4 3 4 2 2 3" xfId="34045"/>
    <cellStyle name="Normal 5 4 3 4 2 2 3 2" xfId="34046"/>
    <cellStyle name="Normal 5 4 3 4 2 2 4" xfId="34047"/>
    <cellStyle name="Normal 5 4 3 4 2 3" xfId="34048"/>
    <cellStyle name="Normal 5 4 3 4 2 3 2" xfId="34049"/>
    <cellStyle name="Normal 5 4 3 4 2 3 2 2" xfId="34050"/>
    <cellStyle name="Normal 5 4 3 4 2 3 3" xfId="34051"/>
    <cellStyle name="Normal 5 4 3 4 2 4" xfId="34052"/>
    <cellStyle name="Normal 5 4 3 4 2 4 2" xfId="34053"/>
    <cellStyle name="Normal 5 4 3 4 2 5" xfId="34054"/>
    <cellStyle name="Normal 5 4 3 4 3" xfId="34055"/>
    <cellStyle name="Normal 5 4 3 4 3 2" xfId="34056"/>
    <cellStyle name="Normal 5 4 3 4 3 2 2" xfId="34057"/>
    <cellStyle name="Normal 5 4 3 4 3 2 2 2" xfId="34058"/>
    <cellStyle name="Normal 5 4 3 4 3 2 3" xfId="34059"/>
    <cellStyle name="Normal 5 4 3 4 3 3" xfId="34060"/>
    <cellStyle name="Normal 5 4 3 4 3 3 2" xfId="34061"/>
    <cellStyle name="Normal 5 4 3 4 3 4" xfId="34062"/>
    <cellStyle name="Normal 5 4 3 4 4" xfId="34063"/>
    <cellStyle name="Normal 5 4 3 4 4 2" xfId="34064"/>
    <cellStyle name="Normal 5 4 3 4 4 2 2" xfId="34065"/>
    <cellStyle name="Normal 5 4 3 4 4 3" xfId="34066"/>
    <cellStyle name="Normal 5 4 3 4 5" xfId="34067"/>
    <cellStyle name="Normal 5 4 3 4 5 2" xfId="34068"/>
    <cellStyle name="Normal 5 4 3 4 6" xfId="34069"/>
    <cellStyle name="Normal 5 4 3 5" xfId="34070"/>
    <cellStyle name="Normal 5 4 3 5 2" xfId="34071"/>
    <cellStyle name="Normal 5 4 3 5 2 2" xfId="34072"/>
    <cellStyle name="Normal 5 4 3 5 2 2 2" xfId="34073"/>
    <cellStyle name="Normal 5 4 3 5 2 2 2 2" xfId="34074"/>
    <cellStyle name="Normal 5 4 3 5 2 2 3" xfId="34075"/>
    <cellStyle name="Normal 5 4 3 5 2 3" xfId="34076"/>
    <cellStyle name="Normal 5 4 3 5 2 3 2" xfId="34077"/>
    <cellStyle name="Normal 5 4 3 5 2 4" xfId="34078"/>
    <cellStyle name="Normal 5 4 3 5 3" xfId="34079"/>
    <cellStyle name="Normal 5 4 3 5 3 2" xfId="34080"/>
    <cellStyle name="Normal 5 4 3 5 3 2 2" xfId="34081"/>
    <cellStyle name="Normal 5 4 3 5 3 3" xfId="34082"/>
    <cellStyle name="Normal 5 4 3 5 4" xfId="34083"/>
    <cellStyle name="Normal 5 4 3 5 4 2" xfId="34084"/>
    <cellStyle name="Normal 5 4 3 5 5" xfId="34085"/>
    <cellStyle name="Normal 5 4 3 6" xfId="34086"/>
    <cellStyle name="Normal 5 4 3 6 2" xfId="34087"/>
    <cellStyle name="Normal 5 4 3 6 2 2" xfId="34088"/>
    <cellStyle name="Normal 5 4 3 6 2 2 2" xfId="34089"/>
    <cellStyle name="Normal 5 4 3 6 2 3" xfId="34090"/>
    <cellStyle name="Normal 5 4 3 6 3" xfId="34091"/>
    <cellStyle name="Normal 5 4 3 6 3 2" xfId="34092"/>
    <cellStyle name="Normal 5 4 3 6 4" xfId="34093"/>
    <cellStyle name="Normal 5 4 3 7" xfId="34094"/>
    <cellStyle name="Normal 5 4 3 7 2" xfId="34095"/>
    <cellStyle name="Normal 5 4 3 7 2 2" xfId="34096"/>
    <cellStyle name="Normal 5 4 3 7 3" xfId="34097"/>
    <cellStyle name="Normal 5 4 3 8" xfId="34098"/>
    <cellStyle name="Normal 5 4 3 8 2" xfId="34099"/>
    <cellStyle name="Normal 5 4 3 9" xfId="34100"/>
    <cellStyle name="Normal 5 4 4" xfId="34101"/>
    <cellStyle name="Normal 5 4 4 2" xfId="34102"/>
    <cellStyle name="Normal 5 4 4 2 2" xfId="34103"/>
    <cellStyle name="Normal 5 4 4 2 2 2" xfId="34104"/>
    <cellStyle name="Normal 5 4 4 2 2 2 2" xfId="34105"/>
    <cellStyle name="Normal 5 4 4 2 2 2 2 2" xfId="34106"/>
    <cellStyle name="Normal 5 4 4 2 2 2 2 2 2" xfId="34107"/>
    <cellStyle name="Normal 5 4 4 2 2 2 2 2 2 2" xfId="34108"/>
    <cellStyle name="Normal 5 4 4 2 2 2 2 2 3" xfId="34109"/>
    <cellStyle name="Normal 5 4 4 2 2 2 2 3" xfId="34110"/>
    <cellStyle name="Normal 5 4 4 2 2 2 2 3 2" xfId="34111"/>
    <cellStyle name="Normal 5 4 4 2 2 2 2 4" xfId="34112"/>
    <cellStyle name="Normal 5 4 4 2 2 2 3" xfId="34113"/>
    <cellStyle name="Normal 5 4 4 2 2 2 3 2" xfId="34114"/>
    <cellStyle name="Normal 5 4 4 2 2 2 3 2 2" xfId="34115"/>
    <cellStyle name="Normal 5 4 4 2 2 2 3 3" xfId="34116"/>
    <cellStyle name="Normal 5 4 4 2 2 2 4" xfId="34117"/>
    <cellStyle name="Normal 5 4 4 2 2 2 4 2" xfId="34118"/>
    <cellStyle name="Normal 5 4 4 2 2 2 5" xfId="34119"/>
    <cellStyle name="Normal 5 4 4 2 2 3" xfId="34120"/>
    <cellStyle name="Normal 5 4 4 2 2 3 2" xfId="34121"/>
    <cellStyle name="Normal 5 4 4 2 2 3 2 2" xfId="34122"/>
    <cellStyle name="Normal 5 4 4 2 2 3 2 2 2" xfId="34123"/>
    <cellStyle name="Normal 5 4 4 2 2 3 2 3" xfId="34124"/>
    <cellStyle name="Normal 5 4 4 2 2 3 3" xfId="34125"/>
    <cellStyle name="Normal 5 4 4 2 2 3 3 2" xfId="34126"/>
    <cellStyle name="Normal 5 4 4 2 2 3 4" xfId="34127"/>
    <cellStyle name="Normal 5 4 4 2 2 4" xfId="34128"/>
    <cellStyle name="Normal 5 4 4 2 2 4 2" xfId="34129"/>
    <cellStyle name="Normal 5 4 4 2 2 4 2 2" xfId="34130"/>
    <cellStyle name="Normal 5 4 4 2 2 4 3" xfId="34131"/>
    <cellStyle name="Normal 5 4 4 2 2 5" xfId="34132"/>
    <cellStyle name="Normal 5 4 4 2 2 5 2" xfId="34133"/>
    <cellStyle name="Normal 5 4 4 2 2 6" xfId="34134"/>
    <cellStyle name="Normal 5 4 4 2 3" xfId="34135"/>
    <cellStyle name="Normal 5 4 4 2 3 2" xfId="34136"/>
    <cellStyle name="Normal 5 4 4 2 3 2 2" xfId="34137"/>
    <cellStyle name="Normal 5 4 4 2 3 2 2 2" xfId="34138"/>
    <cellStyle name="Normal 5 4 4 2 3 2 2 2 2" xfId="34139"/>
    <cellStyle name="Normal 5 4 4 2 3 2 2 3" xfId="34140"/>
    <cellStyle name="Normal 5 4 4 2 3 2 3" xfId="34141"/>
    <cellStyle name="Normal 5 4 4 2 3 2 3 2" xfId="34142"/>
    <cellStyle name="Normal 5 4 4 2 3 2 4" xfId="34143"/>
    <cellStyle name="Normal 5 4 4 2 3 3" xfId="34144"/>
    <cellStyle name="Normal 5 4 4 2 3 3 2" xfId="34145"/>
    <cellStyle name="Normal 5 4 4 2 3 3 2 2" xfId="34146"/>
    <cellStyle name="Normal 5 4 4 2 3 3 3" xfId="34147"/>
    <cellStyle name="Normal 5 4 4 2 3 4" xfId="34148"/>
    <cellStyle name="Normal 5 4 4 2 3 4 2" xfId="34149"/>
    <cellStyle name="Normal 5 4 4 2 3 5" xfId="34150"/>
    <cellStyle name="Normal 5 4 4 2 4" xfId="34151"/>
    <cellStyle name="Normal 5 4 4 2 4 2" xfId="34152"/>
    <cellStyle name="Normal 5 4 4 2 4 2 2" xfId="34153"/>
    <cellStyle name="Normal 5 4 4 2 4 2 2 2" xfId="34154"/>
    <cellStyle name="Normal 5 4 4 2 4 2 3" xfId="34155"/>
    <cellStyle name="Normal 5 4 4 2 4 3" xfId="34156"/>
    <cellStyle name="Normal 5 4 4 2 4 3 2" xfId="34157"/>
    <cellStyle name="Normal 5 4 4 2 4 4" xfId="34158"/>
    <cellStyle name="Normal 5 4 4 2 5" xfId="34159"/>
    <cellStyle name="Normal 5 4 4 2 5 2" xfId="34160"/>
    <cellStyle name="Normal 5 4 4 2 5 2 2" xfId="34161"/>
    <cellStyle name="Normal 5 4 4 2 5 3" xfId="34162"/>
    <cellStyle name="Normal 5 4 4 2 6" xfId="34163"/>
    <cellStyle name="Normal 5 4 4 2 6 2" xfId="34164"/>
    <cellStyle name="Normal 5 4 4 2 7" xfId="34165"/>
    <cellStyle name="Normal 5 4 4 3" xfId="34166"/>
    <cellStyle name="Normal 5 4 4 3 2" xfId="34167"/>
    <cellStyle name="Normal 5 4 4 3 2 2" xfId="34168"/>
    <cellStyle name="Normal 5 4 4 3 2 2 2" xfId="34169"/>
    <cellStyle name="Normal 5 4 4 3 2 2 2 2" xfId="34170"/>
    <cellStyle name="Normal 5 4 4 3 2 2 2 2 2" xfId="34171"/>
    <cellStyle name="Normal 5 4 4 3 2 2 2 3" xfId="34172"/>
    <cellStyle name="Normal 5 4 4 3 2 2 3" xfId="34173"/>
    <cellStyle name="Normal 5 4 4 3 2 2 3 2" xfId="34174"/>
    <cellStyle name="Normal 5 4 4 3 2 2 4" xfId="34175"/>
    <cellStyle name="Normal 5 4 4 3 2 3" xfId="34176"/>
    <cellStyle name="Normal 5 4 4 3 2 3 2" xfId="34177"/>
    <cellStyle name="Normal 5 4 4 3 2 3 2 2" xfId="34178"/>
    <cellStyle name="Normal 5 4 4 3 2 3 3" xfId="34179"/>
    <cellStyle name="Normal 5 4 4 3 2 4" xfId="34180"/>
    <cellStyle name="Normal 5 4 4 3 2 4 2" xfId="34181"/>
    <cellStyle name="Normal 5 4 4 3 2 5" xfId="34182"/>
    <cellStyle name="Normal 5 4 4 3 3" xfId="34183"/>
    <cellStyle name="Normal 5 4 4 3 3 2" xfId="34184"/>
    <cellStyle name="Normal 5 4 4 3 3 2 2" xfId="34185"/>
    <cellStyle name="Normal 5 4 4 3 3 2 2 2" xfId="34186"/>
    <cellStyle name="Normal 5 4 4 3 3 2 3" xfId="34187"/>
    <cellStyle name="Normal 5 4 4 3 3 3" xfId="34188"/>
    <cellStyle name="Normal 5 4 4 3 3 3 2" xfId="34189"/>
    <cellStyle name="Normal 5 4 4 3 3 4" xfId="34190"/>
    <cellStyle name="Normal 5 4 4 3 4" xfId="34191"/>
    <cellStyle name="Normal 5 4 4 3 4 2" xfId="34192"/>
    <cellStyle name="Normal 5 4 4 3 4 2 2" xfId="34193"/>
    <cellStyle name="Normal 5 4 4 3 4 3" xfId="34194"/>
    <cellStyle name="Normal 5 4 4 3 5" xfId="34195"/>
    <cellStyle name="Normal 5 4 4 3 5 2" xfId="34196"/>
    <cellStyle name="Normal 5 4 4 3 6" xfId="34197"/>
    <cellStyle name="Normal 5 4 4 4" xfId="34198"/>
    <cellStyle name="Normal 5 4 4 4 2" xfId="34199"/>
    <cellStyle name="Normal 5 4 4 4 2 2" xfId="34200"/>
    <cellStyle name="Normal 5 4 4 4 2 2 2" xfId="34201"/>
    <cellStyle name="Normal 5 4 4 4 2 2 2 2" xfId="34202"/>
    <cellStyle name="Normal 5 4 4 4 2 2 3" xfId="34203"/>
    <cellStyle name="Normal 5 4 4 4 2 3" xfId="34204"/>
    <cellStyle name="Normal 5 4 4 4 2 3 2" xfId="34205"/>
    <cellStyle name="Normal 5 4 4 4 2 4" xfId="34206"/>
    <cellStyle name="Normal 5 4 4 4 3" xfId="34207"/>
    <cellStyle name="Normal 5 4 4 4 3 2" xfId="34208"/>
    <cellStyle name="Normal 5 4 4 4 3 2 2" xfId="34209"/>
    <cellStyle name="Normal 5 4 4 4 3 3" xfId="34210"/>
    <cellStyle name="Normal 5 4 4 4 4" xfId="34211"/>
    <cellStyle name="Normal 5 4 4 4 4 2" xfId="34212"/>
    <cellStyle name="Normal 5 4 4 4 5" xfId="34213"/>
    <cellStyle name="Normal 5 4 4 5" xfId="34214"/>
    <cellStyle name="Normal 5 4 4 5 2" xfId="34215"/>
    <cellStyle name="Normal 5 4 4 5 2 2" xfId="34216"/>
    <cellStyle name="Normal 5 4 4 5 2 2 2" xfId="34217"/>
    <cellStyle name="Normal 5 4 4 5 2 3" xfId="34218"/>
    <cellStyle name="Normal 5 4 4 5 3" xfId="34219"/>
    <cellStyle name="Normal 5 4 4 5 3 2" xfId="34220"/>
    <cellStyle name="Normal 5 4 4 5 4" xfId="34221"/>
    <cellStyle name="Normal 5 4 4 6" xfId="34222"/>
    <cellStyle name="Normal 5 4 4 6 2" xfId="34223"/>
    <cellStyle name="Normal 5 4 4 6 2 2" xfId="34224"/>
    <cellStyle name="Normal 5 4 4 6 3" xfId="34225"/>
    <cellStyle name="Normal 5 4 4 7" xfId="34226"/>
    <cellStyle name="Normal 5 4 4 7 2" xfId="34227"/>
    <cellStyle name="Normal 5 4 4 8" xfId="34228"/>
    <cellStyle name="Normal 5 4 5" xfId="34229"/>
    <cellStyle name="Normal 5 4 5 2" xfId="34230"/>
    <cellStyle name="Normal 5 4 5 2 2" xfId="34231"/>
    <cellStyle name="Normal 5 4 5 2 2 2" xfId="34232"/>
    <cellStyle name="Normal 5 4 5 2 2 2 2" xfId="34233"/>
    <cellStyle name="Normal 5 4 5 2 2 2 2 2" xfId="34234"/>
    <cellStyle name="Normal 5 4 5 2 2 2 2 2 2" xfId="34235"/>
    <cellStyle name="Normal 5 4 5 2 2 2 2 3" xfId="34236"/>
    <cellStyle name="Normal 5 4 5 2 2 2 3" xfId="34237"/>
    <cellStyle name="Normal 5 4 5 2 2 2 3 2" xfId="34238"/>
    <cellStyle name="Normal 5 4 5 2 2 2 4" xfId="34239"/>
    <cellStyle name="Normal 5 4 5 2 2 3" xfId="34240"/>
    <cellStyle name="Normal 5 4 5 2 2 3 2" xfId="34241"/>
    <cellStyle name="Normal 5 4 5 2 2 3 2 2" xfId="34242"/>
    <cellStyle name="Normal 5 4 5 2 2 3 3" xfId="34243"/>
    <cellStyle name="Normal 5 4 5 2 2 4" xfId="34244"/>
    <cellStyle name="Normal 5 4 5 2 2 4 2" xfId="34245"/>
    <cellStyle name="Normal 5 4 5 2 2 5" xfId="34246"/>
    <cellStyle name="Normal 5 4 5 2 3" xfId="34247"/>
    <cellStyle name="Normal 5 4 5 2 3 2" xfId="34248"/>
    <cellStyle name="Normal 5 4 5 2 3 2 2" xfId="34249"/>
    <cellStyle name="Normal 5 4 5 2 3 2 2 2" xfId="34250"/>
    <cellStyle name="Normal 5 4 5 2 3 2 3" xfId="34251"/>
    <cellStyle name="Normal 5 4 5 2 3 3" xfId="34252"/>
    <cellStyle name="Normal 5 4 5 2 3 3 2" xfId="34253"/>
    <cellStyle name="Normal 5 4 5 2 3 4" xfId="34254"/>
    <cellStyle name="Normal 5 4 5 2 4" xfId="34255"/>
    <cellStyle name="Normal 5 4 5 2 4 2" xfId="34256"/>
    <cellStyle name="Normal 5 4 5 2 4 2 2" xfId="34257"/>
    <cellStyle name="Normal 5 4 5 2 4 3" xfId="34258"/>
    <cellStyle name="Normal 5 4 5 2 5" xfId="34259"/>
    <cellStyle name="Normal 5 4 5 2 5 2" xfId="34260"/>
    <cellStyle name="Normal 5 4 5 2 6" xfId="34261"/>
    <cellStyle name="Normal 5 4 5 3" xfId="34262"/>
    <cellStyle name="Normal 5 4 5 3 2" xfId="34263"/>
    <cellStyle name="Normal 5 4 5 3 2 2" xfId="34264"/>
    <cellStyle name="Normal 5 4 5 3 2 2 2" xfId="34265"/>
    <cellStyle name="Normal 5 4 5 3 2 2 2 2" xfId="34266"/>
    <cellStyle name="Normal 5 4 5 3 2 2 3" xfId="34267"/>
    <cellStyle name="Normal 5 4 5 3 2 3" xfId="34268"/>
    <cellStyle name="Normal 5 4 5 3 2 3 2" xfId="34269"/>
    <cellStyle name="Normal 5 4 5 3 2 4" xfId="34270"/>
    <cellStyle name="Normal 5 4 5 3 3" xfId="34271"/>
    <cellStyle name="Normal 5 4 5 3 3 2" xfId="34272"/>
    <cellStyle name="Normal 5 4 5 3 3 2 2" xfId="34273"/>
    <cellStyle name="Normal 5 4 5 3 3 3" xfId="34274"/>
    <cellStyle name="Normal 5 4 5 3 4" xfId="34275"/>
    <cellStyle name="Normal 5 4 5 3 4 2" xfId="34276"/>
    <cellStyle name="Normal 5 4 5 3 5" xfId="34277"/>
    <cellStyle name="Normal 5 4 5 4" xfId="34278"/>
    <cellStyle name="Normal 5 4 5 4 2" xfId="34279"/>
    <cellStyle name="Normal 5 4 5 4 2 2" xfId="34280"/>
    <cellStyle name="Normal 5 4 5 4 2 2 2" xfId="34281"/>
    <cellStyle name="Normal 5 4 5 4 2 3" xfId="34282"/>
    <cellStyle name="Normal 5 4 5 4 3" xfId="34283"/>
    <cellStyle name="Normal 5 4 5 4 3 2" xfId="34284"/>
    <cellStyle name="Normal 5 4 5 4 4" xfId="34285"/>
    <cellStyle name="Normal 5 4 5 5" xfId="34286"/>
    <cellStyle name="Normal 5 4 5 5 2" xfId="34287"/>
    <cellStyle name="Normal 5 4 5 5 2 2" xfId="34288"/>
    <cellStyle name="Normal 5 4 5 5 3" xfId="34289"/>
    <cellStyle name="Normal 5 4 5 6" xfId="34290"/>
    <cellStyle name="Normal 5 4 5 6 2" xfId="34291"/>
    <cellStyle name="Normal 5 4 5 7" xfId="34292"/>
    <cellStyle name="Normal 5 4 6" xfId="34293"/>
    <cellStyle name="Normal 5 4 6 2" xfId="34294"/>
    <cellStyle name="Normal 5 4 6 2 2" xfId="34295"/>
    <cellStyle name="Normal 5 4 6 2 2 2" xfId="34296"/>
    <cellStyle name="Normal 5 4 6 2 2 2 2" xfId="34297"/>
    <cellStyle name="Normal 5 4 6 2 2 2 2 2" xfId="34298"/>
    <cellStyle name="Normal 5 4 6 2 2 2 3" xfId="34299"/>
    <cellStyle name="Normal 5 4 6 2 2 3" xfId="34300"/>
    <cellStyle name="Normal 5 4 6 2 2 3 2" xfId="34301"/>
    <cellStyle name="Normal 5 4 6 2 2 4" xfId="34302"/>
    <cellStyle name="Normal 5 4 6 2 3" xfId="34303"/>
    <cellStyle name="Normal 5 4 6 2 3 2" xfId="34304"/>
    <cellStyle name="Normal 5 4 6 2 3 2 2" xfId="34305"/>
    <cellStyle name="Normal 5 4 6 2 3 3" xfId="34306"/>
    <cellStyle name="Normal 5 4 6 2 4" xfId="34307"/>
    <cellStyle name="Normal 5 4 6 2 4 2" xfId="34308"/>
    <cellStyle name="Normal 5 4 6 2 5" xfId="34309"/>
    <cellStyle name="Normal 5 4 6 3" xfId="34310"/>
    <cellStyle name="Normal 5 4 6 3 2" xfId="34311"/>
    <cellStyle name="Normal 5 4 6 3 2 2" xfId="34312"/>
    <cellStyle name="Normal 5 4 6 3 2 2 2" xfId="34313"/>
    <cellStyle name="Normal 5 4 6 3 2 3" xfId="34314"/>
    <cellStyle name="Normal 5 4 6 3 3" xfId="34315"/>
    <cellStyle name="Normal 5 4 6 3 3 2" xfId="34316"/>
    <cellStyle name="Normal 5 4 6 3 4" xfId="34317"/>
    <cellStyle name="Normal 5 4 6 4" xfId="34318"/>
    <cellStyle name="Normal 5 4 6 4 2" xfId="34319"/>
    <cellStyle name="Normal 5 4 6 4 2 2" xfId="34320"/>
    <cellStyle name="Normal 5 4 6 4 3" xfId="34321"/>
    <cellStyle name="Normal 5 4 6 5" xfId="34322"/>
    <cellStyle name="Normal 5 4 6 5 2" xfId="34323"/>
    <cellStyle name="Normal 5 4 6 6" xfId="34324"/>
    <cellStyle name="Normal 5 4 7" xfId="34325"/>
    <cellStyle name="Normal 5 4 7 2" xfId="34326"/>
    <cellStyle name="Normal 5 4 7 2 2" xfId="34327"/>
    <cellStyle name="Normal 5 4 7 2 2 2" xfId="34328"/>
    <cellStyle name="Normal 5 4 7 2 2 2 2" xfId="34329"/>
    <cellStyle name="Normal 5 4 7 2 2 3" xfId="34330"/>
    <cellStyle name="Normal 5 4 7 2 3" xfId="34331"/>
    <cellStyle name="Normal 5 4 7 2 3 2" xfId="34332"/>
    <cellStyle name="Normal 5 4 7 2 4" xfId="34333"/>
    <cellStyle name="Normal 5 4 7 3" xfId="34334"/>
    <cellStyle name="Normal 5 4 7 3 2" xfId="34335"/>
    <cellStyle name="Normal 5 4 7 3 2 2" xfId="34336"/>
    <cellStyle name="Normal 5 4 7 3 3" xfId="34337"/>
    <cellStyle name="Normal 5 4 7 4" xfId="34338"/>
    <cellStyle name="Normal 5 4 7 4 2" xfId="34339"/>
    <cellStyle name="Normal 5 4 7 5" xfId="34340"/>
    <cellStyle name="Normal 5 4 8" xfId="34341"/>
    <cellStyle name="Normal 5 4 8 2" xfId="34342"/>
    <cellStyle name="Normal 5 4 8 2 2" xfId="34343"/>
    <cellStyle name="Normal 5 4 8 2 2 2" xfId="34344"/>
    <cellStyle name="Normal 5 4 8 2 3" xfId="34345"/>
    <cellStyle name="Normal 5 4 8 3" xfId="34346"/>
    <cellStyle name="Normal 5 4 8 3 2" xfId="34347"/>
    <cellStyle name="Normal 5 4 8 4" xfId="34348"/>
    <cellStyle name="Normal 5 4 9" xfId="34349"/>
    <cellStyle name="Normal 5 4 9 2" xfId="34350"/>
    <cellStyle name="Normal 5 4 9 2 2" xfId="34351"/>
    <cellStyle name="Normal 5 4 9 3" xfId="34352"/>
    <cellStyle name="Normal 5 5" xfId="34353"/>
    <cellStyle name="Normal 5 5 10" xfId="34354"/>
    <cellStyle name="Normal 5 5 2" xfId="34355"/>
    <cellStyle name="Normal 5 5 2 2" xfId="34356"/>
    <cellStyle name="Normal 5 5 2 2 2" xfId="34357"/>
    <cellStyle name="Normal 5 5 2 2 2 2" xfId="34358"/>
    <cellStyle name="Normal 5 5 2 2 2 2 2" xfId="34359"/>
    <cellStyle name="Normal 5 5 2 2 2 2 2 2" xfId="34360"/>
    <cellStyle name="Normal 5 5 2 2 2 2 2 2 2" xfId="34361"/>
    <cellStyle name="Normal 5 5 2 2 2 2 2 2 2 2" xfId="34362"/>
    <cellStyle name="Normal 5 5 2 2 2 2 2 2 2 2 2" xfId="34363"/>
    <cellStyle name="Normal 5 5 2 2 2 2 2 2 2 3" xfId="34364"/>
    <cellStyle name="Normal 5 5 2 2 2 2 2 2 3" xfId="34365"/>
    <cellStyle name="Normal 5 5 2 2 2 2 2 2 3 2" xfId="34366"/>
    <cellStyle name="Normal 5 5 2 2 2 2 2 2 4" xfId="34367"/>
    <cellStyle name="Normal 5 5 2 2 2 2 2 3" xfId="34368"/>
    <cellStyle name="Normal 5 5 2 2 2 2 2 3 2" xfId="34369"/>
    <cellStyle name="Normal 5 5 2 2 2 2 2 3 2 2" xfId="34370"/>
    <cellStyle name="Normal 5 5 2 2 2 2 2 3 3" xfId="34371"/>
    <cellStyle name="Normal 5 5 2 2 2 2 2 4" xfId="34372"/>
    <cellStyle name="Normal 5 5 2 2 2 2 2 4 2" xfId="34373"/>
    <cellStyle name="Normal 5 5 2 2 2 2 2 5" xfId="34374"/>
    <cellStyle name="Normal 5 5 2 2 2 2 3" xfId="34375"/>
    <cellStyle name="Normal 5 5 2 2 2 2 3 2" xfId="34376"/>
    <cellStyle name="Normal 5 5 2 2 2 2 3 2 2" xfId="34377"/>
    <cellStyle name="Normal 5 5 2 2 2 2 3 2 2 2" xfId="34378"/>
    <cellStyle name="Normal 5 5 2 2 2 2 3 2 3" xfId="34379"/>
    <cellStyle name="Normal 5 5 2 2 2 2 3 3" xfId="34380"/>
    <cellStyle name="Normal 5 5 2 2 2 2 3 3 2" xfId="34381"/>
    <cellStyle name="Normal 5 5 2 2 2 2 3 4" xfId="34382"/>
    <cellStyle name="Normal 5 5 2 2 2 2 4" xfId="34383"/>
    <cellStyle name="Normal 5 5 2 2 2 2 4 2" xfId="34384"/>
    <cellStyle name="Normal 5 5 2 2 2 2 4 2 2" xfId="34385"/>
    <cellStyle name="Normal 5 5 2 2 2 2 4 3" xfId="34386"/>
    <cellStyle name="Normal 5 5 2 2 2 2 5" xfId="34387"/>
    <cellStyle name="Normal 5 5 2 2 2 2 5 2" xfId="34388"/>
    <cellStyle name="Normal 5 5 2 2 2 2 6" xfId="34389"/>
    <cellStyle name="Normal 5 5 2 2 2 3" xfId="34390"/>
    <cellStyle name="Normal 5 5 2 2 2 3 2" xfId="34391"/>
    <cellStyle name="Normal 5 5 2 2 2 3 2 2" xfId="34392"/>
    <cellStyle name="Normal 5 5 2 2 2 3 2 2 2" xfId="34393"/>
    <cellStyle name="Normal 5 5 2 2 2 3 2 2 2 2" xfId="34394"/>
    <cellStyle name="Normal 5 5 2 2 2 3 2 2 3" xfId="34395"/>
    <cellStyle name="Normal 5 5 2 2 2 3 2 3" xfId="34396"/>
    <cellStyle name="Normal 5 5 2 2 2 3 2 3 2" xfId="34397"/>
    <cellStyle name="Normal 5 5 2 2 2 3 2 4" xfId="34398"/>
    <cellStyle name="Normal 5 5 2 2 2 3 3" xfId="34399"/>
    <cellStyle name="Normal 5 5 2 2 2 3 3 2" xfId="34400"/>
    <cellStyle name="Normal 5 5 2 2 2 3 3 2 2" xfId="34401"/>
    <cellStyle name="Normal 5 5 2 2 2 3 3 3" xfId="34402"/>
    <cellStyle name="Normal 5 5 2 2 2 3 4" xfId="34403"/>
    <cellStyle name="Normal 5 5 2 2 2 3 4 2" xfId="34404"/>
    <cellStyle name="Normal 5 5 2 2 2 3 5" xfId="34405"/>
    <cellStyle name="Normal 5 5 2 2 2 4" xfId="34406"/>
    <cellStyle name="Normal 5 5 2 2 2 4 2" xfId="34407"/>
    <cellStyle name="Normal 5 5 2 2 2 4 2 2" xfId="34408"/>
    <cellStyle name="Normal 5 5 2 2 2 4 2 2 2" xfId="34409"/>
    <cellStyle name="Normal 5 5 2 2 2 4 2 3" xfId="34410"/>
    <cellStyle name="Normal 5 5 2 2 2 4 3" xfId="34411"/>
    <cellStyle name="Normal 5 5 2 2 2 4 3 2" xfId="34412"/>
    <cellStyle name="Normal 5 5 2 2 2 4 4" xfId="34413"/>
    <cellStyle name="Normal 5 5 2 2 2 5" xfId="34414"/>
    <cellStyle name="Normal 5 5 2 2 2 5 2" xfId="34415"/>
    <cellStyle name="Normal 5 5 2 2 2 5 2 2" xfId="34416"/>
    <cellStyle name="Normal 5 5 2 2 2 5 3" xfId="34417"/>
    <cellStyle name="Normal 5 5 2 2 2 6" xfId="34418"/>
    <cellStyle name="Normal 5 5 2 2 2 6 2" xfId="34419"/>
    <cellStyle name="Normal 5 5 2 2 2 7" xfId="34420"/>
    <cellStyle name="Normal 5 5 2 2 3" xfId="34421"/>
    <cellStyle name="Normal 5 5 2 2 3 2" xfId="34422"/>
    <cellStyle name="Normal 5 5 2 2 3 2 2" xfId="34423"/>
    <cellStyle name="Normal 5 5 2 2 3 2 2 2" xfId="34424"/>
    <cellStyle name="Normal 5 5 2 2 3 2 2 2 2" xfId="34425"/>
    <cellStyle name="Normal 5 5 2 2 3 2 2 2 2 2" xfId="34426"/>
    <cellStyle name="Normal 5 5 2 2 3 2 2 2 3" xfId="34427"/>
    <cellStyle name="Normal 5 5 2 2 3 2 2 3" xfId="34428"/>
    <cellStyle name="Normal 5 5 2 2 3 2 2 3 2" xfId="34429"/>
    <cellStyle name="Normal 5 5 2 2 3 2 2 4" xfId="34430"/>
    <cellStyle name="Normal 5 5 2 2 3 2 3" xfId="34431"/>
    <cellStyle name="Normal 5 5 2 2 3 2 3 2" xfId="34432"/>
    <cellStyle name="Normal 5 5 2 2 3 2 3 2 2" xfId="34433"/>
    <cellStyle name="Normal 5 5 2 2 3 2 3 3" xfId="34434"/>
    <cellStyle name="Normal 5 5 2 2 3 2 4" xfId="34435"/>
    <cellStyle name="Normal 5 5 2 2 3 2 4 2" xfId="34436"/>
    <cellStyle name="Normal 5 5 2 2 3 2 5" xfId="34437"/>
    <cellStyle name="Normal 5 5 2 2 3 3" xfId="34438"/>
    <cellStyle name="Normal 5 5 2 2 3 3 2" xfId="34439"/>
    <cellStyle name="Normal 5 5 2 2 3 3 2 2" xfId="34440"/>
    <cellStyle name="Normal 5 5 2 2 3 3 2 2 2" xfId="34441"/>
    <cellStyle name="Normal 5 5 2 2 3 3 2 3" xfId="34442"/>
    <cellStyle name="Normal 5 5 2 2 3 3 3" xfId="34443"/>
    <cellStyle name="Normal 5 5 2 2 3 3 3 2" xfId="34444"/>
    <cellStyle name="Normal 5 5 2 2 3 3 4" xfId="34445"/>
    <cellStyle name="Normal 5 5 2 2 3 4" xfId="34446"/>
    <cellStyle name="Normal 5 5 2 2 3 4 2" xfId="34447"/>
    <cellStyle name="Normal 5 5 2 2 3 4 2 2" xfId="34448"/>
    <cellStyle name="Normal 5 5 2 2 3 4 3" xfId="34449"/>
    <cellStyle name="Normal 5 5 2 2 3 5" xfId="34450"/>
    <cellStyle name="Normal 5 5 2 2 3 5 2" xfId="34451"/>
    <cellStyle name="Normal 5 5 2 2 3 6" xfId="34452"/>
    <cellStyle name="Normal 5 5 2 2 4" xfId="34453"/>
    <cellStyle name="Normal 5 5 2 2 4 2" xfId="34454"/>
    <cellStyle name="Normal 5 5 2 2 4 2 2" xfId="34455"/>
    <cellStyle name="Normal 5 5 2 2 4 2 2 2" xfId="34456"/>
    <cellStyle name="Normal 5 5 2 2 4 2 2 2 2" xfId="34457"/>
    <cellStyle name="Normal 5 5 2 2 4 2 2 3" xfId="34458"/>
    <cellStyle name="Normal 5 5 2 2 4 2 3" xfId="34459"/>
    <cellStyle name="Normal 5 5 2 2 4 2 3 2" xfId="34460"/>
    <cellStyle name="Normal 5 5 2 2 4 2 4" xfId="34461"/>
    <cellStyle name="Normal 5 5 2 2 4 3" xfId="34462"/>
    <cellStyle name="Normal 5 5 2 2 4 3 2" xfId="34463"/>
    <cellStyle name="Normal 5 5 2 2 4 3 2 2" xfId="34464"/>
    <cellStyle name="Normal 5 5 2 2 4 3 3" xfId="34465"/>
    <cellStyle name="Normal 5 5 2 2 4 4" xfId="34466"/>
    <cellStyle name="Normal 5 5 2 2 4 4 2" xfId="34467"/>
    <cellStyle name="Normal 5 5 2 2 4 5" xfId="34468"/>
    <cellStyle name="Normal 5 5 2 2 5" xfId="34469"/>
    <cellStyle name="Normal 5 5 2 2 5 2" xfId="34470"/>
    <cellStyle name="Normal 5 5 2 2 5 2 2" xfId="34471"/>
    <cellStyle name="Normal 5 5 2 2 5 2 2 2" xfId="34472"/>
    <cellStyle name="Normal 5 5 2 2 5 2 3" xfId="34473"/>
    <cellStyle name="Normal 5 5 2 2 5 3" xfId="34474"/>
    <cellStyle name="Normal 5 5 2 2 5 3 2" xfId="34475"/>
    <cellStyle name="Normal 5 5 2 2 5 4" xfId="34476"/>
    <cellStyle name="Normal 5 5 2 2 6" xfId="34477"/>
    <cellStyle name="Normal 5 5 2 2 6 2" xfId="34478"/>
    <cellStyle name="Normal 5 5 2 2 6 2 2" xfId="34479"/>
    <cellStyle name="Normal 5 5 2 2 6 3" xfId="34480"/>
    <cellStyle name="Normal 5 5 2 2 7" xfId="34481"/>
    <cellStyle name="Normal 5 5 2 2 7 2" xfId="34482"/>
    <cellStyle name="Normal 5 5 2 2 8" xfId="34483"/>
    <cellStyle name="Normal 5 5 2 3" xfId="34484"/>
    <cellStyle name="Normal 5 5 2 3 2" xfId="34485"/>
    <cellStyle name="Normal 5 5 2 3 2 2" xfId="34486"/>
    <cellStyle name="Normal 5 5 2 3 2 2 2" xfId="34487"/>
    <cellStyle name="Normal 5 5 2 3 2 2 2 2" xfId="34488"/>
    <cellStyle name="Normal 5 5 2 3 2 2 2 2 2" xfId="34489"/>
    <cellStyle name="Normal 5 5 2 3 2 2 2 2 2 2" xfId="34490"/>
    <cellStyle name="Normal 5 5 2 3 2 2 2 2 3" xfId="34491"/>
    <cellStyle name="Normal 5 5 2 3 2 2 2 3" xfId="34492"/>
    <cellStyle name="Normal 5 5 2 3 2 2 2 3 2" xfId="34493"/>
    <cellStyle name="Normal 5 5 2 3 2 2 2 4" xfId="34494"/>
    <cellStyle name="Normal 5 5 2 3 2 2 3" xfId="34495"/>
    <cellStyle name="Normal 5 5 2 3 2 2 3 2" xfId="34496"/>
    <cellStyle name="Normal 5 5 2 3 2 2 3 2 2" xfId="34497"/>
    <cellStyle name="Normal 5 5 2 3 2 2 3 3" xfId="34498"/>
    <cellStyle name="Normal 5 5 2 3 2 2 4" xfId="34499"/>
    <cellStyle name="Normal 5 5 2 3 2 2 4 2" xfId="34500"/>
    <cellStyle name="Normal 5 5 2 3 2 2 5" xfId="34501"/>
    <cellStyle name="Normal 5 5 2 3 2 3" xfId="34502"/>
    <cellStyle name="Normal 5 5 2 3 2 3 2" xfId="34503"/>
    <cellStyle name="Normal 5 5 2 3 2 3 2 2" xfId="34504"/>
    <cellStyle name="Normal 5 5 2 3 2 3 2 2 2" xfId="34505"/>
    <cellStyle name="Normal 5 5 2 3 2 3 2 3" xfId="34506"/>
    <cellStyle name="Normal 5 5 2 3 2 3 3" xfId="34507"/>
    <cellStyle name="Normal 5 5 2 3 2 3 3 2" xfId="34508"/>
    <cellStyle name="Normal 5 5 2 3 2 3 4" xfId="34509"/>
    <cellStyle name="Normal 5 5 2 3 2 4" xfId="34510"/>
    <cellStyle name="Normal 5 5 2 3 2 4 2" xfId="34511"/>
    <cellStyle name="Normal 5 5 2 3 2 4 2 2" xfId="34512"/>
    <cellStyle name="Normal 5 5 2 3 2 4 3" xfId="34513"/>
    <cellStyle name="Normal 5 5 2 3 2 5" xfId="34514"/>
    <cellStyle name="Normal 5 5 2 3 2 5 2" xfId="34515"/>
    <cellStyle name="Normal 5 5 2 3 2 6" xfId="34516"/>
    <cellStyle name="Normal 5 5 2 3 3" xfId="34517"/>
    <cellStyle name="Normal 5 5 2 3 3 2" xfId="34518"/>
    <cellStyle name="Normal 5 5 2 3 3 2 2" xfId="34519"/>
    <cellStyle name="Normal 5 5 2 3 3 2 2 2" xfId="34520"/>
    <cellStyle name="Normal 5 5 2 3 3 2 2 2 2" xfId="34521"/>
    <cellStyle name="Normal 5 5 2 3 3 2 2 3" xfId="34522"/>
    <cellStyle name="Normal 5 5 2 3 3 2 3" xfId="34523"/>
    <cellStyle name="Normal 5 5 2 3 3 2 3 2" xfId="34524"/>
    <cellStyle name="Normal 5 5 2 3 3 2 4" xfId="34525"/>
    <cellStyle name="Normal 5 5 2 3 3 3" xfId="34526"/>
    <cellStyle name="Normal 5 5 2 3 3 3 2" xfId="34527"/>
    <cellStyle name="Normal 5 5 2 3 3 3 2 2" xfId="34528"/>
    <cellStyle name="Normal 5 5 2 3 3 3 3" xfId="34529"/>
    <cellStyle name="Normal 5 5 2 3 3 4" xfId="34530"/>
    <cellStyle name="Normal 5 5 2 3 3 4 2" xfId="34531"/>
    <cellStyle name="Normal 5 5 2 3 3 5" xfId="34532"/>
    <cellStyle name="Normal 5 5 2 3 4" xfId="34533"/>
    <cellStyle name="Normal 5 5 2 3 4 2" xfId="34534"/>
    <cellStyle name="Normal 5 5 2 3 4 2 2" xfId="34535"/>
    <cellStyle name="Normal 5 5 2 3 4 2 2 2" xfId="34536"/>
    <cellStyle name="Normal 5 5 2 3 4 2 3" xfId="34537"/>
    <cellStyle name="Normal 5 5 2 3 4 3" xfId="34538"/>
    <cellStyle name="Normal 5 5 2 3 4 3 2" xfId="34539"/>
    <cellStyle name="Normal 5 5 2 3 4 4" xfId="34540"/>
    <cellStyle name="Normal 5 5 2 3 5" xfId="34541"/>
    <cellStyle name="Normal 5 5 2 3 5 2" xfId="34542"/>
    <cellStyle name="Normal 5 5 2 3 5 2 2" xfId="34543"/>
    <cellStyle name="Normal 5 5 2 3 5 3" xfId="34544"/>
    <cellStyle name="Normal 5 5 2 3 6" xfId="34545"/>
    <cellStyle name="Normal 5 5 2 3 6 2" xfId="34546"/>
    <cellStyle name="Normal 5 5 2 3 7" xfId="34547"/>
    <cellStyle name="Normal 5 5 2 4" xfId="34548"/>
    <cellStyle name="Normal 5 5 2 4 2" xfId="34549"/>
    <cellStyle name="Normal 5 5 2 4 2 2" xfId="34550"/>
    <cellStyle name="Normal 5 5 2 4 2 2 2" xfId="34551"/>
    <cellStyle name="Normal 5 5 2 4 2 2 2 2" xfId="34552"/>
    <cellStyle name="Normal 5 5 2 4 2 2 2 2 2" xfId="34553"/>
    <cellStyle name="Normal 5 5 2 4 2 2 2 3" xfId="34554"/>
    <cellStyle name="Normal 5 5 2 4 2 2 3" xfId="34555"/>
    <cellStyle name="Normal 5 5 2 4 2 2 3 2" xfId="34556"/>
    <cellStyle name="Normal 5 5 2 4 2 2 4" xfId="34557"/>
    <cellStyle name="Normal 5 5 2 4 2 3" xfId="34558"/>
    <cellStyle name="Normal 5 5 2 4 2 3 2" xfId="34559"/>
    <cellStyle name="Normal 5 5 2 4 2 3 2 2" xfId="34560"/>
    <cellStyle name="Normal 5 5 2 4 2 3 3" xfId="34561"/>
    <cellStyle name="Normal 5 5 2 4 2 4" xfId="34562"/>
    <cellStyle name="Normal 5 5 2 4 2 4 2" xfId="34563"/>
    <cellStyle name="Normal 5 5 2 4 2 5" xfId="34564"/>
    <cellStyle name="Normal 5 5 2 4 3" xfId="34565"/>
    <cellStyle name="Normal 5 5 2 4 3 2" xfId="34566"/>
    <cellStyle name="Normal 5 5 2 4 3 2 2" xfId="34567"/>
    <cellStyle name="Normal 5 5 2 4 3 2 2 2" xfId="34568"/>
    <cellStyle name="Normal 5 5 2 4 3 2 3" xfId="34569"/>
    <cellStyle name="Normal 5 5 2 4 3 3" xfId="34570"/>
    <cellStyle name="Normal 5 5 2 4 3 3 2" xfId="34571"/>
    <cellStyle name="Normal 5 5 2 4 3 4" xfId="34572"/>
    <cellStyle name="Normal 5 5 2 4 4" xfId="34573"/>
    <cellStyle name="Normal 5 5 2 4 4 2" xfId="34574"/>
    <cellStyle name="Normal 5 5 2 4 4 2 2" xfId="34575"/>
    <cellStyle name="Normal 5 5 2 4 4 3" xfId="34576"/>
    <cellStyle name="Normal 5 5 2 4 5" xfId="34577"/>
    <cellStyle name="Normal 5 5 2 4 5 2" xfId="34578"/>
    <cellStyle name="Normal 5 5 2 4 6" xfId="34579"/>
    <cellStyle name="Normal 5 5 2 5" xfId="34580"/>
    <cellStyle name="Normal 5 5 2 5 2" xfId="34581"/>
    <cellStyle name="Normal 5 5 2 5 2 2" xfId="34582"/>
    <cellStyle name="Normal 5 5 2 5 2 2 2" xfId="34583"/>
    <cellStyle name="Normal 5 5 2 5 2 2 2 2" xfId="34584"/>
    <cellStyle name="Normal 5 5 2 5 2 2 3" xfId="34585"/>
    <cellStyle name="Normal 5 5 2 5 2 3" xfId="34586"/>
    <cellStyle name="Normal 5 5 2 5 2 3 2" xfId="34587"/>
    <cellStyle name="Normal 5 5 2 5 2 4" xfId="34588"/>
    <cellStyle name="Normal 5 5 2 5 3" xfId="34589"/>
    <cellStyle name="Normal 5 5 2 5 3 2" xfId="34590"/>
    <cellStyle name="Normal 5 5 2 5 3 2 2" xfId="34591"/>
    <cellStyle name="Normal 5 5 2 5 3 3" xfId="34592"/>
    <cellStyle name="Normal 5 5 2 5 4" xfId="34593"/>
    <cellStyle name="Normal 5 5 2 5 4 2" xfId="34594"/>
    <cellStyle name="Normal 5 5 2 5 5" xfId="34595"/>
    <cellStyle name="Normal 5 5 2 6" xfId="34596"/>
    <cellStyle name="Normal 5 5 2 6 2" xfId="34597"/>
    <cellStyle name="Normal 5 5 2 6 2 2" xfId="34598"/>
    <cellStyle name="Normal 5 5 2 6 2 2 2" xfId="34599"/>
    <cellStyle name="Normal 5 5 2 6 2 3" xfId="34600"/>
    <cellStyle name="Normal 5 5 2 6 3" xfId="34601"/>
    <cellStyle name="Normal 5 5 2 6 3 2" xfId="34602"/>
    <cellStyle name="Normal 5 5 2 6 4" xfId="34603"/>
    <cellStyle name="Normal 5 5 2 7" xfId="34604"/>
    <cellStyle name="Normal 5 5 2 7 2" xfId="34605"/>
    <cellStyle name="Normal 5 5 2 7 2 2" xfId="34606"/>
    <cellStyle name="Normal 5 5 2 7 3" xfId="34607"/>
    <cellStyle name="Normal 5 5 2 8" xfId="34608"/>
    <cellStyle name="Normal 5 5 2 8 2" xfId="34609"/>
    <cellStyle name="Normal 5 5 2 9" xfId="34610"/>
    <cellStyle name="Normal 5 5 3" xfId="34611"/>
    <cellStyle name="Normal 5 5 3 2" xfId="34612"/>
    <cellStyle name="Normal 5 5 3 2 2" xfId="34613"/>
    <cellStyle name="Normal 5 5 3 2 2 2" xfId="34614"/>
    <cellStyle name="Normal 5 5 3 2 2 2 2" xfId="34615"/>
    <cellStyle name="Normal 5 5 3 2 2 2 2 2" xfId="34616"/>
    <cellStyle name="Normal 5 5 3 2 2 2 2 2 2" xfId="34617"/>
    <cellStyle name="Normal 5 5 3 2 2 2 2 2 2 2" xfId="34618"/>
    <cellStyle name="Normal 5 5 3 2 2 2 2 2 3" xfId="34619"/>
    <cellStyle name="Normal 5 5 3 2 2 2 2 3" xfId="34620"/>
    <cellStyle name="Normal 5 5 3 2 2 2 2 3 2" xfId="34621"/>
    <cellStyle name="Normal 5 5 3 2 2 2 2 4" xfId="34622"/>
    <cellStyle name="Normal 5 5 3 2 2 2 3" xfId="34623"/>
    <cellStyle name="Normal 5 5 3 2 2 2 3 2" xfId="34624"/>
    <cellStyle name="Normal 5 5 3 2 2 2 3 2 2" xfId="34625"/>
    <cellStyle name="Normal 5 5 3 2 2 2 3 3" xfId="34626"/>
    <cellStyle name="Normal 5 5 3 2 2 2 4" xfId="34627"/>
    <cellStyle name="Normal 5 5 3 2 2 2 4 2" xfId="34628"/>
    <cellStyle name="Normal 5 5 3 2 2 2 5" xfId="34629"/>
    <cellStyle name="Normal 5 5 3 2 2 3" xfId="34630"/>
    <cellStyle name="Normal 5 5 3 2 2 3 2" xfId="34631"/>
    <cellStyle name="Normal 5 5 3 2 2 3 2 2" xfId="34632"/>
    <cellStyle name="Normal 5 5 3 2 2 3 2 2 2" xfId="34633"/>
    <cellStyle name="Normal 5 5 3 2 2 3 2 3" xfId="34634"/>
    <cellStyle name="Normal 5 5 3 2 2 3 3" xfId="34635"/>
    <cellStyle name="Normal 5 5 3 2 2 3 3 2" xfId="34636"/>
    <cellStyle name="Normal 5 5 3 2 2 3 4" xfId="34637"/>
    <cellStyle name="Normal 5 5 3 2 2 4" xfId="34638"/>
    <cellStyle name="Normal 5 5 3 2 2 4 2" xfId="34639"/>
    <cellStyle name="Normal 5 5 3 2 2 4 2 2" xfId="34640"/>
    <cellStyle name="Normal 5 5 3 2 2 4 3" xfId="34641"/>
    <cellStyle name="Normal 5 5 3 2 2 5" xfId="34642"/>
    <cellStyle name="Normal 5 5 3 2 2 5 2" xfId="34643"/>
    <cellStyle name="Normal 5 5 3 2 2 6" xfId="34644"/>
    <cellStyle name="Normal 5 5 3 2 3" xfId="34645"/>
    <cellStyle name="Normal 5 5 3 2 3 2" xfId="34646"/>
    <cellStyle name="Normal 5 5 3 2 3 2 2" xfId="34647"/>
    <cellStyle name="Normal 5 5 3 2 3 2 2 2" xfId="34648"/>
    <cellStyle name="Normal 5 5 3 2 3 2 2 2 2" xfId="34649"/>
    <cellStyle name="Normal 5 5 3 2 3 2 2 3" xfId="34650"/>
    <cellStyle name="Normal 5 5 3 2 3 2 3" xfId="34651"/>
    <cellStyle name="Normal 5 5 3 2 3 2 3 2" xfId="34652"/>
    <cellStyle name="Normal 5 5 3 2 3 2 4" xfId="34653"/>
    <cellStyle name="Normal 5 5 3 2 3 3" xfId="34654"/>
    <cellStyle name="Normal 5 5 3 2 3 3 2" xfId="34655"/>
    <cellStyle name="Normal 5 5 3 2 3 3 2 2" xfId="34656"/>
    <cellStyle name="Normal 5 5 3 2 3 3 3" xfId="34657"/>
    <cellStyle name="Normal 5 5 3 2 3 4" xfId="34658"/>
    <cellStyle name="Normal 5 5 3 2 3 4 2" xfId="34659"/>
    <cellStyle name="Normal 5 5 3 2 3 5" xfId="34660"/>
    <cellStyle name="Normal 5 5 3 2 4" xfId="34661"/>
    <cellStyle name="Normal 5 5 3 2 4 2" xfId="34662"/>
    <cellStyle name="Normal 5 5 3 2 4 2 2" xfId="34663"/>
    <cellStyle name="Normal 5 5 3 2 4 2 2 2" xfId="34664"/>
    <cellStyle name="Normal 5 5 3 2 4 2 3" xfId="34665"/>
    <cellStyle name="Normal 5 5 3 2 4 3" xfId="34666"/>
    <cellStyle name="Normal 5 5 3 2 4 3 2" xfId="34667"/>
    <cellStyle name="Normal 5 5 3 2 4 4" xfId="34668"/>
    <cellStyle name="Normal 5 5 3 2 5" xfId="34669"/>
    <cellStyle name="Normal 5 5 3 2 5 2" xfId="34670"/>
    <cellStyle name="Normal 5 5 3 2 5 2 2" xfId="34671"/>
    <cellStyle name="Normal 5 5 3 2 5 3" xfId="34672"/>
    <cellStyle name="Normal 5 5 3 2 6" xfId="34673"/>
    <cellStyle name="Normal 5 5 3 2 6 2" xfId="34674"/>
    <cellStyle name="Normal 5 5 3 2 7" xfId="34675"/>
    <cellStyle name="Normal 5 5 3 3" xfId="34676"/>
    <cellStyle name="Normal 5 5 3 3 2" xfId="34677"/>
    <cellStyle name="Normal 5 5 3 3 2 2" xfId="34678"/>
    <cellStyle name="Normal 5 5 3 3 2 2 2" xfId="34679"/>
    <cellStyle name="Normal 5 5 3 3 2 2 2 2" xfId="34680"/>
    <cellStyle name="Normal 5 5 3 3 2 2 2 2 2" xfId="34681"/>
    <cellStyle name="Normal 5 5 3 3 2 2 2 3" xfId="34682"/>
    <cellStyle name="Normal 5 5 3 3 2 2 3" xfId="34683"/>
    <cellStyle name="Normal 5 5 3 3 2 2 3 2" xfId="34684"/>
    <cellStyle name="Normal 5 5 3 3 2 2 4" xfId="34685"/>
    <cellStyle name="Normal 5 5 3 3 2 3" xfId="34686"/>
    <cellStyle name="Normal 5 5 3 3 2 3 2" xfId="34687"/>
    <cellStyle name="Normal 5 5 3 3 2 3 2 2" xfId="34688"/>
    <cellStyle name="Normal 5 5 3 3 2 3 3" xfId="34689"/>
    <cellStyle name="Normal 5 5 3 3 2 4" xfId="34690"/>
    <cellStyle name="Normal 5 5 3 3 2 4 2" xfId="34691"/>
    <cellStyle name="Normal 5 5 3 3 2 5" xfId="34692"/>
    <cellStyle name="Normal 5 5 3 3 3" xfId="34693"/>
    <cellStyle name="Normal 5 5 3 3 3 2" xfId="34694"/>
    <cellStyle name="Normal 5 5 3 3 3 2 2" xfId="34695"/>
    <cellStyle name="Normal 5 5 3 3 3 2 2 2" xfId="34696"/>
    <cellStyle name="Normal 5 5 3 3 3 2 3" xfId="34697"/>
    <cellStyle name="Normal 5 5 3 3 3 3" xfId="34698"/>
    <cellStyle name="Normal 5 5 3 3 3 3 2" xfId="34699"/>
    <cellStyle name="Normal 5 5 3 3 3 4" xfId="34700"/>
    <cellStyle name="Normal 5 5 3 3 4" xfId="34701"/>
    <cellStyle name="Normal 5 5 3 3 4 2" xfId="34702"/>
    <cellStyle name="Normal 5 5 3 3 4 2 2" xfId="34703"/>
    <cellStyle name="Normal 5 5 3 3 4 3" xfId="34704"/>
    <cellStyle name="Normal 5 5 3 3 5" xfId="34705"/>
    <cellStyle name="Normal 5 5 3 3 5 2" xfId="34706"/>
    <cellStyle name="Normal 5 5 3 3 6" xfId="34707"/>
    <cellStyle name="Normal 5 5 3 4" xfId="34708"/>
    <cellStyle name="Normal 5 5 3 4 2" xfId="34709"/>
    <cellStyle name="Normal 5 5 3 4 2 2" xfId="34710"/>
    <cellStyle name="Normal 5 5 3 4 2 2 2" xfId="34711"/>
    <cellStyle name="Normal 5 5 3 4 2 2 2 2" xfId="34712"/>
    <cellStyle name="Normal 5 5 3 4 2 2 3" xfId="34713"/>
    <cellStyle name="Normal 5 5 3 4 2 3" xfId="34714"/>
    <cellStyle name="Normal 5 5 3 4 2 3 2" xfId="34715"/>
    <cellStyle name="Normal 5 5 3 4 2 4" xfId="34716"/>
    <cellStyle name="Normal 5 5 3 4 3" xfId="34717"/>
    <cellStyle name="Normal 5 5 3 4 3 2" xfId="34718"/>
    <cellStyle name="Normal 5 5 3 4 3 2 2" xfId="34719"/>
    <cellStyle name="Normal 5 5 3 4 3 3" xfId="34720"/>
    <cellStyle name="Normal 5 5 3 4 4" xfId="34721"/>
    <cellStyle name="Normal 5 5 3 4 4 2" xfId="34722"/>
    <cellStyle name="Normal 5 5 3 4 5" xfId="34723"/>
    <cellStyle name="Normal 5 5 3 5" xfId="34724"/>
    <cellStyle name="Normal 5 5 3 5 2" xfId="34725"/>
    <cellStyle name="Normal 5 5 3 5 2 2" xfId="34726"/>
    <cellStyle name="Normal 5 5 3 5 2 2 2" xfId="34727"/>
    <cellStyle name="Normal 5 5 3 5 2 3" xfId="34728"/>
    <cellStyle name="Normal 5 5 3 5 3" xfId="34729"/>
    <cellStyle name="Normal 5 5 3 5 3 2" xfId="34730"/>
    <cellStyle name="Normal 5 5 3 5 4" xfId="34731"/>
    <cellStyle name="Normal 5 5 3 6" xfId="34732"/>
    <cellStyle name="Normal 5 5 3 6 2" xfId="34733"/>
    <cellStyle name="Normal 5 5 3 6 2 2" xfId="34734"/>
    <cellStyle name="Normal 5 5 3 6 3" xfId="34735"/>
    <cellStyle name="Normal 5 5 3 7" xfId="34736"/>
    <cellStyle name="Normal 5 5 3 7 2" xfId="34737"/>
    <cellStyle name="Normal 5 5 3 8" xfId="34738"/>
    <cellStyle name="Normal 5 5 4" xfId="34739"/>
    <cellStyle name="Normal 5 5 4 2" xfId="34740"/>
    <cellStyle name="Normal 5 5 4 2 2" xfId="34741"/>
    <cellStyle name="Normal 5 5 4 2 2 2" xfId="34742"/>
    <cellStyle name="Normal 5 5 4 2 2 2 2" xfId="34743"/>
    <cellStyle name="Normal 5 5 4 2 2 2 2 2" xfId="34744"/>
    <cellStyle name="Normal 5 5 4 2 2 2 2 2 2" xfId="34745"/>
    <cellStyle name="Normal 5 5 4 2 2 2 2 3" xfId="34746"/>
    <cellStyle name="Normal 5 5 4 2 2 2 3" xfId="34747"/>
    <cellStyle name="Normal 5 5 4 2 2 2 3 2" xfId="34748"/>
    <cellStyle name="Normal 5 5 4 2 2 2 4" xfId="34749"/>
    <cellStyle name="Normal 5 5 4 2 2 3" xfId="34750"/>
    <cellStyle name="Normal 5 5 4 2 2 3 2" xfId="34751"/>
    <cellStyle name="Normal 5 5 4 2 2 3 2 2" xfId="34752"/>
    <cellStyle name="Normal 5 5 4 2 2 3 3" xfId="34753"/>
    <cellStyle name="Normal 5 5 4 2 2 4" xfId="34754"/>
    <cellStyle name="Normal 5 5 4 2 2 4 2" xfId="34755"/>
    <cellStyle name="Normal 5 5 4 2 2 5" xfId="34756"/>
    <cellStyle name="Normal 5 5 4 2 3" xfId="34757"/>
    <cellStyle name="Normal 5 5 4 2 3 2" xfId="34758"/>
    <cellStyle name="Normal 5 5 4 2 3 2 2" xfId="34759"/>
    <cellStyle name="Normal 5 5 4 2 3 2 2 2" xfId="34760"/>
    <cellStyle name="Normal 5 5 4 2 3 2 3" xfId="34761"/>
    <cellStyle name="Normal 5 5 4 2 3 3" xfId="34762"/>
    <cellStyle name="Normal 5 5 4 2 3 3 2" xfId="34763"/>
    <cellStyle name="Normal 5 5 4 2 3 4" xfId="34764"/>
    <cellStyle name="Normal 5 5 4 2 4" xfId="34765"/>
    <cellStyle name="Normal 5 5 4 2 4 2" xfId="34766"/>
    <cellStyle name="Normal 5 5 4 2 4 2 2" xfId="34767"/>
    <cellStyle name="Normal 5 5 4 2 4 3" xfId="34768"/>
    <cellStyle name="Normal 5 5 4 2 5" xfId="34769"/>
    <cellStyle name="Normal 5 5 4 2 5 2" xfId="34770"/>
    <cellStyle name="Normal 5 5 4 2 6" xfId="34771"/>
    <cellStyle name="Normal 5 5 4 3" xfId="34772"/>
    <cellStyle name="Normal 5 5 4 3 2" xfId="34773"/>
    <cellStyle name="Normal 5 5 4 3 2 2" xfId="34774"/>
    <cellStyle name="Normal 5 5 4 3 2 2 2" xfId="34775"/>
    <cellStyle name="Normal 5 5 4 3 2 2 2 2" xfId="34776"/>
    <cellStyle name="Normal 5 5 4 3 2 2 3" xfId="34777"/>
    <cellStyle name="Normal 5 5 4 3 2 3" xfId="34778"/>
    <cellStyle name="Normal 5 5 4 3 2 3 2" xfId="34779"/>
    <cellStyle name="Normal 5 5 4 3 2 4" xfId="34780"/>
    <cellStyle name="Normal 5 5 4 3 3" xfId="34781"/>
    <cellStyle name="Normal 5 5 4 3 3 2" xfId="34782"/>
    <cellStyle name="Normal 5 5 4 3 3 2 2" xfId="34783"/>
    <cellStyle name="Normal 5 5 4 3 3 3" xfId="34784"/>
    <cellStyle name="Normal 5 5 4 3 4" xfId="34785"/>
    <cellStyle name="Normal 5 5 4 3 4 2" xfId="34786"/>
    <cellStyle name="Normal 5 5 4 3 5" xfId="34787"/>
    <cellStyle name="Normal 5 5 4 4" xfId="34788"/>
    <cellStyle name="Normal 5 5 4 4 2" xfId="34789"/>
    <cellStyle name="Normal 5 5 4 4 2 2" xfId="34790"/>
    <cellStyle name="Normal 5 5 4 4 2 2 2" xfId="34791"/>
    <cellStyle name="Normal 5 5 4 4 2 3" xfId="34792"/>
    <cellStyle name="Normal 5 5 4 4 3" xfId="34793"/>
    <cellStyle name="Normal 5 5 4 4 3 2" xfId="34794"/>
    <cellStyle name="Normal 5 5 4 4 4" xfId="34795"/>
    <cellStyle name="Normal 5 5 4 5" xfId="34796"/>
    <cellStyle name="Normal 5 5 4 5 2" xfId="34797"/>
    <cellStyle name="Normal 5 5 4 5 2 2" xfId="34798"/>
    <cellStyle name="Normal 5 5 4 5 3" xfId="34799"/>
    <cellStyle name="Normal 5 5 4 6" xfId="34800"/>
    <cellStyle name="Normal 5 5 4 6 2" xfId="34801"/>
    <cellStyle name="Normal 5 5 4 7" xfId="34802"/>
    <cellStyle name="Normal 5 5 5" xfId="34803"/>
    <cellStyle name="Normal 5 5 5 2" xfId="34804"/>
    <cellStyle name="Normal 5 5 5 2 2" xfId="34805"/>
    <cellStyle name="Normal 5 5 5 2 2 2" xfId="34806"/>
    <cellStyle name="Normal 5 5 5 2 2 2 2" xfId="34807"/>
    <cellStyle name="Normal 5 5 5 2 2 2 2 2" xfId="34808"/>
    <cellStyle name="Normal 5 5 5 2 2 2 3" xfId="34809"/>
    <cellStyle name="Normal 5 5 5 2 2 3" xfId="34810"/>
    <cellStyle name="Normal 5 5 5 2 2 3 2" xfId="34811"/>
    <cellStyle name="Normal 5 5 5 2 2 4" xfId="34812"/>
    <cellStyle name="Normal 5 5 5 2 3" xfId="34813"/>
    <cellStyle name="Normal 5 5 5 2 3 2" xfId="34814"/>
    <cellStyle name="Normal 5 5 5 2 3 2 2" xfId="34815"/>
    <cellStyle name="Normal 5 5 5 2 3 3" xfId="34816"/>
    <cellStyle name="Normal 5 5 5 2 4" xfId="34817"/>
    <cellStyle name="Normal 5 5 5 2 4 2" xfId="34818"/>
    <cellStyle name="Normal 5 5 5 2 5" xfId="34819"/>
    <cellStyle name="Normal 5 5 5 3" xfId="34820"/>
    <cellStyle name="Normal 5 5 5 3 2" xfId="34821"/>
    <cellStyle name="Normal 5 5 5 3 2 2" xfId="34822"/>
    <cellStyle name="Normal 5 5 5 3 2 2 2" xfId="34823"/>
    <cellStyle name="Normal 5 5 5 3 2 3" xfId="34824"/>
    <cellStyle name="Normal 5 5 5 3 3" xfId="34825"/>
    <cellStyle name="Normal 5 5 5 3 3 2" xfId="34826"/>
    <cellStyle name="Normal 5 5 5 3 4" xfId="34827"/>
    <cellStyle name="Normal 5 5 5 4" xfId="34828"/>
    <cellStyle name="Normal 5 5 5 4 2" xfId="34829"/>
    <cellStyle name="Normal 5 5 5 4 2 2" xfId="34830"/>
    <cellStyle name="Normal 5 5 5 4 3" xfId="34831"/>
    <cellStyle name="Normal 5 5 5 5" xfId="34832"/>
    <cellStyle name="Normal 5 5 5 5 2" xfId="34833"/>
    <cellStyle name="Normal 5 5 5 6" xfId="34834"/>
    <cellStyle name="Normal 5 5 6" xfId="34835"/>
    <cellStyle name="Normal 5 5 6 2" xfId="34836"/>
    <cellStyle name="Normal 5 5 6 2 2" xfId="34837"/>
    <cellStyle name="Normal 5 5 6 2 2 2" xfId="34838"/>
    <cellStyle name="Normal 5 5 6 2 2 2 2" xfId="34839"/>
    <cellStyle name="Normal 5 5 6 2 2 3" xfId="34840"/>
    <cellStyle name="Normal 5 5 6 2 3" xfId="34841"/>
    <cellStyle name="Normal 5 5 6 2 3 2" xfId="34842"/>
    <cellStyle name="Normal 5 5 6 2 4" xfId="34843"/>
    <cellStyle name="Normal 5 5 6 3" xfId="34844"/>
    <cellStyle name="Normal 5 5 6 3 2" xfId="34845"/>
    <cellStyle name="Normal 5 5 6 3 2 2" xfId="34846"/>
    <cellStyle name="Normal 5 5 6 3 3" xfId="34847"/>
    <cellStyle name="Normal 5 5 6 4" xfId="34848"/>
    <cellStyle name="Normal 5 5 6 4 2" xfId="34849"/>
    <cellStyle name="Normal 5 5 6 5" xfId="34850"/>
    <cellStyle name="Normal 5 5 7" xfId="34851"/>
    <cellStyle name="Normal 5 5 7 2" xfId="34852"/>
    <cellStyle name="Normal 5 5 7 2 2" xfId="34853"/>
    <cellStyle name="Normal 5 5 7 2 2 2" xfId="34854"/>
    <cellStyle name="Normal 5 5 7 2 3" xfId="34855"/>
    <cellStyle name="Normal 5 5 7 3" xfId="34856"/>
    <cellStyle name="Normal 5 5 7 3 2" xfId="34857"/>
    <cellStyle name="Normal 5 5 7 4" xfId="34858"/>
    <cellStyle name="Normal 5 5 8" xfId="34859"/>
    <cellStyle name="Normal 5 5 8 2" xfId="34860"/>
    <cellStyle name="Normal 5 5 8 2 2" xfId="34861"/>
    <cellStyle name="Normal 5 5 8 3" xfId="34862"/>
    <cellStyle name="Normal 5 5 9" xfId="34863"/>
    <cellStyle name="Normal 5 5 9 2" xfId="34864"/>
    <cellStyle name="Normal 5 6" xfId="34865"/>
    <cellStyle name="Normal 5 6 2" xfId="34866"/>
    <cellStyle name="Normal 5 6 2 2" xfId="34867"/>
    <cellStyle name="Normal 5 6 2 2 2" xfId="34868"/>
    <cellStyle name="Normal 5 6 2 2 2 2" xfId="34869"/>
    <cellStyle name="Normal 5 6 2 2 2 2 2" xfId="34870"/>
    <cellStyle name="Normal 5 6 2 2 2 2 2 2" xfId="34871"/>
    <cellStyle name="Normal 5 6 2 2 2 2 2 2 2" xfId="34872"/>
    <cellStyle name="Normal 5 6 2 2 2 2 2 2 2 2" xfId="34873"/>
    <cellStyle name="Normal 5 6 2 2 2 2 2 2 3" xfId="34874"/>
    <cellStyle name="Normal 5 6 2 2 2 2 2 3" xfId="34875"/>
    <cellStyle name="Normal 5 6 2 2 2 2 2 3 2" xfId="34876"/>
    <cellStyle name="Normal 5 6 2 2 2 2 2 4" xfId="34877"/>
    <cellStyle name="Normal 5 6 2 2 2 2 3" xfId="34878"/>
    <cellStyle name="Normal 5 6 2 2 2 2 3 2" xfId="34879"/>
    <cellStyle name="Normal 5 6 2 2 2 2 3 2 2" xfId="34880"/>
    <cellStyle name="Normal 5 6 2 2 2 2 3 3" xfId="34881"/>
    <cellStyle name="Normal 5 6 2 2 2 2 4" xfId="34882"/>
    <cellStyle name="Normal 5 6 2 2 2 2 4 2" xfId="34883"/>
    <cellStyle name="Normal 5 6 2 2 2 2 5" xfId="34884"/>
    <cellStyle name="Normal 5 6 2 2 2 3" xfId="34885"/>
    <cellStyle name="Normal 5 6 2 2 2 3 2" xfId="34886"/>
    <cellStyle name="Normal 5 6 2 2 2 3 2 2" xfId="34887"/>
    <cellStyle name="Normal 5 6 2 2 2 3 2 2 2" xfId="34888"/>
    <cellStyle name="Normal 5 6 2 2 2 3 2 3" xfId="34889"/>
    <cellStyle name="Normal 5 6 2 2 2 3 3" xfId="34890"/>
    <cellStyle name="Normal 5 6 2 2 2 3 3 2" xfId="34891"/>
    <cellStyle name="Normal 5 6 2 2 2 3 4" xfId="34892"/>
    <cellStyle name="Normal 5 6 2 2 2 4" xfId="34893"/>
    <cellStyle name="Normal 5 6 2 2 2 4 2" xfId="34894"/>
    <cellStyle name="Normal 5 6 2 2 2 4 2 2" xfId="34895"/>
    <cellStyle name="Normal 5 6 2 2 2 4 3" xfId="34896"/>
    <cellStyle name="Normal 5 6 2 2 2 5" xfId="34897"/>
    <cellStyle name="Normal 5 6 2 2 2 5 2" xfId="34898"/>
    <cellStyle name="Normal 5 6 2 2 2 6" xfId="34899"/>
    <cellStyle name="Normal 5 6 2 2 3" xfId="34900"/>
    <cellStyle name="Normal 5 6 2 2 3 2" xfId="34901"/>
    <cellStyle name="Normal 5 6 2 2 3 2 2" xfId="34902"/>
    <cellStyle name="Normal 5 6 2 2 3 2 2 2" xfId="34903"/>
    <cellStyle name="Normal 5 6 2 2 3 2 2 2 2" xfId="34904"/>
    <cellStyle name="Normal 5 6 2 2 3 2 2 3" xfId="34905"/>
    <cellStyle name="Normal 5 6 2 2 3 2 3" xfId="34906"/>
    <cellStyle name="Normal 5 6 2 2 3 2 3 2" xfId="34907"/>
    <cellStyle name="Normal 5 6 2 2 3 2 4" xfId="34908"/>
    <cellStyle name="Normal 5 6 2 2 3 3" xfId="34909"/>
    <cellStyle name="Normal 5 6 2 2 3 3 2" xfId="34910"/>
    <cellStyle name="Normal 5 6 2 2 3 3 2 2" xfId="34911"/>
    <cellStyle name="Normal 5 6 2 2 3 3 3" xfId="34912"/>
    <cellStyle name="Normal 5 6 2 2 3 4" xfId="34913"/>
    <cellStyle name="Normal 5 6 2 2 3 4 2" xfId="34914"/>
    <cellStyle name="Normal 5 6 2 2 3 5" xfId="34915"/>
    <cellStyle name="Normal 5 6 2 2 4" xfId="34916"/>
    <cellStyle name="Normal 5 6 2 2 4 2" xfId="34917"/>
    <cellStyle name="Normal 5 6 2 2 4 2 2" xfId="34918"/>
    <cellStyle name="Normal 5 6 2 2 4 2 2 2" xfId="34919"/>
    <cellStyle name="Normal 5 6 2 2 4 2 3" xfId="34920"/>
    <cellStyle name="Normal 5 6 2 2 4 3" xfId="34921"/>
    <cellStyle name="Normal 5 6 2 2 4 3 2" xfId="34922"/>
    <cellStyle name="Normal 5 6 2 2 4 4" xfId="34923"/>
    <cellStyle name="Normal 5 6 2 2 5" xfId="34924"/>
    <cellStyle name="Normal 5 6 2 2 5 2" xfId="34925"/>
    <cellStyle name="Normal 5 6 2 2 5 2 2" xfId="34926"/>
    <cellStyle name="Normal 5 6 2 2 5 3" xfId="34927"/>
    <cellStyle name="Normal 5 6 2 2 6" xfId="34928"/>
    <cellStyle name="Normal 5 6 2 2 6 2" xfId="34929"/>
    <cellStyle name="Normal 5 6 2 2 7" xfId="34930"/>
    <cellStyle name="Normal 5 6 2 3" xfId="34931"/>
    <cellStyle name="Normal 5 6 2 3 2" xfId="34932"/>
    <cellStyle name="Normal 5 6 2 3 2 2" xfId="34933"/>
    <cellStyle name="Normal 5 6 2 3 2 2 2" xfId="34934"/>
    <cellStyle name="Normal 5 6 2 3 2 2 2 2" xfId="34935"/>
    <cellStyle name="Normal 5 6 2 3 2 2 2 2 2" xfId="34936"/>
    <cellStyle name="Normal 5 6 2 3 2 2 2 3" xfId="34937"/>
    <cellStyle name="Normal 5 6 2 3 2 2 3" xfId="34938"/>
    <cellStyle name="Normal 5 6 2 3 2 2 3 2" xfId="34939"/>
    <cellStyle name="Normal 5 6 2 3 2 2 4" xfId="34940"/>
    <cellStyle name="Normal 5 6 2 3 2 3" xfId="34941"/>
    <cellStyle name="Normal 5 6 2 3 2 3 2" xfId="34942"/>
    <cellStyle name="Normal 5 6 2 3 2 3 2 2" xfId="34943"/>
    <cellStyle name="Normal 5 6 2 3 2 3 3" xfId="34944"/>
    <cellStyle name="Normal 5 6 2 3 2 4" xfId="34945"/>
    <cellStyle name="Normal 5 6 2 3 2 4 2" xfId="34946"/>
    <cellStyle name="Normal 5 6 2 3 2 5" xfId="34947"/>
    <cellStyle name="Normal 5 6 2 3 3" xfId="34948"/>
    <cellStyle name="Normal 5 6 2 3 3 2" xfId="34949"/>
    <cellStyle name="Normal 5 6 2 3 3 2 2" xfId="34950"/>
    <cellStyle name="Normal 5 6 2 3 3 2 2 2" xfId="34951"/>
    <cellStyle name="Normal 5 6 2 3 3 2 3" xfId="34952"/>
    <cellStyle name="Normal 5 6 2 3 3 3" xfId="34953"/>
    <cellStyle name="Normal 5 6 2 3 3 3 2" xfId="34954"/>
    <cellStyle name="Normal 5 6 2 3 3 4" xfId="34955"/>
    <cellStyle name="Normal 5 6 2 3 4" xfId="34956"/>
    <cellStyle name="Normal 5 6 2 3 4 2" xfId="34957"/>
    <cellStyle name="Normal 5 6 2 3 4 2 2" xfId="34958"/>
    <cellStyle name="Normal 5 6 2 3 4 3" xfId="34959"/>
    <cellStyle name="Normal 5 6 2 3 5" xfId="34960"/>
    <cellStyle name="Normal 5 6 2 3 5 2" xfId="34961"/>
    <cellStyle name="Normal 5 6 2 3 6" xfId="34962"/>
    <cellStyle name="Normal 5 6 2 4" xfId="34963"/>
    <cellStyle name="Normal 5 6 2 4 2" xfId="34964"/>
    <cellStyle name="Normal 5 6 2 4 2 2" xfId="34965"/>
    <cellStyle name="Normal 5 6 2 4 2 2 2" xfId="34966"/>
    <cellStyle name="Normal 5 6 2 4 2 2 2 2" xfId="34967"/>
    <cellStyle name="Normal 5 6 2 4 2 2 3" xfId="34968"/>
    <cellStyle name="Normal 5 6 2 4 2 3" xfId="34969"/>
    <cellStyle name="Normal 5 6 2 4 2 3 2" xfId="34970"/>
    <cellStyle name="Normal 5 6 2 4 2 4" xfId="34971"/>
    <cellStyle name="Normal 5 6 2 4 3" xfId="34972"/>
    <cellStyle name="Normal 5 6 2 4 3 2" xfId="34973"/>
    <cellStyle name="Normal 5 6 2 4 3 2 2" xfId="34974"/>
    <cellStyle name="Normal 5 6 2 4 3 3" xfId="34975"/>
    <cellStyle name="Normal 5 6 2 4 4" xfId="34976"/>
    <cellStyle name="Normal 5 6 2 4 4 2" xfId="34977"/>
    <cellStyle name="Normal 5 6 2 4 5" xfId="34978"/>
    <cellStyle name="Normal 5 6 2 5" xfId="34979"/>
    <cellStyle name="Normal 5 6 2 5 2" xfId="34980"/>
    <cellStyle name="Normal 5 6 2 5 2 2" xfId="34981"/>
    <cellStyle name="Normal 5 6 2 5 2 2 2" xfId="34982"/>
    <cellStyle name="Normal 5 6 2 5 2 3" xfId="34983"/>
    <cellStyle name="Normal 5 6 2 5 3" xfId="34984"/>
    <cellStyle name="Normal 5 6 2 5 3 2" xfId="34985"/>
    <cellStyle name="Normal 5 6 2 5 4" xfId="34986"/>
    <cellStyle name="Normal 5 6 2 6" xfId="34987"/>
    <cellStyle name="Normal 5 6 2 6 2" xfId="34988"/>
    <cellStyle name="Normal 5 6 2 6 2 2" xfId="34989"/>
    <cellStyle name="Normal 5 6 2 6 3" xfId="34990"/>
    <cellStyle name="Normal 5 6 2 7" xfId="34991"/>
    <cellStyle name="Normal 5 6 2 7 2" xfId="34992"/>
    <cellStyle name="Normal 5 6 2 8" xfId="34993"/>
    <cellStyle name="Normal 5 6 3" xfId="34994"/>
    <cellStyle name="Normal 5 6 3 2" xfId="34995"/>
    <cellStyle name="Normal 5 6 3 2 2" xfId="34996"/>
    <cellStyle name="Normal 5 6 3 2 2 2" xfId="34997"/>
    <cellStyle name="Normal 5 6 3 2 2 2 2" xfId="34998"/>
    <cellStyle name="Normal 5 6 3 2 2 2 2 2" xfId="34999"/>
    <cellStyle name="Normal 5 6 3 2 2 2 2 2 2" xfId="35000"/>
    <cellStyle name="Normal 5 6 3 2 2 2 2 3" xfId="35001"/>
    <cellStyle name="Normal 5 6 3 2 2 2 3" xfId="35002"/>
    <cellStyle name="Normal 5 6 3 2 2 2 3 2" xfId="35003"/>
    <cellStyle name="Normal 5 6 3 2 2 2 4" xfId="35004"/>
    <cellStyle name="Normal 5 6 3 2 2 3" xfId="35005"/>
    <cellStyle name="Normal 5 6 3 2 2 3 2" xfId="35006"/>
    <cellStyle name="Normal 5 6 3 2 2 3 2 2" xfId="35007"/>
    <cellStyle name="Normal 5 6 3 2 2 3 3" xfId="35008"/>
    <cellStyle name="Normal 5 6 3 2 2 4" xfId="35009"/>
    <cellStyle name="Normal 5 6 3 2 2 4 2" xfId="35010"/>
    <cellStyle name="Normal 5 6 3 2 2 5" xfId="35011"/>
    <cellStyle name="Normal 5 6 3 2 3" xfId="35012"/>
    <cellStyle name="Normal 5 6 3 2 3 2" xfId="35013"/>
    <cellStyle name="Normal 5 6 3 2 3 2 2" xfId="35014"/>
    <cellStyle name="Normal 5 6 3 2 3 2 2 2" xfId="35015"/>
    <cellStyle name="Normal 5 6 3 2 3 2 3" xfId="35016"/>
    <cellStyle name="Normal 5 6 3 2 3 3" xfId="35017"/>
    <cellStyle name="Normal 5 6 3 2 3 3 2" xfId="35018"/>
    <cellStyle name="Normal 5 6 3 2 3 4" xfId="35019"/>
    <cellStyle name="Normal 5 6 3 2 4" xfId="35020"/>
    <cellStyle name="Normal 5 6 3 2 4 2" xfId="35021"/>
    <cellStyle name="Normal 5 6 3 2 4 2 2" xfId="35022"/>
    <cellStyle name="Normal 5 6 3 2 4 3" xfId="35023"/>
    <cellStyle name="Normal 5 6 3 2 5" xfId="35024"/>
    <cellStyle name="Normal 5 6 3 2 5 2" xfId="35025"/>
    <cellStyle name="Normal 5 6 3 2 6" xfId="35026"/>
    <cellStyle name="Normal 5 6 3 3" xfId="35027"/>
    <cellStyle name="Normal 5 6 3 3 2" xfId="35028"/>
    <cellStyle name="Normal 5 6 3 3 2 2" xfId="35029"/>
    <cellStyle name="Normal 5 6 3 3 2 2 2" xfId="35030"/>
    <cellStyle name="Normal 5 6 3 3 2 2 2 2" xfId="35031"/>
    <cellStyle name="Normal 5 6 3 3 2 2 3" xfId="35032"/>
    <cellStyle name="Normal 5 6 3 3 2 3" xfId="35033"/>
    <cellStyle name="Normal 5 6 3 3 2 3 2" xfId="35034"/>
    <cellStyle name="Normal 5 6 3 3 2 4" xfId="35035"/>
    <cellStyle name="Normal 5 6 3 3 3" xfId="35036"/>
    <cellStyle name="Normal 5 6 3 3 3 2" xfId="35037"/>
    <cellStyle name="Normal 5 6 3 3 3 2 2" xfId="35038"/>
    <cellStyle name="Normal 5 6 3 3 3 3" xfId="35039"/>
    <cellStyle name="Normal 5 6 3 3 4" xfId="35040"/>
    <cellStyle name="Normal 5 6 3 3 4 2" xfId="35041"/>
    <cellStyle name="Normal 5 6 3 3 5" xfId="35042"/>
    <cellStyle name="Normal 5 6 3 4" xfId="35043"/>
    <cellStyle name="Normal 5 6 3 4 2" xfId="35044"/>
    <cellStyle name="Normal 5 6 3 4 2 2" xfId="35045"/>
    <cellStyle name="Normal 5 6 3 4 2 2 2" xfId="35046"/>
    <cellStyle name="Normal 5 6 3 4 2 3" xfId="35047"/>
    <cellStyle name="Normal 5 6 3 4 3" xfId="35048"/>
    <cellStyle name="Normal 5 6 3 4 3 2" xfId="35049"/>
    <cellStyle name="Normal 5 6 3 4 4" xfId="35050"/>
    <cellStyle name="Normal 5 6 3 5" xfId="35051"/>
    <cellStyle name="Normal 5 6 3 5 2" xfId="35052"/>
    <cellStyle name="Normal 5 6 3 5 2 2" xfId="35053"/>
    <cellStyle name="Normal 5 6 3 5 3" xfId="35054"/>
    <cellStyle name="Normal 5 6 3 6" xfId="35055"/>
    <cellStyle name="Normal 5 6 3 6 2" xfId="35056"/>
    <cellStyle name="Normal 5 6 3 7" xfId="35057"/>
    <cellStyle name="Normal 5 6 4" xfId="35058"/>
    <cellStyle name="Normal 5 6 4 2" xfId="35059"/>
    <cellStyle name="Normal 5 6 4 2 2" xfId="35060"/>
    <cellStyle name="Normal 5 6 4 2 2 2" xfId="35061"/>
    <cellStyle name="Normal 5 6 4 2 2 2 2" xfId="35062"/>
    <cellStyle name="Normal 5 6 4 2 2 2 2 2" xfId="35063"/>
    <cellStyle name="Normal 5 6 4 2 2 2 3" xfId="35064"/>
    <cellStyle name="Normal 5 6 4 2 2 3" xfId="35065"/>
    <cellStyle name="Normal 5 6 4 2 2 3 2" xfId="35066"/>
    <cellStyle name="Normal 5 6 4 2 2 4" xfId="35067"/>
    <cellStyle name="Normal 5 6 4 2 3" xfId="35068"/>
    <cellStyle name="Normal 5 6 4 2 3 2" xfId="35069"/>
    <cellStyle name="Normal 5 6 4 2 3 2 2" xfId="35070"/>
    <cellStyle name="Normal 5 6 4 2 3 3" xfId="35071"/>
    <cellStyle name="Normal 5 6 4 2 4" xfId="35072"/>
    <cellStyle name="Normal 5 6 4 2 4 2" xfId="35073"/>
    <cellStyle name="Normal 5 6 4 2 5" xfId="35074"/>
    <cellStyle name="Normal 5 6 4 3" xfId="35075"/>
    <cellStyle name="Normal 5 6 4 3 2" xfId="35076"/>
    <cellStyle name="Normal 5 6 4 3 2 2" xfId="35077"/>
    <cellStyle name="Normal 5 6 4 3 2 2 2" xfId="35078"/>
    <cellStyle name="Normal 5 6 4 3 2 3" xfId="35079"/>
    <cellStyle name="Normal 5 6 4 3 3" xfId="35080"/>
    <cellStyle name="Normal 5 6 4 3 3 2" xfId="35081"/>
    <cellStyle name="Normal 5 6 4 3 4" xfId="35082"/>
    <cellStyle name="Normal 5 6 4 4" xfId="35083"/>
    <cellStyle name="Normal 5 6 4 4 2" xfId="35084"/>
    <cellStyle name="Normal 5 6 4 4 2 2" xfId="35085"/>
    <cellStyle name="Normal 5 6 4 4 3" xfId="35086"/>
    <cellStyle name="Normal 5 6 4 5" xfId="35087"/>
    <cellStyle name="Normal 5 6 4 5 2" xfId="35088"/>
    <cellStyle name="Normal 5 6 4 6" xfId="35089"/>
    <cellStyle name="Normal 5 6 5" xfId="35090"/>
    <cellStyle name="Normal 5 6 5 2" xfId="35091"/>
    <cellStyle name="Normal 5 6 5 2 2" xfId="35092"/>
    <cellStyle name="Normal 5 6 5 2 2 2" xfId="35093"/>
    <cellStyle name="Normal 5 6 5 2 2 2 2" xfId="35094"/>
    <cellStyle name="Normal 5 6 5 2 2 3" xfId="35095"/>
    <cellStyle name="Normal 5 6 5 2 3" xfId="35096"/>
    <cellStyle name="Normal 5 6 5 2 3 2" xfId="35097"/>
    <cellStyle name="Normal 5 6 5 2 4" xfId="35098"/>
    <cellStyle name="Normal 5 6 5 3" xfId="35099"/>
    <cellStyle name="Normal 5 6 5 3 2" xfId="35100"/>
    <cellStyle name="Normal 5 6 5 3 2 2" xfId="35101"/>
    <cellStyle name="Normal 5 6 5 3 3" xfId="35102"/>
    <cellStyle name="Normal 5 6 5 4" xfId="35103"/>
    <cellStyle name="Normal 5 6 5 4 2" xfId="35104"/>
    <cellStyle name="Normal 5 6 5 5" xfId="35105"/>
    <cellStyle name="Normal 5 6 6" xfId="35106"/>
    <cellStyle name="Normal 5 6 6 2" xfId="35107"/>
    <cellStyle name="Normal 5 6 6 2 2" xfId="35108"/>
    <cellStyle name="Normal 5 6 6 2 2 2" xfId="35109"/>
    <cellStyle name="Normal 5 6 6 2 3" xfId="35110"/>
    <cellStyle name="Normal 5 6 6 3" xfId="35111"/>
    <cellStyle name="Normal 5 6 6 3 2" xfId="35112"/>
    <cellStyle name="Normal 5 6 6 4" xfId="35113"/>
    <cellStyle name="Normal 5 6 7" xfId="35114"/>
    <cellStyle name="Normal 5 6 7 2" xfId="35115"/>
    <cellStyle name="Normal 5 6 7 2 2" xfId="35116"/>
    <cellStyle name="Normal 5 6 7 3" xfId="35117"/>
    <cellStyle name="Normal 5 6 8" xfId="35118"/>
    <cellStyle name="Normal 5 6 8 2" xfId="35119"/>
    <cellStyle name="Normal 5 6 9" xfId="35120"/>
    <cellStyle name="Normal 5 7" xfId="35121"/>
    <cellStyle name="Normal 5 7 2" xfId="35122"/>
    <cellStyle name="Normal 5 7 2 2" xfId="35123"/>
    <cellStyle name="Normal 5 7 2 2 2" xfId="35124"/>
    <cellStyle name="Normal 5 7 2 2 2 2" xfId="35125"/>
    <cellStyle name="Normal 5 7 2 2 2 2 2" xfId="35126"/>
    <cellStyle name="Normal 5 7 2 2 2 2 2 2" xfId="35127"/>
    <cellStyle name="Normal 5 7 2 2 2 2 2 2 2" xfId="35128"/>
    <cellStyle name="Normal 5 7 2 2 2 2 2 3" xfId="35129"/>
    <cellStyle name="Normal 5 7 2 2 2 2 3" xfId="35130"/>
    <cellStyle name="Normal 5 7 2 2 2 2 3 2" xfId="35131"/>
    <cellStyle name="Normal 5 7 2 2 2 2 4" xfId="35132"/>
    <cellStyle name="Normal 5 7 2 2 2 3" xfId="35133"/>
    <cellStyle name="Normal 5 7 2 2 2 3 2" xfId="35134"/>
    <cellStyle name="Normal 5 7 2 2 2 3 2 2" xfId="35135"/>
    <cellStyle name="Normal 5 7 2 2 2 3 3" xfId="35136"/>
    <cellStyle name="Normal 5 7 2 2 2 4" xfId="35137"/>
    <cellStyle name="Normal 5 7 2 2 2 4 2" xfId="35138"/>
    <cellStyle name="Normal 5 7 2 2 2 5" xfId="35139"/>
    <cellStyle name="Normal 5 7 2 2 3" xfId="35140"/>
    <cellStyle name="Normal 5 7 2 2 3 2" xfId="35141"/>
    <cellStyle name="Normal 5 7 2 2 3 2 2" xfId="35142"/>
    <cellStyle name="Normal 5 7 2 2 3 2 2 2" xfId="35143"/>
    <cellStyle name="Normal 5 7 2 2 3 2 3" xfId="35144"/>
    <cellStyle name="Normal 5 7 2 2 3 3" xfId="35145"/>
    <cellStyle name="Normal 5 7 2 2 3 3 2" xfId="35146"/>
    <cellStyle name="Normal 5 7 2 2 3 4" xfId="35147"/>
    <cellStyle name="Normal 5 7 2 2 4" xfId="35148"/>
    <cellStyle name="Normal 5 7 2 2 4 2" xfId="35149"/>
    <cellStyle name="Normal 5 7 2 2 4 2 2" xfId="35150"/>
    <cellStyle name="Normal 5 7 2 2 4 3" xfId="35151"/>
    <cellStyle name="Normal 5 7 2 2 5" xfId="35152"/>
    <cellStyle name="Normal 5 7 2 2 5 2" xfId="35153"/>
    <cellStyle name="Normal 5 7 2 2 6" xfId="35154"/>
    <cellStyle name="Normal 5 7 2 3" xfId="35155"/>
    <cellStyle name="Normal 5 7 2 3 2" xfId="35156"/>
    <cellStyle name="Normal 5 7 2 3 2 2" xfId="35157"/>
    <cellStyle name="Normal 5 7 2 3 2 2 2" xfId="35158"/>
    <cellStyle name="Normal 5 7 2 3 2 2 2 2" xfId="35159"/>
    <cellStyle name="Normal 5 7 2 3 2 2 3" xfId="35160"/>
    <cellStyle name="Normal 5 7 2 3 2 3" xfId="35161"/>
    <cellStyle name="Normal 5 7 2 3 2 3 2" xfId="35162"/>
    <cellStyle name="Normal 5 7 2 3 2 4" xfId="35163"/>
    <cellStyle name="Normal 5 7 2 3 3" xfId="35164"/>
    <cellStyle name="Normal 5 7 2 3 3 2" xfId="35165"/>
    <cellStyle name="Normal 5 7 2 3 3 2 2" xfId="35166"/>
    <cellStyle name="Normal 5 7 2 3 3 3" xfId="35167"/>
    <cellStyle name="Normal 5 7 2 3 4" xfId="35168"/>
    <cellStyle name="Normal 5 7 2 3 4 2" xfId="35169"/>
    <cellStyle name="Normal 5 7 2 3 5" xfId="35170"/>
    <cellStyle name="Normal 5 7 2 4" xfId="35171"/>
    <cellStyle name="Normal 5 7 2 4 2" xfId="35172"/>
    <cellStyle name="Normal 5 7 2 4 2 2" xfId="35173"/>
    <cellStyle name="Normal 5 7 2 4 2 2 2" xfId="35174"/>
    <cellStyle name="Normal 5 7 2 4 2 3" xfId="35175"/>
    <cellStyle name="Normal 5 7 2 4 3" xfId="35176"/>
    <cellStyle name="Normal 5 7 2 4 3 2" xfId="35177"/>
    <cellStyle name="Normal 5 7 2 4 4" xfId="35178"/>
    <cellStyle name="Normal 5 7 2 5" xfId="35179"/>
    <cellStyle name="Normal 5 7 2 5 2" xfId="35180"/>
    <cellStyle name="Normal 5 7 2 5 2 2" xfId="35181"/>
    <cellStyle name="Normal 5 7 2 5 3" xfId="35182"/>
    <cellStyle name="Normal 5 7 2 6" xfId="35183"/>
    <cellStyle name="Normal 5 7 2 6 2" xfId="35184"/>
    <cellStyle name="Normal 5 7 2 7" xfId="35185"/>
    <cellStyle name="Normal 5 7 3" xfId="35186"/>
    <cellStyle name="Normal 5 7 3 2" xfId="35187"/>
    <cellStyle name="Normal 5 7 3 2 2" xfId="35188"/>
    <cellStyle name="Normal 5 7 3 2 2 2" xfId="35189"/>
    <cellStyle name="Normal 5 7 3 2 2 2 2" xfId="35190"/>
    <cellStyle name="Normal 5 7 3 2 2 2 2 2" xfId="35191"/>
    <cellStyle name="Normal 5 7 3 2 2 2 3" xfId="35192"/>
    <cellStyle name="Normal 5 7 3 2 2 3" xfId="35193"/>
    <cellStyle name="Normal 5 7 3 2 2 3 2" xfId="35194"/>
    <cellStyle name="Normal 5 7 3 2 2 4" xfId="35195"/>
    <cellStyle name="Normal 5 7 3 2 3" xfId="35196"/>
    <cellStyle name="Normal 5 7 3 2 3 2" xfId="35197"/>
    <cellStyle name="Normal 5 7 3 2 3 2 2" xfId="35198"/>
    <cellStyle name="Normal 5 7 3 2 3 3" xfId="35199"/>
    <cellStyle name="Normal 5 7 3 2 4" xfId="35200"/>
    <cellStyle name="Normal 5 7 3 2 4 2" xfId="35201"/>
    <cellStyle name="Normal 5 7 3 2 5" xfId="35202"/>
    <cellStyle name="Normal 5 7 3 3" xfId="35203"/>
    <cellStyle name="Normal 5 7 3 3 2" xfId="35204"/>
    <cellStyle name="Normal 5 7 3 3 2 2" xfId="35205"/>
    <cellStyle name="Normal 5 7 3 3 2 2 2" xfId="35206"/>
    <cellStyle name="Normal 5 7 3 3 2 3" xfId="35207"/>
    <cellStyle name="Normal 5 7 3 3 3" xfId="35208"/>
    <cellStyle name="Normal 5 7 3 3 3 2" xfId="35209"/>
    <cellStyle name="Normal 5 7 3 3 4" xfId="35210"/>
    <cellStyle name="Normal 5 7 3 4" xfId="35211"/>
    <cellStyle name="Normal 5 7 3 4 2" xfId="35212"/>
    <cellStyle name="Normal 5 7 3 4 2 2" xfId="35213"/>
    <cellStyle name="Normal 5 7 3 4 3" xfId="35214"/>
    <cellStyle name="Normal 5 7 3 5" xfId="35215"/>
    <cellStyle name="Normal 5 7 3 5 2" xfId="35216"/>
    <cellStyle name="Normal 5 7 3 6" xfId="35217"/>
    <cellStyle name="Normal 5 7 4" xfId="35218"/>
    <cellStyle name="Normal 5 7 4 2" xfId="35219"/>
    <cellStyle name="Normal 5 7 4 2 2" xfId="35220"/>
    <cellStyle name="Normal 5 7 4 2 2 2" xfId="35221"/>
    <cellStyle name="Normal 5 7 4 2 2 2 2" xfId="35222"/>
    <cellStyle name="Normal 5 7 4 2 2 3" xfId="35223"/>
    <cellStyle name="Normal 5 7 4 2 3" xfId="35224"/>
    <cellStyle name="Normal 5 7 4 2 3 2" xfId="35225"/>
    <cellStyle name="Normal 5 7 4 2 4" xfId="35226"/>
    <cellStyle name="Normal 5 7 4 3" xfId="35227"/>
    <cellStyle name="Normal 5 7 4 3 2" xfId="35228"/>
    <cellStyle name="Normal 5 7 4 3 2 2" xfId="35229"/>
    <cellStyle name="Normal 5 7 4 3 3" xfId="35230"/>
    <cellStyle name="Normal 5 7 4 4" xfId="35231"/>
    <cellStyle name="Normal 5 7 4 4 2" xfId="35232"/>
    <cellStyle name="Normal 5 7 4 5" xfId="35233"/>
    <cellStyle name="Normal 5 7 5" xfId="35234"/>
    <cellStyle name="Normal 5 7 5 2" xfId="35235"/>
    <cellStyle name="Normal 5 7 5 2 2" xfId="35236"/>
    <cellStyle name="Normal 5 7 5 2 2 2" xfId="35237"/>
    <cellStyle name="Normal 5 7 5 2 3" xfId="35238"/>
    <cellStyle name="Normal 5 7 5 3" xfId="35239"/>
    <cellStyle name="Normal 5 7 5 3 2" xfId="35240"/>
    <cellStyle name="Normal 5 7 5 4" xfId="35241"/>
    <cellStyle name="Normal 5 7 6" xfId="35242"/>
    <cellStyle name="Normal 5 7 6 2" xfId="35243"/>
    <cellStyle name="Normal 5 7 6 2 2" xfId="35244"/>
    <cellStyle name="Normal 5 7 6 3" xfId="35245"/>
    <cellStyle name="Normal 5 7 7" xfId="35246"/>
    <cellStyle name="Normal 5 7 7 2" xfId="35247"/>
    <cellStyle name="Normal 5 7 8" xfId="35248"/>
    <cellStyle name="Normal 5 8" xfId="35249"/>
    <cellStyle name="Normal 5 8 2" xfId="35250"/>
    <cellStyle name="Normal 5 8 2 2" xfId="35251"/>
    <cellStyle name="Normal 5 8 2 2 2" xfId="35252"/>
    <cellStyle name="Normal 5 8 2 2 2 2" xfId="35253"/>
    <cellStyle name="Normal 5 8 2 2 2 2 2" xfId="35254"/>
    <cellStyle name="Normal 5 8 2 2 2 2 2 2" xfId="35255"/>
    <cellStyle name="Normal 5 8 2 2 2 2 3" xfId="35256"/>
    <cellStyle name="Normal 5 8 2 2 2 3" xfId="35257"/>
    <cellStyle name="Normal 5 8 2 2 2 3 2" xfId="35258"/>
    <cellStyle name="Normal 5 8 2 2 2 4" xfId="35259"/>
    <cellStyle name="Normal 5 8 2 2 3" xfId="35260"/>
    <cellStyle name="Normal 5 8 2 2 3 2" xfId="35261"/>
    <cellStyle name="Normal 5 8 2 2 3 2 2" xfId="35262"/>
    <cellStyle name="Normal 5 8 2 2 3 3" xfId="35263"/>
    <cellStyle name="Normal 5 8 2 2 4" xfId="35264"/>
    <cellStyle name="Normal 5 8 2 2 4 2" xfId="35265"/>
    <cellStyle name="Normal 5 8 2 2 5" xfId="35266"/>
    <cellStyle name="Normal 5 8 2 3" xfId="35267"/>
    <cellStyle name="Normal 5 8 2 3 2" xfId="35268"/>
    <cellStyle name="Normal 5 8 2 3 2 2" xfId="35269"/>
    <cellStyle name="Normal 5 8 2 3 2 2 2" xfId="35270"/>
    <cellStyle name="Normal 5 8 2 3 2 3" xfId="35271"/>
    <cellStyle name="Normal 5 8 2 3 3" xfId="35272"/>
    <cellStyle name="Normal 5 8 2 3 3 2" xfId="35273"/>
    <cellStyle name="Normal 5 8 2 3 4" xfId="35274"/>
    <cellStyle name="Normal 5 8 2 4" xfId="35275"/>
    <cellStyle name="Normal 5 8 2 4 2" xfId="35276"/>
    <cellStyle name="Normal 5 8 2 4 2 2" xfId="35277"/>
    <cellStyle name="Normal 5 8 2 4 3" xfId="35278"/>
    <cellStyle name="Normal 5 8 2 5" xfId="35279"/>
    <cellStyle name="Normal 5 8 2 5 2" xfId="35280"/>
    <cellStyle name="Normal 5 8 2 6" xfId="35281"/>
    <cellStyle name="Normal 5 8 3" xfId="35282"/>
    <cellStyle name="Normal 5 8 3 2" xfId="35283"/>
    <cellStyle name="Normal 5 8 3 2 2" xfId="35284"/>
    <cellStyle name="Normal 5 8 3 2 2 2" xfId="35285"/>
    <cellStyle name="Normal 5 8 3 2 2 2 2" xfId="35286"/>
    <cellStyle name="Normal 5 8 3 2 2 3" xfId="35287"/>
    <cellStyle name="Normal 5 8 3 2 3" xfId="35288"/>
    <cellStyle name="Normal 5 8 3 2 3 2" xfId="35289"/>
    <cellStyle name="Normal 5 8 3 2 4" xfId="35290"/>
    <cellStyle name="Normal 5 8 3 3" xfId="35291"/>
    <cellStyle name="Normal 5 8 3 3 2" xfId="35292"/>
    <cellStyle name="Normal 5 8 3 3 2 2" xfId="35293"/>
    <cellStyle name="Normal 5 8 3 3 3" xfId="35294"/>
    <cellStyle name="Normal 5 8 3 4" xfId="35295"/>
    <cellStyle name="Normal 5 8 3 4 2" xfId="35296"/>
    <cellStyle name="Normal 5 8 3 5" xfId="35297"/>
    <cellStyle name="Normal 5 8 4" xfId="35298"/>
    <cellStyle name="Normal 5 8 4 2" xfId="35299"/>
    <cellStyle name="Normal 5 8 4 2 2" xfId="35300"/>
    <cellStyle name="Normal 5 8 4 2 2 2" xfId="35301"/>
    <cellStyle name="Normal 5 8 4 2 3" xfId="35302"/>
    <cellStyle name="Normal 5 8 4 3" xfId="35303"/>
    <cellStyle name="Normal 5 8 4 3 2" xfId="35304"/>
    <cellStyle name="Normal 5 8 4 4" xfId="35305"/>
    <cellStyle name="Normal 5 8 5" xfId="35306"/>
    <cellStyle name="Normal 5 8 5 2" xfId="35307"/>
    <cellStyle name="Normal 5 8 5 2 2" xfId="35308"/>
    <cellStyle name="Normal 5 8 5 3" xfId="35309"/>
    <cellStyle name="Normal 5 8 6" xfId="35310"/>
    <cellStyle name="Normal 5 8 6 2" xfId="35311"/>
    <cellStyle name="Normal 5 8 7" xfId="35312"/>
    <cellStyle name="Normal 5 9" xfId="35313"/>
    <cellStyle name="Normal 5 9 2" xfId="35314"/>
    <cellStyle name="Normal 5 9 2 2" xfId="35315"/>
    <cellStyle name="Normal 5 9 2 2 2" xfId="35316"/>
    <cellStyle name="Normal 5 9 2 2 2 2" xfId="35317"/>
    <cellStyle name="Normal 5 9 2 2 2 2 2" xfId="35318"/>
    <cellStyle name="Normal 5 9 2 2 2 3" xfId="35319"/>
    <cellStyle name="Normal 5 9 2 2 3" xfId="35320"/>
    <cellStyle name="Normal 5 9 2 2 3 2" xfId="35321"/>
    <cellStyle name="Normal 5 9 2 2 4" xfId="35322"/>
    <cellStyle name="Normal 5 9 2 3" xfId="35323"/>
    <cellStyle name="Normal 5 9 2 3 2" xfId="35324"/>
    <cellStyle name="Normal 5 9 2 3 2 2" xfId="35325"/>
    <cellStyle name="Normal 5 9 2 3 3" xfId="35326"/>
    <cellStyle name="Normal 5 9 2 4" xfId="35327"/>
    <cellStyle name="Normal 5 9 2 4 2" xfId="35328"/>
    <cellStyle name="Normal 5 9 2 5" xfId="35329"/>
    <cellStyle name="Normal 5 9 3" xfId="35330"/>
    <cellStyle name="Normal 5 9 3 2" xfId="35331"/>
    <cellStyle name="Normal 5 9 3 2 2" xfId="35332"/>
    <cellStyle name="Normal 5 9 3 2 2 2" xfId="35333"/>
    <cellStyle name="Normal 5 9 3 2 3" xfId="35334"/>
    <cellStyle name="Normal 5 9 3 3" xfId="35335"/>
    <cellStyle name="Normal 5 9 3 3 2" xfId="35336"/>
    <cellStyle name="Normal 5 9 3 4" xfId="35337"/>
    <cellStyle name="Normal 5 9 4" xfId="35338"/>
    <cellStyle name="Normal 5 9 4 2" xfId="35339"/>
    <cellStyle name="Normal 5 9 4 2 2" xfId="35340"/>
    <cellStyle name="Normal 5 9 4 3" xfId="35341"/>
    <cellStyle name="Normal 5 9 5" xfId="35342"/>
    <cellStyle name="Normal 5 9 5 2" xfId="35343"/>
    <cellStyle name="Normal 5 9 6" xfId="35344"/>
    <cellStyle name="Normal 50" xfId="279"/>
    <cellStyle name="Normal 50 2" xfId="280"/>
    <cellStyle name="Normal 51" xfId="281"/>
    <cellStyle name="Normal 51 2" xfId="282"/>
    <cellStyle name="Normal 51 3" xfId="35345"/>
    <cellStyle name="Normal 52" xfId="283"/>
    <cellStyle name="Normal 53" xfId="284"/>
    <cellStyle name="Normal 53 2" xfId="285"/>
    <cellStyle name="Normal 53 3" xfId="35346"/>
    <cellStyle name="Normal 54" xfId="286"/>
    <cellStyle name="Normal 54 2" xfId="287"/>
    <cellStyle name="Normal 54 3" xfId="288"/>
    <cellStyle name="Normal 54 4" xfId="35347"/>
    <cellStyle name="Normal 55" xfId="328"/>
    <cellStyle name="Normal 55 2" xfId="35348"/>
    <cellStyle name="Normal 55 3" xfId="35349"/>
    <cellStyle name="Normal 56" xfId="330"/>
    <cellStyle name="Normal 56 2" xfId="35350"/>
    <cellStyle name="Normal 57" xfId="333"/>
    <cellStyle name="Normal 57 2" xfId="35351"/>
    <cellStyle name="Normal 58" xfId="334"/>
    <cellStyle name="Normal 58 2" xfId="35352"/>
    <cellStyle name="Normal 59" xfId="35353"/>
    <cellStyle name="Normal 59 2" xfId="35354"/>
    <cellStyle name="Normal 59 3" xfId="35355"/>
    <cellStyle name="Normal 6" xfId="289"/>
    <cellStyle name="Normal 6 2" xfId="290"/>
    <cellStyle name="Normal 6 2 2" xfId="339"/>
    <cellStyle name="Normal 6 3" xfId="291"/>
    <cellStyle name="Normal 6 4" xfId="35356"/>
    <cellStyle name="Normal 6 5" xfId="35357"/>
    <cellStyle name="Normal 6 6" xfId="35358"/>
    <cellStyle name="Normal 60" xfId="35359"/>
    <cellStyle name="Normal 60 2" xfId="35360"/>
    <cellStyle name="Normal 61" xfId="35361"/>
    <cellStyle name="Normal 62" xfId="35362"/>
    <cellStyle name="Normal 63" xfId="35363"/>
    <cellStyle name="Normal 64" xfId="35364"/>
    <cellStyle name="Normal 67" xfId="292"/>
    <cellStyle name="Normal 68" xfId="41543"/>
    <cellStyle name="Normal 7" xfId="293"/>
    <cellStyle name="Normal 7 10" xfId="35365"/>
    <cellStyle name="Normal 7 10 2" xfId="35366"/>
    <cellStyle name="Normal 7 10 2 2" xfId="35367"/>
    <cellStyle name="Normal 7 10 2 2 2" xfId="35368"/>
    <cellStyle name="Normal 7 10 2 3" xfId="35369"/>
    <cellStyle name="Normal 7 10 3" xfId="35370"/>
    <cellStyle name="Normal 7 10 3 2" xfId="35371"/>
    <cellStyle name="Normal 7 10 4" xfId="35372"/>
    <cellStyle name="Normal 7 11" xfId="35373"/>
    <cellStyle name="Normal 7 11 2" xfId="35374"/>
    <cellStyle name="Normal 7 11 2 2" xfId="35375"/>
    <cellStyle name="Normal 7 11 3" xfId="35376"/>
    <cellStyle name="Normal 7 12" xfId="35377"/>
    <cellStyle name="Normal 7 12 2" xfId="35378"/>
    <cellStyle name="Normal 7 13" xfId="35379"/>
    <cellStyle name="Normal 7 14" xfId="35380"/>
    <cellStyle name="Normal 7 2" xfId="294"/>
    <cellStyle name="Normal 7 2 10" xfId="35381"/>
    <cellStyle name="Normal 7 2 10 2" xfId="35382"/>
    <cellStyle name="Normal 7 2 10 2 2" xfId="35383"/>
    <cellStyle name="Normal 7 2 10 3" xfId="35384"/>
    <cellStyle name="Normal 7 2 11" xfId="35385"/>
    <cellStyle name="Normal 7 2 11 2" xfId="35386"/>
    <cellStyle name="Normal 7 2 12" xfId="35387"/>
    <cellStyle name="Normal 7 2 13" xfId="35388"/>
    <cellStyle name="Normal 7 2 2" xfId="35389"/>
    <cellStyle name="Normal 7 2 2 10" xfId="35390"/>
    <cellStyle name="Normal 7 2 2 10 2" xfId="35391"/>
    <cellStyle name="Normal 7 2 2 11" xfId="35392"/>
    <cellStyle name="Normal 7 2 2 2" xfId="35393"/>
    <cellStyle name="Normal 7 2 2 2 10" xfId="35394"/>
    <cellStyle name="Normal 7 2 2 2 2" xfId="35395"/>
    <cellStyle name="Normal 7 2 2 2 2 2" xfId="35396"/>
    <cellStyle name="Normal 7 2 2 2 2 2 2" xfId="35397"/>
    <cellStyle name="Normal 7 2 2 2 2 2 2 2" xfId="35398"/>
    <cellStyle name="Normal 7 2 2 2 2 2 2 2 2" xfId="35399"/>
    <cellStyle name="Normal 7 2 2 2 2 2 2 2 2 2" xfId="35400"/>
    <cellStyle name="Normal 7 2 2 2 2 2 2 2 2 2 2" xfId="35401"/>
    <cellStyle name="Normal 7 2 2 2 2 2 2 2 2 2 2 2" xfId="35402"/>
    <cellStyle name="Normal 7 2 2 2 2 2 2 2 2 2 2 2 2" xfId="35403"/>
    <cellStyle name="Normal 7 2 2 2 2 2 2 2 2 2 2 3" xfId="35404"/>
    <cellStyle name="Normal 7 2 2 2 2 2 2 2 2 2 3" xfId="35405"/>
    <cellStyle name="Normal 7 2 2 2 2 2 2 2 2 2 3 2" xfId="35406"/>
    <cellStyle name="Normal 7 2 2 2 2 2 2 2 2 2 4" xfId="35407"/>
    <cellStyle name="Normal 7 2 2 2 2 2 2 2 2 3" xfId="35408"/>
    <cellStyle name="Normal 7 2 2 2 2 2 2 2 2 3 2" xfId="35409"/>
    <cellStyle name="Normal 7 2 2 2 2 2 2 2 2 3 2 2" xfId="35410"/>
    <cellStyle name="Normal 7 2 2 2 2 2 2 2 2 3 3" xfId="35411"/>
    <cellStyle name="Normal 7 2 2 2 2 2 2 2 2 4" xfId="35412"/>
    <cellStyle name="Normal 7 2 2 2 2 2 2 2 2 4 2" xfId="35413"/>
    <cellStyle name="Normal 7 2 2 2 2 2 2 2 2 5" xfId="35414"/>
    <cellStyle name="Normal 7 2 2 2 2 2 2 2 3" xfId="35415"/>
    <cellStyle name="Normal 7 2 2 2 2 2 2 2 3 2" xfId="35416"/>
    <cellStyle name="Normal 7 2 2 2 2 2 2 2 3 2 2" xfId="35417"/>
    <cellStyle name="Normal 7 2 2 2 2 2 2 2 3 2 2 2" xfId="35418"/>
    <cellStyle name="Normal 7 2 2 2 2 2 2 2 3 2 3" xfId="35419"/>
    <cellStyle name="Normal 7 2 2 2 2 2 2 2 3 3" xfId="35420"/>
    <cellStyle name="Normal 7 2 2 2 2 2 2 2 3 3 2" xfId="35421"/>
    <cellStyle name="Normal 7 2 2 2 2 2 2 2 3 4" xfId="35422"/>
    <cellStyle name="Normal 7 2 2 2 2 2 2 2 4" xfId="35423"/>
    <cellStyle name="Normal 7 2 2 2 2 2 2 2 4 2" xfId="35424"/>
    <cellStyle name="Normal 7 2 2 2 2 2 2 2 4 2 2" xfId="35425"/>
    <cellStyle name="Normal 7 2 2 2 2 2 2 2 4 3" xfId="35426"/>
    <cellStyle name="Normal 7 2 2 2 2 2 2 2 5" xfId="35427"/>
    <cellStyle name="Normal 7 2 2 2 2 2 2 2 5 2" xfId="35428"/>
    <cellStyle name="Normal 7 2 2 2 2 2 2 2 6" xfId="35429"/>
    <cellStyle name="Normal 7 2 2 2 2 2 2 3" xfId="35430"/>
    <cellStyle name="Normal 7 2 2 2 2 2 2 3 2" xfId="35431"/>
    <cellStyle name="Normal 7 2 2 2 2 2 2 3 2 2" xfId="35432"/>
    <cellStyle name="Normal 7 2 2 2 2 2 2 3 2 2 2" xfId="35433"/>
    <cellStyle name="Normal 7 2 2 2 2 2 2 3 2 2 2 2" xfId="35434"/>
    <cellStyle name="Normal 7 2 2 2 2 2 2 3 2 2 3" xfId="35435"/>
    <cellStyle name="Normal 7 2 2 2 2 2 2 3 2 3" xfId="35436"/>
    <cellStyle name="Normal 7 2 2 2 2 2 2 3 2 3 2" xfId="35437"/>
    <cellStyle name="Normal 7 2 2 2 2 2 2 3 2 4" xfId="35438"/>
    <cellStyle name="Normal 7 2 2 2 2 2 2 3 3" xfId="35439"/>
    <cellStyle name="Normal 7 2 2 2 2 2 2 3 3 2" xfId="35440"/>
    <cellStyle name="Normal 7 2 2 2 2 2 2 3 3 2 2" xfId="35441"/>
    <cellStyle name="Normal 7 2 2 2 2 2 2 3 3 3" xfId="35442"/>
    <cellStyle name="Normal 7 2 2 2 2 2 2 3 4" xfId="35443"/>
    <cellStyle name="Normal 7 2 2 2 2 2 2 3 4 2" xfId="35444"/>
    <cellStyle name="Normal 7 2 2 2 2 2 2 3 5" xfId="35445"/>
    <cellStyle name="Normal 7 2 2 2 2 2 2 4" xfId="35446"/>
    <cellStyle name="Normal 7 2 2 2 2 2 2 4 2" xfId="35447"/>
    <cellStyle name="Normal 7 2 2 2 2 2 2 4 2 2" xfId="35448"/>
    <cellStyle name="Normal 7 2 2 2 2 2 2 4 2 2 2" xfId="35449"/>
    <cellStyle name="Normal 7 2 2 2 2 2 2 4 2 3" xfId="35450"/>
    <cellStyle name="Normal 7 2 2 2 2 2 2 4 3" xfId="35451"/>
    <cellStyle name="Normal 7 2 2 2 2 2 2 4 3 2" xfId="35452"/>
    <cellStyle name="Normal 7 2 2 2 2 2 2 4 4" xfId="35453"/>
    <cellStyle name="Normal 7 2 2 2 2 2 2 5" xfId="35454"/>
    <cellStyle name="Normal 7 2 2 2 2 2 2 5 2" xfId="35455"/>
    <cellStyle name="Normal 7 2 2 2 2 2 2 5 2 2" xfId="35456"/>
    <cellStyle name="Normal 7 2 2 2 2 2 2 5 3" xfId="35457"/>
    <cellStyle name="Normal 7 2 2 2 2 2 2 6" xfId="35458"/>
    <cellStyle name="Normal 7 2 2 2 2 2 2 6 2" xfId="35459"/>
    <cellStyle name="Normal 7 2 2 2 2 2 2 7" xfId="35460"/>
    <cellStyle name="Normal 7 2 2 2 2 2 3" xfId="35461"/>
    <cellStyle name="Normal 7 2 2 2 2 2 3 2" xfId="35462"/>
    <cellStyle name="Normal 7 2 2 2 2 2 3 2 2" xfId="35463"/>
    <cellStyle name="Normal 7 2 2 2 2 2 3 2 2 2" xfId="35464"/>
    <cellStyle name="Normal 7 2 2 2 2 2 3 2 2 2 2" xfId="35465"/>
    <cellStyle name="Normal 7 2 2 2 2 2 3 2 2 2 2 2" xfId="35466"/>
    <cellStyle name="Normal 7 2 2 2 2 2 3 2 2 2 3" xfId="35467"/>
    <cellStyle name="Normal 7 2 2 2 2 2 3 2 2 3" xfId="35468"/>
    <cellStyle name="Normal 7 2 2 2 2 2 3 2 2 3 2" xfId="35469"/>
    <cellStyle name="Normal 7 2 2 2 2 2 3 2 2 4" xfId="35470"/>
    <cellStyle name="Normal 7 2 2 2 2 2 3 2 3" xfId="35471"/>
    <cellStyle name="Normal 7 2 2 2 2 2 3 2 3 2" xfId="35472"/>
    <cellStyle name="Normal 7 2 2 2 2 2 3 2 3 2 2" xfId="35473"/>
    <cellStyle name="Normal 7 2 2 2 2 2 3 2 3 3" xfId="35474"/>
    <cellStyle name="Normal 7 2 2 2 2 2 3 2 4" xfId="35475"/>
    <cellStyle name="Normal 7 2 2 2 2 2 3 2 4 2" xfId="35476"/>
    <cellStyle name="Normal 7 2 2 2 2 2 3 2 5" xfId="35477"/>
    <cellStyle name="Normal 7 2 2 2 2 2 3 3" xfId="35478"/>
    <cellStyle name="Normal 7 2 2 2 2 2 3 3 2" xfId="35479"/>
    <cellStyle name="Normal 7 2 2 2 2 2 3 3 2 2" xfId="35480"/>
    <cellStyle name="Normal 7 2 2 2 2 2 3 3 2 2 2" xfId="35481"/>
    <cellStyle name="Normal 7 2 2 2 2 2 3 3 2 3" xfId="35482"/>
    <cellStyle name="Normal 7 2 2 2 2 2 3 3 3" xfId="35483"/>
    <cellStyle name="Normal 7 2 2 2 2 2 3 3 3 2" xfId="35484"/>
    <cellStyle name="Normal 7 2 2 2 2 2 3 3 4" xfId="35485"/>
    <cellStyle name="Normal 7 2 2 2 2 2 3 4" xfId="35486"/>
    <cellStyle name="Normal 7 2 2 2 2 2 3 4 2" xfId="35487"/>
    <cellStyle name="Normal 7 2 2 2 2 2 3 4 2 2" xfId="35488"/>
    <cellStyle name="Normal 7 2 2 2 2 2 3 4 3" xfId="35489"/>
    <cellStyle name="Normal 7 2 2 2 2 2 3 5" xfId="35490"/>
    <cellStyle name="Normal 7 2 2 2 2 2 3 5 2" xfId="35491"/>
    <cellStyle name="Normal 7 2 2 2 2 2 3 6" xfId="35492"/>
    <cellStyle name="Normal 7 2 2 2 2 2 4" xfId="35493"/>
    <cellStyle name="Normal 7 2 2 2 2 2 4 2" xfId="35494"/>
    <cellStyle name="Normal 7 2 2 2 2 2 4 2 2" xfId="35495"/>
    <cellStyle name="Normal 7 2 2 2 2 2 4 2 2 2" xfId="35496"/>
    <cellStyle name="Normal 7 2 2 2 2 2 4 2 2 2 2" xfId="35497"/>
    <cellStyle name="Normal 7 2 2 2 2 2 4 2 2 3" xfId="35498"/>
    <cellStyle name="Normal 7 2 2 2 2 2 4 2 3" xfId="35499"/>
    <cellStyle name="Normal 7 2 2 2 2 2 4 2 3 2" xfId="35500"/>
    <cellStyle name="Normal 7 2 2 2 2 2 4 2 4" xfId="35501"/>
    <cellStyle name="Normal 7 2 2 2 2 2 4 3" xfId="35502"/>
    <cellStyle name="Normal 7 2 2 2 2 2 4 3 2" xfId="35503"/>
    <cellStyle name="Normal 7 2 2 2 2 2 4 3 2 2" xfId="35504"/>
    <cellStyle name="Normal 7 2 2 2 2 2 4 3 3" xfId="35505"/>
    <cellStyle name="Normal 7 2 2 2 2 2 4 4" xfId="35506"/>
    <cellStyle name="Normal 7 2 2 2 2 2 4 4 2" xfId="35507"/>
    <cellStyle name="Normal 7 2 2 2 2 2 4 5" xfId="35508"/>
    <cellStyle name="Normal 7 2 2 2 2 2 5" xfId="35509"/>
    <cellStyle name="Normal 7 2 2 2 2 2 5 2" xfId="35510"/>
    <cellStyle name="Normal 7 2 2 2 2 2 5 2 2" xfId="35511"/>
    <cellStyle name="Normal 7 2 2 2 2 2 5 2 2 2" xfId="35512"/>
    <cellStyle name="Normal 7 2 2 2 2 2 5 2 3" xfId="35513"/>
    <cellStyle name="Normal 7 2 2 2 2 2 5 3" xfId="35514"/>
    <cellStyle name="Normal 7 2 2 2 2 2 5 3 2" xfId="35515"/>
    <cellStyle name="Normal 7 2 2 2 2 2 5 4" xfId="35516"/>
    <cellStyle name="Normal 7 2 2 2 2 2 6" xfId="35517"/>
    <cellStyle name="Normal 7 2 2 2 2 2 6 2" xfId="35518"/>
    <cellStyle name="Normal 7 2 2 2 2 2 6 2 2" xfId="35519"/>
    <cellStyle name="Normal 7 2 2 2 2 2 6 3" xfId="35520"/>
    <cellStyle name="Normal 7 2 2 2 2 2 7" xfId="35521"/>
    <cellStyle name="Normal 7 2 2 2 2 2 7 2" xfId="35522"/>
    <cellStyle name="Normal 7 2 2 2 2 2 8" xfId="35523"/>
    <cellStyle name="Normal 7 2 2 2 2 3" xfId="35524"/>
    <cellStyle name="Normal 7 2 2 2 2 3 2" xfId="35525"/>
    <cellStyle name="Normal 7 2 2 2 2 3 2 2" xfId="35526"/>
    <cellStyle name="Normal 7 2 2 2 2 3 2 2 2" xfId="35527"/>
    <cellStyle name="Normal 7 2 2 2 2 3 2 2 2 2" xfId="35528"/>
    <cellStyle name="Normal 7 2 2 2 2 3 2 2 2 2 2" xfId="35529"/>
    <cellStyle name="Normal 7 2 2 2 2 3 2 2 2 2 2 2" xfId="35530"/>
    <cellStyle name="Normal 7 2 2 2 2 3 2 2 2 2 3" xfId="35531"/>
    <cellStyle name="Normal 7 2 2 2 2 3 2 2 2 3" xfId="35532"/>
    <cellStyle name="Normal 7 2 2 2 2 3 2 2 2 3 2" xfId="35533"/>
    <cellStyle name="Normal 7 2 2 2 2 3 2 2 2 4" xfId="35534"/>
    <cellStyle name="Normal 7 2 2 2 2 3 2 2 3" xfId="35535"/>
    <cellStyle name="Normal 7 2 2 2 2 3 2 2 3 2" xfId="35536"/>
    <cellStyle name="Normal 7 2 2 2 2 3 2 2 3 2 2" xfId="35537"/>
    <cellStyle name="Normal 7 2 2 2 2 3 2 2 3 3" xfId="35538"/>
    <cellStyle name="Normal 7 2 2 2 2 3 2 2 4" xfId="35539"/>
    <cellStyle name="Normal 7 2 2 2 2 3 2 2 4 2" xfId="35540"/>
    <cellStyle name="Normal 7 2 2 2 2 3 2 2 5" xfId="35541"/>
    <cellStyle name="Normal 7 2 2 2 2 3 2 3" xfId="35542"/>
    <cellStyle name="Normal 7 2 2 2 2 3 2 3 2" xfId="35543"/>
    <cellStyle name="Normal 7 2 2 2 2 3 2 3 2 2" xfId="35544"/>
    <cellStyle name="Normal 7 2 2 2 2 3 2 3 2 2 2" xfId="35545"/>
    <cellStyle name="Normal 7 2 2 2 2 3 2 3 2 3" xfId="35546"/>
    <cellStyle name="Normal 7 2 2 2 2 3 2 3 3" xfId="35547"/>
    <cellStyle name="Normal 7 2 2 2 2 3 2 3 3 2" xfId="35548"/>
    <cellStyle name="Normal 7 2 2 2 2 3 2 3 4" xfId="35549"/>
    <cellStyle name="Normal 7 2 2 2 2 3 2 4" xfId="35550"/>
    <cellStyle name="Normal 7 2 2 2 2 3 2 4 2" xfId="35551"/>
    <cellStyle name="Normal 7 2 2 2 2 3 2 4 2 2" xfId="35552"/>
    <cellStyle name="Normal 7 2 2 2 2 3 2 4 3" xfId="35553"/>
    <cellStyle name="Normal 7 2 2 2 2 3 2 5" xfId="35554"/>
    <cellStyle name="Normal 7 2 2 2 2 3 2 5 2" xfId="35555"/>
    <cellStyle name="Normal 7 2 2 2 2 3 2 6" xfId="35556"/>
    <cellStyle name="Normal 7 2 2 2 2 3 3" xfId="35557"/>
    <cellStyle name="Normal 7 2 2 2 2 3 3 2" xfId="35558"/>
    <cellStyle name="Normal 7 2 2 2 2 3 3 2 2" xfId="35559"/>
    <cellStyle name="Normal 7 2 2 2 2 3 3 2 2 2" xfId="35560"/>
    <cellStyle name="Normal 7 2 2 2 2 3 3 2 2 2 2" xfId="35561"/>
    <cellStyle name="Normal 7 2 2 2 2 3 3 2 2 3" xfId="35562"/>
    <cellStyle name="Normal 7 2 2 2 2 3 3 2 3" xfId="35563"/>
    <cellStyle name="Normal 7 2 2 2 2 3 3 2 3 2" xfId="35564"/>
    <cellStyle name="Normal 7 2 2 2 2 3 3 2 4" xfId="35565"/>
    <cellStyle name="Normal 7 2 2 2 2 3 3 3" xfId="35566"/>
    <cellStyle name="Normal 7 2 2 2 2 3 3 3 2" xfId="35567"/>
    <cellStyle name="Normal 7 2 2 2 2 3 3 3 2 2" xfId="35568"/>
    <cellStyle name="Normal 7 2 2 2 2 3 3 3 3" xfId="35569"/>
    <cellStyle name="Normal 7 2 2 2 2 3 3 4" xfId="35570"/>
    <cellStyle name="Normal 7 2 2 2 2 3 3 4 2" xfId="35571"/>
    <cellStyle name="Normal 7 2 2 2 2 3 3 5" xfId="35572"/>
    <cellStyle name="Normal 7 2 2 2 2 3 4" xfId="35573"/>
    <cellStyle name="Normal 7 2 2 2 2 3 4 2" xfId="35574"/>
    <cellStyle name="Normal 7 2 2 2 2 3 4 2 2" xfId="35575"/>
    <cellStyle name="Normal 7 2 2 2 2 3 4 2 2 2" xfId="35576"/>
    <cellStyle name="Normal 7 2 2 2 2 3 4 2 3" xfId="35577"/>
    <cellStyle name="Normal 7 2 2 2 2 3 4 3" xfId="35578"/>
    <cellStyle name="Normal 7 2 2 2 2 3 4 3 2" xfId="35579"/>
    <cellStyle name="Normal 7 2 2 2 2 3 4 4" xfId="35580"/>
    <cellStyle name="Normal 7 2 2 2 2 3 5" xfId="35581"/>
    <cellStyle name="Normal 7 2 2 2 2 3 5 2" xfId="35582"/>
    <cellStyle name="Normal 7 2 2 2 2 3 5 2 2" xfId="35583"/>
    <cellStyle name="Normal 7 2 2 2 2 3 5 3" xfId="35584"/>
    <cellStyle name="Normal 7 2 2 2 2 3 6" xfId="35585"/>
    <cellStyle name="Normal 7 2 2 2 2 3 6 2" xfId="35586"/>
    <cellStyle name="Normal 7 2 2 2 2 3 7" xfId="35587"/>
    <cellStyle name="Normal 7 2 2 2 2 4" xfId="35588"/>
    <cellStyle name="Normal 7 2 2 2 2 4 2" xfId="35589"/>
    <cellStyle name="Normal 7 2 2 2 2 4 2 2" xfId="35590"/>
    <cellStyle name="Normal 7 2 2 2 2 4 2 2 2" xfId="35591"/>
    <cellStyle name="Normal 7 2 2 2 2 4 2 2 2 2" xfId="35592"/>
    <cellStyle name="Normal 7 2 2 2 2 4 2 2 2 2 2" xfId="35593"/>
    <cellStyle name="Normal 7 2 2 2 2 4 2 2 2 3" xfId="35594"/>
    <cellStyle name="Normal 7 2 2 2 2 4 2 2 3" xfId="35595"/>
    <cellStyle name="Normal 7 2 2 2 2 4 2 2 3 2" xfId="35596"/>
    <cellStyle name="Normal 7 2 2 2 2 4 2 2 4" xfId="35597"/>
    <cellStyle name="Normal 7 2 2 2 2 4 2 3" xfId="35598"/>
    <cellStyle name="Normal 7 2 2 2 2 4 2 3 2" xfId="35599"/>
    <cellStyle name="Normal 7 2 2 2 2 4 2 3 2 2" xfId="35600"/>
    <cellStyle name="Normal 7 2 2 2 2 4 2 3 3" xfId="35601"/>
    <cellStyle name="Normal 7 2 2 2 2 4 2 4" xfId="35602"/>
    <cellStyle name="Normal 7 2 2 2 2 4 2 4 2" xfId="35603"/>
    <cellStyle name="Normal 7 2 2 2 2 4 2 5" xfId="35604"/>
    <cellStyle name="Normal 7 2 2 2 2 4 3" xfId="35605"/>
    <cellStyle name="Normal 7 2 2 2 2 4 3 2" xfId="35606"/>
    <cellStyle name="Normal 7 2 2 2 2 4 3 2 2" xfId="35607"/>
    <cellStyle name="Normal 7 2 2 2 2 4 3 2 2 2" xfId="35608"/>
    <cellStyle name="Normal 7 2 2 2 2 4 3 2 3" xfId="35609"/>
    <cellStyle name="Normal 7 2 2 2 2 4 3 3" xfId="35610"/>
    <cellStyle name="Normal 7 2 2 2 2 4 3 3 2" xfId="35611"/>
    <cellStyle name="Normal 7 2 2 2 2 4 3 4" xfId="35612"/>
    <cellStyle name="Normal 7 2 2 2 2 4 4" xfId="35613"/>
    <cellStyle name="Normal 7 2 2 2 2 4 4 2" xfId="35614"/>
    <cellStyle name="Normal 7 2 2 2 2 4 4 2 2" xfId="35615"/>
    <cellStyle name="Normal 7 2 2 2 2 4 4 3" xfId="35616"/>
    <cellStyle name="Normal 7 2 2 2 2 4 5" xfId="35617"/>
    <cellStyle name="Normal 7 2 2 2 2 4 5 2" xfId="35618"/>
    <cellStyle name="Normal 7 2 2 2 2 4 6" xfId="35619"/>
    <cellStyle name="Normal 7 2 2 2 2 5" xfId="35620"/>
    <cellStyle name="Normal 7 2 2 2 2 5 2" xfId="35621"/>
    <cellStyle name="Normal 7 2 2 2 2 5 2 2" xfId="35622"/>
    <cellStyle name="Normal 7 2 2 2 2 5 2 2 2" xfId="35623"/>
    <cellStyle name="Normal 7 2 2 2 2 5 2 2 2 2" xfId="35624"/>
    <cellStyle name="Normal 7 2 2 2 2 5 2 2 3" xfId="35625"/>
    <cellStyle name="Normal 7 2 2 2 2 5 2 3" xfId="35626"/>
    <cellStyle name="Normal 7 2 2 2 2 5 2 3 2" xfId="35627"/>
    <cellStyle name="Normal 7 2 2 2 2 5 2 4" xfId="35628"/>
    <cellStyle name="Normal 7 2 2 2 2 5 3" xfId="35629"/>
    <cellStyle name="Normal 7 2 2 2 2 5 3 2" xfId="35630"/>
    <cellStyle name="Normal 7 2 2 2 2 5 3 2 2" xfId="35631"/>
    <cellStyle name="Normal 7 2 2 2 2 5 3 3" xfId="35632"/>
    <cellStyle name="Normal 7 2 2 2 2 5 4" xfId="35633"/>
    <cellStyle name="Normal 7 2 2 2 2 5 4 2" xfId="35634"/>
    <cellStyle name="Normal 7 2 2 2 2 5 5" xfId="35635"/>
    <cellStyle name="Normal 7 2 2 2 2 6" xfId="35636"/>
    <cellStyle name="Normal 7 2 2 2 2 6 2" xfId="35637"/>
    <cellStyle name="Normal 7 2 2 2 2 6 2 2" xfId="35638"/>
    <cellStyle name="Normal 7 2 2 2 2 6 2 2 2" xfId="35639"/>
    <cellStyle name="Normal 7 2 2 2 2 6 2 3" xfId="35640"/>
    <cellStyle name="Normal 7 2 2 2 2 6 3" xfId="35641"/>
    <cellStyle name="Normal 7 2 2 2 2 6 3 2" xfId="35642"/>
    <cellStyle name="Normal 7 2 2 2 2 6 4" xfId="35643"/>
    <cellStyle name="Normal 7 2 2 2 2 7" xfId="35644"/>
    <cellStyle name="Normal 7 2 2 2 2 7 2" xfId="35645"/>
    <cellStyle name="Normal 7 2 2 2 2 7 2 2" xfId="35646"/>
    <cellStyle name="Normal 7 2 2 2 2 7 3" xfId="35647"/>
    <cellStyle name="Normal 7 2 2 2 2 8" xfId="35648"/>
    <cellStyle name="Normal 7 2 2 2 2 8 2" xfId="35649"/>
    <cellStyle name="Normal 7 2 2 2 2 9" xfId="35650"/>
    <cellStyle name="Normal 7 2 2 2 3" xfId="35651"/>
    <cellStyle name="Normal 7 2 2 2 3 2" xfId="35652"/>
    <cellStyle name="Normal 7 2 2 2 3 2 2" xfId="35653"/>
    <cellStyle name="Normal 7 2 2 2 3 2 2 2" xfId="35654"/>
    <cellStyle name="Normal 7 2 2 2 3 2 2 2 2" xfId="35655"/>
    <cellStyle name="Normal 7 2 2 2 3 2 2 2 2 2" xfId="35656"/>
    <cellStyle name="Normal 7 2 2 2 3 2 2 2 2 2 2" xfId="35657"/>
    <cellStyle name="Normal 7 2 2 2 3 2 2 2 2 2 2 2" xfId="35658"/>
    <cellStyle name="Normal 7 2 2 2 3 2 2 2 2 2 3" xfId="35659"/>
    <cellStyle name="Normal 7 2 2 2 3 2 2 2 2 3" xfId="35660"/>
    <cellStyle name="Normal 7 2 2 2 3 2 2 2 2 3 2" xfId="35661"/>
    <cellStyle name="Normal 7 2 2 2 3 2 2 2 2 4" xfId="35662"/>
    <cellStyle name="Normal 7 2 2 2 3 2 2 2 3" xfId="35663"/>
    <cellStyle name="Normal 7 2 2 2 3 2 2 2 3 2" xfId="35664"/>
    <cellStyle name="Normal 7 2 2 2 3 2 2 2 3 2 2" xfId="35665"/>
    <cellStyle name="Normal 7 2 2 2 3 2 2 2 3 3" xfId="35666"/>
    <cellStyle name="Normal 7 2 2 2 3 2 2 2 4" xfId="35667"/>
    <cellStyle name="Normal 7 2 2 2 3 2 2 2 4 2" xfId="35668"/>
    <cellStyle name="Normal 7 2 2 2 3 2 2 2 5" xfId="35669"/>
    <cellStyle name="Normal 7 2 2 2 3 2 2 3" xfId="35670"/>
    <cellStyle name="Normal 7 2 2 2 3 2 2 3 2" xfId="35671"/>
    <cellStyle name="Normal 7 2 2 2 3 2 2 3 2 2" xfId="35672"/>
    <cellStyle name="Normal 7 2 2 2 3 2 2 3 2 2 2" xfId="35673"/>
    <cellStyle name="Normal 7 2 2 2 3 2 2 3 2 3" xfId="35674"/>
    <cellStyle name="Normal 7 2 2 2 3 2 2 3 3" xfId="35675"/>
    <cellStyle name="Normal 7 2 2 2 3 2 2 3 3 2" xfId="35676"/>
    <cellStyle name="Normal 7 2 2 2 3 2 2 3 4" xfId="35677"/>
    <cellStyle name="Normal 7 2 2 2 3 2 2 4" xfId="35678"/>
    <cellStyle name="Normal 7 2 2 2 3 2 2 4 2" xfId="35679"/>
    <cellStyle name="Normal 7 2 2 2 3 2 2 4 2 2" xfId="35680"/>
    <cellStyle name="Normal 7 2 2 2 3 2 2 4 3" xfId="35681"/>
    <cellStyle name="Normal 7 2 2 2 3 2 2 5" xfId="35682"/>
    <cellStyle name="Normal 7 2 2 2 3 2 2 5 2" xfId="35683"/>
    <cellStyle name="Normal 7 2 2 2 3 2 2 6" xfId="35684"/>
    <cellStyle name="Normal 7 2 2 2 3 2 3" xfId="35685"/>
    <cellStyle name="Normal 7 2 2 2 3 2 3 2" xfId="35686"/>
    <cellStyle name="Normal 7 2 2 2 3 2 3 2 2" xfId="35687"/>
    <cellStyle name="Normal 7 2 2 2 3 2 3 2 2 2" xfId="35688"/>
    <cellStyle name="Normal 7 2 2 2 3 2 3 2 2 2 2" xfId="35689"/>
    <cellStyle name="Normal 7 2 2 2 3 2 3 2 2 3" xfId="35690"/>
    <cellStyle name="Normal 7 2 2 2 3 2 3 2 3" xfId="35691"/>
    <cellStyle name="Normal 7 2 2 2 3 2 3 2 3 2" xfId="35692"/>
    <cellStyle name="Normal 7 2 2 2 3 2 3 2 4" xfId="35693"/>
    <cellStyle name="Normal 7 2 2 2 3 2 3 3" xfId="35694"/>
    <cellStyle name="Normal 7 2 2 2 3 2 3 3 2" xfId="35695"/>
    <cellStyle name="Normal 7 2 2 2 3 2 3 3 2 2" xfId="35696"/>
    <cellStyle name="Normal 7 2 2 2 3 2 3 3 3" xfId="35697"/>
    <cellStyle name="Normal 7 2 2 2 3 2 3 4" xfId="35698"/>
    <cellStyle name="Normal 7 2 2 2 3 2 3 4 2" xfId="35699"/>
    <cellStyle name="Normal 7 2 2 2 3 2 3 5" xfId="35700"/>
    <cellStyle name="Normal 7 2 2 2 3 2 4" xfId="35701"/>
    <cellStyle name="Normal 7 2 2 2 3 2 4 2" xfId="35702"/>
    <cellStyle name="Normal 7 2 2 2 3 2 4 2 2" xfId="35703"/>
    <cellStyle name="Normal 7 2 2 2 3 2 4 2 2 2" xfId="35704"/>
    <cellStyle name="Normal 7 2 2 2 3 2 4 2 3" xfId="35705"/>
    <cellStyle name="Normal 7 2 2 2 3 2 4 3" xfId="35706"/>
    <cellStyle name="Normal 7 2 2 2 3 2 4 3 2" xfId="35707"/>
    <cellStyle name="Normal 7 2 2 2 3 2 4 4" xfId="35708"/>
    <cellStyle name="Normal 7 2 2 2 3 2 5" xfId="35709"/>
    <cellStyle name="Normal 7 2 2 2 3 2 5 2" xfId="35710"/>
    <cellStyle name="Normal 7 2 2 2 3 2 5 2 2" xfId="35711"/>
    <cellStyle name="Normal 7 2 2 2 3 2 5 3" xfId="35712"/>
    <cellStyle name="Normal 7 2 2 2 3 2 6" xfId="35713"/>
    <cellStyle name="Normal 7 2 2 2 3 2 6 2" xfId="35714"/>
    <cellStyle name="Normal 7 2 2 2 3 2 7" xfId="35715"/>
    <cellStyle name="Normal 7 2 2 2 3 3" xfId="35716"/>
    <cellStyle name="Normal 7 2 2 2 3 3 2" xfId="35717"/>
    <cellStyle name="Normal 7 2 2 2 3 3 2 2" xfId="35718"/>
    <cellStyle name="Normal 7 2 2 2 3 3 2 2 2" xfId="35719"/>
    <cellStyle name="Normal 7 2 2 2 3 3 2 2 2 2" xfId="35720"/>
    <cellStyle name="Normal 7 2 2 2 3 3 2 2 2 2 2" xfId="35721"/>
    <cellStyle name="Normal 7 2 2 2 3 3 2 2 2 3" xfId="35722"/>
    <cellStyle name="Normal 7 2 2 2 3 3 2 2 3" xfId="35723"/>
    <cellStyle name="Normal 7 2 2 2 3 3 2 2 3 2" xfId="35724"/>
    <cellStyle name="Normal 7 2 2 2 3 3 2 2 4" xfId="35725"/>
    <cellStyle name="Normal 7 2 2 2 3 3 2 3" xfId="35726"/>
    <cellStyle name="Normal 7 2 2 2 3 3 2 3 2" xfId="35727"/>
    <cellStyle name="Normal 7 2 2 2 3 3 2 3 2 2" xfId="35728"/>
    <cellStyle name="Normal 7 2 2 2 3 3 2 3 3" xfId="35729"/>
    <cellStyle name="Normal 7 2 2 2 3 3 2 4" xfId="35730"/>
    <cellStyle name="Normal 7 2 2 2 3 3 2 4 2" xfId="35731"/>
    <cellStyle name="Normal 7 2 2 2 3 3 2 5" xfId="35732"/>
    <cellStyle name="Normal 7 2 2 2 3 3 3" xfId="35733"/>
    <cellStyle name="Normal 7 2 2 2 3 3 3 2" xfId="35734"/>
    <cellStyle name="Normal 7 2 2 2 3 3 3 2 2" xfId="35735"/>
    <cellStyle name="Normal 7 2 2 2 3 3 3 2 2 2" xfId="35736"/>
    <cellStyle name="Normal 7 2 2 2 3 3 3 2 3" xfId="35737"/>
    <cellStyle name="Normal 7 2 2 2 3 3 3 3" xfId="35738"/>
    <cellStyle name="Normal 7 2 2 2 3 3 3 3 2" xfId="35739"/>
    <cellStyle name="Normal 7 2 2 2 3 3 3 4" xfId="35740"/>
    <cellStyle name="Normal 7 2 2 2 3 3 4" xfId="35741"/>
    <cellStyle name="Normal 7 2 2 2 3 3 4 2" xfId="35742"/>
    <cellStyle name="Normal 7 2 2 2 3 3 4 2 2" xfId="35743"/>
    <cellStyle name="Normal 7 2 2 2 3 3 4 3" xfId="35744"/>
    <cellStyle name="Normal 7 2 2 2 3 3 5" xfId="35745"/>
    <cellStyle name="Normal 7 2 2 2 3 3 5 2" xfId="35746"/>
    <cellStyle name="Normal 7 2 2 2 3 3 6" xfId="35747"/>
    <cellStyle name="Normal 7 2 2 2 3 4" xfId="35748"/>
    <cellStyle name="Normal 7 2 2 2 3 4 2" xfId="35749"/>
    <cellStyle name="Normal 7 2 2 2 3 4 2 2" xfId="35750"/>
    <cellStyle name="Normal 7 2 2 2 3 4 2 2 2" xfId="35751"/>
    <cellStyle name="Normal 7 2 2 2 3 4 2 2 2 2" xfId="35752"/>
    <cellStyle name="Normal 7 2 2 2 3 4 2 2 3" xfId="35753"/>
    <cellStyle name="Normal 7 2 2 2 3 4 2 3" xfId="35754"/>
    <cellStyle name="Normal 7 2 2 2 3 4 2 3 2" xfId="35755"/>
    <cellStyle name="Normal 7 2 2 2 3 4 2 4" xfId="35756"/>
    <cellStyle name="Normal 7 2 2 2 3 4 3" xfId="35757"/>
    <cellStyle name="Normal 7 2 2 2 3 4 3 2" xfId="35758"/>
    <cellStyle name="Normal 7 2 2 2 3 4 3 2 2" xfId="35759"/>
    <cellStyle name="Normal 7 2 2 2 3 4 3 3" xfId="35760"/>
    <cellStyle name="Normal 7 2 2 2 3 4 4" xfId="35761"/>
    <cellStyle name="Normal 7 2 2 2 3 4 4 2" xfId="35762"/>
    <cellStyle name="Normal 7 2 2 2 3 4 5" xfId="35763"/>
    <cellStyle name="Normal 7 2 2 2 3 5" xfId="35764"/>
    <cellStyle name="Normal 7 2 2 2 3 5 2" xfId="35765"/>
    <cellStyle name="Normal 7 2 2 2 3 5 2 2" xfId="35766"/>
    <cellStyle name="Normal 7 2 2 2 3 5 2 2 2" xfId="35767"/>
    <cellStyle name="Normal 7 2 2 2 3 5 2 3" xfId="35768"/>
    <cellStyle name="Normal 7 2 2 2 3 5 3" xfId="35769"/>
    <cellStyle name="Normal 7 2 2 2 3 5 3 2" xfId="35770"/>
    <cellStyle name="Normal 7 2 2 2 3 5 4" xfId="35771"/>
    <cellStyle name="Normal 7 2 2 2 3 6" xfId="35772"/>
    <cellStyle name="Normal 7 2 2 2 3 6 2" xfId="35773"/>
    <cellStyle name="Normal 7 2 2 2 3 6 2 2" xfId="35774"/>
    <cellStyle name="Normal 7 2 2 2 3 6 3" xfId="35775"/>
    <cellStyle name="Normal 7 2 2 2 3 7" xfId="35776"/>
    <cellStyle name="Normal 7 2 2 2 3 7 2" xfId="35777"/>
    <cellStyle name="Normal 7 2 2 2 3 8" xfId="35778"/>
    <cellStyle name="Normal 7 2 2 2 4" xfId="35779"/>
    <cellStyle name="Normal 7 2 2 2 4 2" xfId="35780"/>
    <cellStyle name="Normal 7 2 2 2 4 2 2" xfId="35781"/>
    <cellStyle name="Normal 7 2 2 2 4 2 2 2" xfId="35782"/>
    <cellStyle name="Normal 7 2 2 2 4 2 2 2 2" xfId="35783"/>
    <cellStyle name="Normal 7 2 2 2 4 2 2 2 2 2" xfId="35784"/>
    <cellStyle name="Normal 7 2 2 2 4 2 2 2 2 2 2" xfId="35785"/>
    <cellStyle name="Normal 7 2 2 2 4 2 2 2 2 3" xfId="35786"/>
    <cellStyle name="Normal 7 2 2 2 4 2 2 2 3" xfId="35787"/>
    <cellStyle name="Normal 7 2 2 2 4 2 2 2 3 2" xfId="35788"/>
    <cellStyle name="Normal 7 2 2 2 4 2 2 2 4" xfId="35789"/>
    <cellStyle name="Normal 7 2 2 2 4 2 2 3" xfId="35790"/>
    <cellStyle name="Normal 7 2 2 2 4 2 2 3 2" xfId="35791"/>
    <cellStyle name="Normal 7 2 2 2 4 2 2 3 2 2" xfId="35792"/>
    <cellStyle name="Normal 7 2 2 2 4 2 2 3 3" xfId="35793"/>
    <cellStyle name="Normal 7 2 2 2 4 2 2 4" xfId="35794"/>
    <cellStyle name="Normal 7 2 2 2 4 2 2 4 2" xfId="35795"/>
    <cellStyle name="Normal 7 2 2 2 4 2 2 5" xfId="35796"/>
    <cellStyle name="Normal 7 2 2 2 4 2 3" xfId="35797"/>
    <cellStyle name="Normal 7 2 2 2 4 2 3 2" xfId="35798"/>
    <cellStyle name="Normal 7 2 2 2 4 2 3 2 2" xfId="35799"/>
    <cellStyle name="Normal 7 2 2 2 4 2 3 2 2 2" xfId="35800"/>
    <cellStyle name="Normal 7 2 2 2 4 2 3 2 3" xfId="35801"/>
    <cellStyle name="Normal 7 2 2 2 4 2 3 3" xfId="35802"/>
    <cellStyle name="Normal 7 2 2 2 4 2 3 3 2" xfId="35803"/>
    <cellStyle name="Normal 7 2 2 2 4 2 3 4" xfId="35804"/>
    <cellStyle name="Normal 7 2 2 2 4 2 4" xfId="35805"/>
    <cellStyle name="Normal 7 2 2 2 4 2 4 2" xfId="35806"/>
    <cellStyle name="Normal 7 2 2 2 4 2 4 2 2" xfId="35807"/>
    <cellStyle name="Normal 7 2 2 2 4 2 4 3" xfId="35808"/>
    <cellStyle name="Normal 7 2 2 2 4 2 5" xfId="35809"/>
    <cellStyle name="Normal 7 2 2 2 4 2 5 2" xfId="35810"/>
    <cellStyle name="Normal 7 2 2 2 4 2 6" xfId="35811"/>
    <cellStyle name="Normal 7 2 2 2 4 3" xfId="35812"/>
    <cellStyle name="Normal 7 2 2 2 4 3 2" xfId="35813"/>
    <cellStyle name="Normal 7 2 2 2 4 3 2 2" xfId="35814"/>
    <cellStyle name="Normal 7 2 2 2 4 3 2 2 2" xfId="35815"/>
    <cellStyle name="Normal 7 2 2 2 4 3 2 2 2 2" xfId="35816"/>
    <cellStyle name="Normal 7 2 2 2 4 3 2 2 3" xfId="35817"/>
    <cellStyle name="Normal 7 2 2 2 4 3 2 3" xfId="35818"/>
    <cellStyle name="Normal 7 2 2 2 4 3 2 3 2" xfId="35819"/>
    <cellStyle name="Normal 7 2 2 2 4 3 2 4" xfId="35820"/>
    <cellStyle name="Normal 7 2 2 2 4 3 3" xfId="35821"/>
    <cellStyle name="Normal 7 2 2 2 4 3 3 2" xfId="35822"/>
    <cellStyle name="Normal 7 2 2 2 4 3 3 2 2" xfId="35823"/>
    <cellStyle name="Normal 7 2 2 2 4 3 3 3" xfId="35824"/>
    <cellStyle name="Normal 7 2 2 2 4 3 4" xfId="35825"/>
    <cellStyle name="Normal 7 2 2 2 4 3 4 2" xfId="35826"/>
    <cellStyle name="Normal 7 2 2 2 4 3 5" xfId="35827"/>
    <cellStyle name="Normal 7 2 2 2 4 4" xfId="35828"/>
    <cellStyle name="Normal 7 2 2 2 4 4 2" xfId="35829"/>
    <cellStyle name="Normal 7 2 2 2 4 4 2 2" xfId="35830"/>
    <cellStyle name="Normal 7 2 2 2 4 4 2 2 2" xfId="35831"/>
    <cellStyle name="Normal 7 2 2 2 4 4 2 3" xfId="35832"/>
    <cellStyle name="Normal 7 2 2 2 4 4 3" xfId="35833"/>
    <cellStyle name="Normal 7 2 2 2 4 4 3 2" xfId="35834"/>
    <cellStyle name="Normal 7 2 2 2 4 4 4" xfId="35835"/>
    <cellStyle name="Normal 7 2 2 2 4 5" xfId="35836"/>
    <cellStyle name="Normal 7 2 2 2 4 5 2" xfId="35837"/>
    <cellStyle name="Normal 7 2 2 2 4 5 2 2" xfId="35838"/>
    <cellStyle name="Normal 7 2 2 2 4 5 3" xfId="35839"/>
    <cellStyle name="Normal 7 2 2 2 4 6" xfId="35840"/>
    <cellStyle name="Normal 7 2 2 2 4 6 2" xfId="35841"/>
    <cellStyle name="Normal 7 2 2 2 4 7" xfId="35842"/>
    <cellStyle name="Normal 7 2 2 2 5" xfId="35843"/>
    <cellStyle name="Normal 7 2 2 2 5 2" xfId="35844"/>
    <cellStyle name="Normal 7 2 2 2 5 2 2" xfId="35845"/>
    <cellStyle name="Normal 7 2 2 2 5 2 2 2" xfId="35846"/>
    <cellStyle name="Normal 7 2 2 2 5 2 2 2 2" xfId="35847"/>
    <cellStyle name="Normal 7 2 2 2 5 2 2 2 2 2" xfId="35848"/>
    <cellStyle name="Normal 7 2 2 2 5 2 2 2 3" xfId="35849"/>
    <cellStyle name="Normal 7 2 2 2 5 2 2 3" xfId="35850"/>
    <cellStyle name="Normal 7 2 2 2 5 2 2 3 2" xfId="35851"/>
    <cellStyle name="Normal 7 2 2 2 5 2 2 4" xfId="35852"/>
    <cellStyle name="Normal 7 2 2 2 5 2 3" xfId="35853"/>
    <cellStyle name="Normal 7 2 2 2 5 2 3 2" xfId="35854"/>
    <cellStyle name="Normal 7 2 2 2 5 2 3 2 2" xfId="35855"/>
    <cellStyle name="Normal 7 2 2 2 5 2 3 3" xfId="35856"/>
    <cellStyle name="Normal 7 2 2 2 5 2 4" xfId="35857"/>
    <cellStyle name="Normal 7 2 2 2 5 2 4 2" xfId="35858"/>
    <cellStyle name="Normal 7 2 2 2 5 2 5" xfId="35859"/>
    <cellStyle name="Normal 7 2 2 2 5 3" xfId="35860"/>
    <cellStyle name="Normal 7 2 2 2 5 3 2" xfId="35861"/>
    <cellStyle name="Normal 7 2 2 2 5 3 2 2" xfId="35862"/>
    <cellStyle name="Normal 7 2 2 2 5 3 2 2 2" xfId="35863"/>
    <cellStyle name="Normal 7 2 2 2 5 3 2 3" xfId="35864"/>
    <cellStyle name="Normal 7 2 2 2 5 3 3" xfId="35865"/>
    <cellStyle name="Normal 7 2 2 2 5 3 3 2" xfId="35866"/>
    <cellStyle name="Normal 7 2 2 2 5 3 4" xfId="35867"/>
    <cellStyle name="Normal 7 2 2 2 5 4" xfId="35868"/>
    <cellStyle name="Normal 7 2 2 2 5 4 2" xfId="35869"/>
    <cellStyle name="Normal 7 2 2 2 5 4 2 2" xfId="35870"/>
    <cellStyle name="Normal 7 2 2 2 5 4 3" xfId="35871"/>
    <cellStyle name="Normal 7 2 2 2 5 5" xfId="35872"/>
    <cellStyle name="Normal 7 2 2 2 5 5 2" xfId="35873"/>
    <cellStyle name="Normal 7 2 2 2 5 6" xfId="35874"/>
    <cellStyle name="Normal 7 2 2 2 6" xfId="35875"/>
    <cellStyle name="Normal 7 2 2 2 6 2" xfId="35876"/>
    <cellStyle name="Normal 7 2 2 2 6 2 2" xfId="35877"/>
    <cellStyle name="Normal 7 2 2 2 6 2 2 2" xfId="35878"/>
    <cellStyle name="Normal 7 2 2 2 6 2 2 2 2" xfId="35879"/>
    <cellStyle name="Normal 7 2 2 2 6 2 2 3" xfId="35880"/>
    <cellStyle name="Normal 7 2 2 2 6 2 3" xfId="35881"/>
    <cellStyle name="Normal 7 2 2 2 6 2 3 2" xfId="35882"/>
    <cellStyle name="Normal 7 2 2 2 6 2 4" xfId="35883"/>
    <cellStyle name="Normal 7 2 2 2 6 3" xfId="35884"/>
    <cellStyle name="Normal 7 2 2 2 6 3 2" xfId="35885"/>
    <cellStyle name="Normal 7 2 2 2 6 3 2 2" xfId="35886"/>
    <cellStyle name="Normal 7 2 2 2 6 3 3" xfId="35887"/>
    <cellStyle name="Normal 7 2 2 2 6 4" xfId="35888"/>
    <cellStyle name="Normal 7 2 2 2 6 4 2" xfId="35889"/>
    <cellStyle name="Normal 7 2 2 2 6 5" xfId="35890"/>
    <cellStyle name="Normal 7 2 2 2 7" xfId="35891"/>
    <cellStyle name="Normal 7 2 2 2 7 2" xfId="35892"/>
    <cellStyle name="Normal 7 2 2 2 7 2 2" xfId="35893"/>
    <cellStyle name="Normal 7 2 2 2 7 2 2 2" xfId="35894"/>
    <cellStyle name="Normal 7 2 2 2 7 2 3" xfId="35895"/>
    <cellStyle name="Normal 7 2 2 2 7 3" xfId="35896"/>
    <cellStyle name="Normal 7 2 2 2 7 3 2" xfId="35897"/>
    <cellStyle name="Normal 7 2 2 2 7 4" xfId="35898"/>
    <cellStyle name="Normal 7 2 2 2 8" xfId="35899"/>
    <cellStyle name="Normal 7 2 2 2 8 2" xfId="35900"/>
    <cellStyle name="Normal 7 2 2 2 8 2 2" xfId="35901"/>
    <cellStyle name="Normal 7 2 2 2 8 3" xfId="35902"/>
    <cellStyle name="Normal 7 2 2 2 9" xfId="35903"/>
    <cellStyle name="Normal 7 2 2 2 9 2" xfId="35904"/>
    <cellStyle name="Normal 7 2 2 3" xfId="35905"/>
    <cellStyle name="Normal 7 2 2 3 2" xfId="35906"/>
    <cellStyle name="Normal 7 2 2 3 2 2" xfId="35907"/>
    <cellStyle name="Normal 7 2 2 3 2 2 2" xfId="35908"/>
    <cellStyle name="Normal 7 2 2 3 2 2 2 2" xfId="35909"/>
    <cellStyle name="Normal 7 2 2 3 2 2 2 2 2" xfId="35910"/>
    <cellStyle name="Normal 7 2 2 3 2 2 2 2 2 2" xfId="35911"/>
    <cellStyle name="Normal 7 2 2 3 2 2 2 2 2 2 2" xfId="35912"/>
    <cellStyle name="Normal 7 2 2 3 2 2 2 2 2 2 2 2" xfId="35913"/>
    <cellStyle name="Normal 7 2 2 3 2 2 2 2 2 2 3" xfId="35914"/>
    <cellStyle name="Normal 7 2 2 3 2 2 2 2 2 3" xfId="35915"/>
    <cellStyle name="Normal 7 2 2 3 2 2 2 2 2 3 2" xfId="35916"/>
    <cellStyle name="Normal 7 2 2 3 2 2 2 2 2 4" xfId="35917"/>
    <cellStyle name="Normal 7 2 2 3 2 2 2 2 3" xfId="35918"/>
    <cellStyle name="Normal 7 2 2 3 2 2 2 2 3 2" xfId="35919"/>
    <cellStyle name="Normal 7 2 2 3 2 2 2 2 3 2 2" xfId="35920"/>
    <cellStyle name="Normal 7 2 2 3 2 2 2 2 3 3" xfId="35921"/>
    <cellStyle name="Normal 7 2 2 3 2 2 2 2 4" xfId="35922"/>
    <cellStyle name="Normal 7 2 2 3 2 2 2 2 4 2" xfId="35923"/>
    <cellStyle name="Normal 7 2 2 3 2 2 2 2 5" xfId="35924"/>
    <cellStyle name="Normal 7 2 2 3 2 2 2 3" xfId="35925"/>
    <cellStyle name="Normal 7 2 2 3 2 2 2 3 2" xfId="35926"/>
    <cellStyle name="Normal 7 2 2 3 2 2 2 3 2 2" xfId="35927"/>
    <cellStyle name="Normal 7 2 2 3 2 2 2 3 2 2 2" xfId="35928"/>
    <cellStyle name="Normal 7 2 2 3 2 2 2 3 2 3" xfId="35929"/>
    <cellStyle name="Normal 7 2 2 3 2 2 2 3 3" xfId="35930"/>
    <cellStyle name="Normal 7 2 2 3 2 2 2 3 3 2" xfId="35931"/>
    <cellStyle name="Normal 7 2 2 3 2 2 2 3 4" xfId="35932"/>
    <cellStyle name="Normal 7 2 2 3 2 2 2 4" xfId="35933"/>
    <cellStyle name="Normal 7 2 2 3 2 2 2 4 2" xfId="35934"/>
    <cellStyle name="Normal 7 2 2 3 2 2 2 4 2 2" xfId="35935"/>
    <cellStyle name="Normal 7 2 2 3 2 2 2 4 3" xfId="35936"/>
    <cellStyle name="Normal 7 2 2 3 2 2 2 5" xfId="35937"/>
    <cellStyle name="Normal 7 2 2 3 2 2 2 5 2" xfId="35938"/>
    <cellStyle name="Normal 7 2 2 3 2 2 2 6" xfId="35939"/>
    <cellStyle name="Normal 7 2 2 3 2 2 3" xfId="35940"/>
    <cellStyle name="Normal 7 2 2 3 2 2 3 2" xfId="35941"/>
    <cellStyle name="Normal 7 2 2 3 2 2 3 2 2" xfId="35942"/>
    <cellStyle name="Normal 7 2 2 3 2 2 3 2 2 2" xfId="35943"/>
    <cellStyle name="Normal 7 2 2 3 2 2 3 2 2 2 2" xfId="35944"/>
    <cellStyle name="Normal 7 2 2 3 2 2 3 2 2 3" xfId="35945"/>
    <cellStyle name="Normal 7 2 2 3 2 2 3 2 3" xfId="35946"/>
    <cellStyle name="Normal 7 2 2 3 2 2 3 2 3 2" xfId="35947"/>
    <cellStyle name="Normal 7 2 2 3 2 2 3 2 4" xfId="35948"/>
    <cellStyle name="Normal 7 2 2 3 2 2 3 3" xfId="35949"/>
    <cellStyle name="Normal 7 2 2 3 2 2 3 3 2" xfId="35950"/>
    <cellStyle name="Normal 7 2 2 3 2 2 3 3 2 2" xfId="35951"/>
    <cellStyle name="Normal 7 2 2 3 2 2 3 3 3" xfId="35952"/>
    <cellStyle name="Normal 7 2 2 3 2 2 3 4" xfId="35953"/>
    <cellStyle name="Normal 7 2 2 3 2 2 3 4 2" xfId="35954"/>
    <cellStyle name="Normal 7 2 2 3 2 2 3 5" xfId="35955"/>
    <cellStyle name="Normal 7 2 2 3 2 2 4" xfId="35956"/>
    <cellStyle name="Normal 7 2 2 3 2 2 4 2" xfId="35957"/>
    <cellStyle name="Normal 7 2 2 3 2 2 4 2 2" xfId="35958"/>
    <cellStyle name="Normal 7 2 2 3 2 2 4 2 2 2" xfId="35959"/>
    <cellStyle name="Normal 7 2 2 3 2 2 4 2 3" xfId="35960"/>
    <cellStyle name="Normal 7 2 2 3 2 2 4 3" xfId="35961"/>
    <cellStyle name="Normal 7 2 2 3 2 2 4 3 2" xfId="35962"/>
    <cellStyle name="Normal 7 2 2 3 2 2 4 4" xfId="35963"/>
    <cellStyle name="Normal 7 2 2 3 2 2 5" xfId="35964"/>
    <cellStyle name="Normal 7 2 2 3 2 2 5 2" xfId="35965"/>
    <cellStyle name="Normal 7 2 2 3 2 2 5 2 2" xfId="35966"/>
    <cellStyle name="Normal 7 2 2 3 2 2 5 3" xfId="35967"/>
    <cellStyle name="Normal 7 2 2 3 2 2 6" xfId="35968"/>
    <cellStyle name="Normal 7 2 2 3 2 2 6 2" xfId="35969"/>
    <cellStyle name="Normal 7 2 2 3 2 2 7" xfId="35970"/>
    <cellStyle name="Normal 7 2 2 3 2 3" xfId="35971"/>
    <cellStyle name="Normal 7 2 2 3 2 3 2" xfId="35972"/>
    <cellStyle name="Normal 7 2 2 3 2 3 2 2" xfId="35973"/>
    <cellStyle name="Normal 7 2 2 3 2 3 2 2 2" xfId="35974"/>
    <cellStyle name="Normal 7 2 2 3 2 3 2 2 2 2" xfId="35975"/>
    <cellStyle name="Normal 7 2 2 3 2 3 2 2 2 2 2" xfId="35976"/>
    <cellStyle name="Normal 7 2 2 3 2 3 2 2 2 3" xfId="35977"/>
    <cellStyle name="Normal 7 2 2 3 2 3 2 2 3" xfId="35978"/>
    <cellStyle name="Normal 7 2 2 3 2 3 2 2 3 2" xfId="35979"/>
    <cellStyle name="Normal 7 2 2 3 2 3 2 2 4" xfId="35980"/>
    <cellStyle name="Normal 7 2 2 3 2 3 2 3" xfId="35981"/>
    <cellStyle name="Normal 7 2 2 3 2 3 2 3 2" xfId="35982"/>
    <cellStyle name="Normal 7 2 2 3 2 3 2 3 2 2" xfId="35983"/>
    <cellStyle name="Normal 7 2 2 3 2 3 2 3 3" xfId="35984"/>
    <cellStyle name="Normal 7 2 2 3 2 3 2 4" xfId="35985"/>
    <cellStyle name="Normal 7 2 2 3 2 3 2 4 2" xfId="35986"/>
    <cellStyle name="Normal 7 2 2 3 2 3 2 5" xfId="35987"/>
    <cellStyle name="Normal 7 2 2 3 2 3 3" xfId="35988"/>
    <cellStyle name="Normal 7 2 2 3 2 3 3 2" xfId="35989"/>
    <cellStyle name="Normal 7 2 2 3 2 3 3 2 2" xfId="35990"/>
    <cellStyle name="Normal 7 2 2 3 2 3 3 2 2 2" xfId="35991"/>
    <cellStyle name="Normal 7 2 2 3 2 3 3 2 3" xfId="35992"/>
    <cellStyle name="Normal 7 2 2 3 2 3 3 3" xfId="35993"/>
    <cellStyle name="Normal 7 2 2 3 2 3 3 3 2" xfId="35994"/>
    <cellStyle name="Normal 7 2 2 3 2 3 3 4" xfId="35995"/>
    <cellStyle name="Normal 7 2 2 3 2 3 4" xfId="35996"/>
    <cellStyle name="Normal 7 2 2 3 2 3 4 2" xfId="35997"/>
    <cellStyle name="Normal 7 2 2 3 2 3 4 2 2" xfId="35998"/>
    <cellStyle name="Normal 7 2 2 3 2 3 4 3" xfId="35999"/>
    <cellStyle name="Normal 7 2 2 3 2 3 5" xfId="36000"/>
    <cellStyle name="Normal 7 2 2 3 2 3 5 2" xfId="36001"/>
    <cellStyle name="Normal 7 2 2 3 2 3 6" xfId="36002"/>
    <cellStyle name="Normal 7 2 2 3 2 4" xfId="36003"/>
    <cellStyle name="Normal 7 2 2 3 2 4 2" xfId="36004"/>
    <cellStyle name="Normal 7 2 2 3 2 4 2 2" xfId="36005"/>
    <cellStyle name="Normal 7 2 2 3 2 4 2 2 2" xfId="36006"/>
    <cellStyle name="Normal 7 2 2 3 2 4 2 2 2 2" xfId="36007"/>
    <cellStyle name="Normal 7 2 2 3 2 4 2 2 3" xfId="36008"/>
    <cellStyle name="Normal 7 2 2 3 2 4 2 3" xfId="36009"/>
    <cellStyle name="Normal 7 2 2 3 2 4 2 3 2" xfId="36010"/>
    <cellStyle name="Normal 7 2 2 3 2 4 2 4" xfId="36011"/>
    <cellStyle name="Normal 7 2 2 3 2 4 3" xfId="36012"/>
    <cellStyle name="Normal 7 2 2 3 2 4 3 2" xfId="36013"/>
    <cellStyle name="Normal 7 2 2 3 2 4 3 2 2" xfId="36014"/>
    <cellStyle name="Normal 7 2 2 3 2 4 3 3" xfId="36015"/>
    <cellStyle name="Normal 7 2 2 3 2 4 4" xfId="36016"/>
    <cellStyle name="Normal 7 2 2 3 2 4 4 2" xfId="36017"/>
    <cellStyle name="Normal 7 2 2 3 2 4 5" xfId="36018"/>
    <cellStyle name="Normal 7 2 2 3 2 5" xfId="36019"/>
    <cellStyle name="Normal 7 2 2 3 2 5 2" xfId="36020"/>
    <cellStyle name="Normal 7 2 2 3 2 5 2 2" xfId="36021"/>
    <cellStyle name="Normal 7 2 2 3 2 5 2 2 2" xfId="36022"/>
    <cellStyle name="Normal 7 2 2 3 2 5 2 3" xfId="36023"/>
    <cellStyle name="Normal 7 2 2 3 2 5 3" xfId="36024"/>
    <cellStyle name="Normal 7 2 2 3 2 5 3 2" xfId="36025"/>
    <cellStyle name="Normal 7 2 2 3 2 5 4" xfId="36026"/>
    <cellStyle name="Normal 7 2 2 3 2 6" xfId="36027"/>
    <cellStyle name="Normal 7 2 2 3 2 6 2" xfId="36028"/>
    <cellStyle name="Normal 7 2 2 3 2 6 2 2" xfId="36029"/>
    <cellStyle name="Normal 7 2 2 3 2 6 3" xfId="36030"/>
    <cellStyle name="Normal 7 2 2 3 2 7" xfId="36031"/>
    <cellStyle name="Normal 7 2 2 3 2 7 2" xfId="36032"/>
    <cellStyle name="Normal 7 2 2 3 2 8" xfId="36033"/>
    <cellStyle name="Normal 7 2 2 3 3" xfId="36034"/>
    <cellStyle name="Normal 7 2 2 3 3 2" xfId="36035"/>
    <cellStyle name="Normal 7 2 2 3 3 2 2" xfId="36036"/>
    <cellStyle name="Normal 7 2 2 3 3 2 2 2" xfId="36037"/>
    <cellStyle name="Normal 7 2 2 3 3 2 2 2 2" xfId="36038"/>
    <cellStyle name="Normal 7 2 2 3 3 2 2 2 2 2" xfId="36039"/>
    <cellStyle name="Normal 7 2 2 3 3 2 2 2 2 2 2" xfId="36040"/>
    <cellStyle name="Normal 7 2 2 3 3 2 2 2 2 3" xfId="36041"/>
    <cellStyle name="Normal 7 2 2 3 3 2 2 2 3" xfId="36042"/>
    <cellStyle name="Normal 7 2 2 3 3 2 2 2 3 2" xfId="36043"/>
    <cellStyle name="Normal 7 2 2 3 3 2 2 2 4" xfId="36044"/>
    <cellStyle name="Normal 7 2 2 3 3 2 2 3" xfId="36045"/>
    <cellStyle name="Normal 7 2 2 3 3 2 2 3 2" xfId="36046"/>
    <cellStyle name="Normal 7 2 2 3 3 2 2 3 2 2" xfId="36047"/>
    <cellStyle name="Normal 7 2 2 3 3 2 2 3 3" xfId="36048"/>
    <cellStyle name="Normal 7 2 2 3 3 2 2 4" xfId="36049"/>
    <cellStyle name="Normal 7 2 2 3 3 2 2 4 2" xfId="36050"/>
    <cellStyle name="Normal 7 2 2 3 3 2 2 5" xfId="36051"/>
    <cellStyle name="Normal 7 2 2 3 3 2 3" xfId="36052"/>
    <cellStyle name="Normal 7 2 2 3 3 2 3 2" xfId="36053"/>
    <cellStyle name="Normal 7 2 2 3 3 2 3 2 2" xfId="36054"/>
    <cellStyle name="Normal 7 2 2 3 3 2 3 2 2 2" xfId="36055"/>
    <cellStyle name="Normal 7 2 2 3 3 2 3 2 3" xfId="36056"/>
    <cellStyle name="Normal 7 2 2 3 3 2 3 3" xfId="36057"/>
    <cellStyle name="Normal 7 2 2 3 3 2 3 3 2" xfId="36058"/>
    <cellStyle name="Normal 7 2 2 3 3 2 3 4" xfId="36059"/>
    <cellStyle name="Normal 7 2 2 3 3 2 4" xfId="36060"/>
    <cellStyle name="Normal 7 2 2 3 3 2 4 2" xfId="36061"/>
    <cellStyle name="Normal 7 2 2 3 3 2 4 2 2" xfId="36062"/>
    <cellStyle name="Normal 7 2 2 3 3 2 4 3" xfId="36063"/>
    <cellStyle name="Normal 7 2 2 3 3 2 5" xfId="36064"/>
    <cellStyle name="Normal 7 2 2 3 3 2 5 2" xfId="36065"/>
    <cellStyle name="Normal 7 2 2 3 3 2 6" xfId="36066"/>
    <cellStyle name="Normal 7 2 2 3 3 3" xfId="36067"/>
    <cellStyle name="Normal 7 2 2 3 3 3 2" xfId="36068"/>
    <cellStyle name="Normal 7 2 2 3 3 3 2 2" xfId="36069"/>
    <cellStyle name="Normal 7 2 2 3 3 3 2 2 2" xfId="36070"/>
    <cellStyle name="Normal 7 2 2 3 3 3 2 2 2 2" xfId="36071"/>
    <cellStyle name="Normal 7 2 2 3 3 3 2 2 3" xfId="36072"/>
    <cellStyle name="Normal 7 2 2 3 3 3 2 3" xfId="36073"/>
    <cellStyle name="Normal 7 2 2 3 3 3 2 3 2" xfId="36074"/>
    <cellStyle name="Normal 7 2 2 3 3 3 2 4" xfId="36075"/>
    <cellStyle name="Normal 7 2 2 3 3 3 3" xfId="36076"/>
    <cellStyle name="Normal 7 2 2 3 3 3 3 2" xfId="36077"/>
    <cellStyle name="Normal 7 2 2 3 3 3 3 2 2" xfId="36078"/>
    <cellStyle name="Normal 7 2 2 3 3 3 3 3" xfId="36079"/>
    <cellStyle name="Normal 7 2 2 3 3 3 4" xfId="36080"/>
    <cellStyle name="Normal 7 2 2 3 3 3 4 2" xfId="36081"/>
    <cellStyle name="Normal 7 2 2 3 3 3 5" xfId="36082"/>
    <cellStyle name="Normal 7 2 2 3 3 4" xfId="36083"/>
    <cellStyle name="Normal 7 2 2 3 3 4 2" xfId="36084"/>
    <cellStyle name="Normal 7 2 2 3 3 4 2 2" xfId="36085"/>
    <cellStyle name="Normal 7 2 2 3 3 4 2 2 2" xfId="36086"/>
    <cellStyle name="Normal 7 2 2 3 3 4 2 3" xfId="36087"/>
    <cellStyle name="Normal 7 2 2 3 3 4 3" xfId="36088"/>
    <cellStyle name="Normal 7 2 2 3 3 4 3 2" xfId="36089"/>
    <cellStyle name="Normal 7 2 2 3 3 4 4" xfId="36090"/>
    <cellStyle name="Normal 7 2 2 3 3 5" xfId="36091"/>
    <cellStyle name="Normal 7 2 2 3 3 5 2" xfId="36092"/>
    <cellStyle name="Normal 7 2 2 3 3 5 2 2" xfId="36093"/>
    <cellStyle name="Normal 7 2 2 3 3 5 3" xfId="36094"/>
    <cellStyle name="Normal 7 2 2 3 3 6" xfId="36095"/>
    <cellStyle name="Normal 7 2 2 3 3 6 2" xfId="36096"/>
    <cellStyle name="Normal 7 2 2 3 3 7" xfId="36097"/>
    <cellStyle name="Normal 7 2 2 3 4" xfId="36098"/>
    <cellStyle name="Normal 7 2 2 3 4 2" xfId="36099"/>
    <cellStyle name="Normal 7 2 2 3 4 2 2" xfId="36100"/>
    <cellStyle name="Normal 7 2 2 3 4 2 2 2" xfId="36101"/>
    <cellStyle name="Normal 7 2 2 3 4 2 2 2 2" xfId="36102"/>
    <cellStyle name="Normal 7 2 2 3 4 2 2 2 2 2" xfId="36103"/>
    <cellStyle name="Normal 7 2 2 3 4 2 2 2 3" xfId="36104"/>
    <cellStyle name="Normal 7 2 2 3 4 2 2 3" xfId="36105"/>
    <cellStyle name="Normal 7 2 2 3 4 2 2 3 2" xfId="36106"/>
    <cellStyle name="Normal 7 2 2 3 4 2 2 4" xfId="36107"/>
    <cellStyle name="Normal 7 2 2 3 4 2 3" xfId="36108"/>
    <cellStyle name="Normal 7 2 2 3 4 2 3 2" xfId="36109"/>
    <cellStyle name="Normal 7 2 2 3 4 2 3 2 2" xfId="36110"/>
    <cellStyle name="Normal 7 2 2 3 4 2 3 3" xfId="36111"/>
    <cellStyle name="Normal 7 2 2 3 4 2 4" xfId="36112"/>
    <cellStyle name="Normal 7 2 2 3 4 2 4 2" xfId="36113"/>
    <cellStyle name="Normal 7 2 2 3 4 2 5" xfId="36114"/>
    <cellStyle name="Normal 7 2 2 3 4 3" xfId="36115"/>
    <cellStyle name="Normal 7 2 2 3 4 3 2" xfId="36116"/>
    <cellStyle name="Normal 7 2 2 3 4 3 2 2" xfId="36117"/>
    <cellStyle name="Normal 7 2 2 3 4 3 2 2 2" xfId="36118"/>
    <cellStyle name="Normal 7 2 2 3 4 3 2 3" xfId="36119"/>
    <cellStyle name="Normal 7 2 2 3 4 3 3" xfId="36120"/>
    <cellStyle name="Normal 7 2 2 3 4 3 3 2" xfId="36121"/>
    <cellStyle name="Normal 7 2 2 3 4 3 4" xfId="36122"/>
    <cellStyle name="Normal 7 2 2 3 4 4" xfId="36123"/>
    <cellStyle name="Normal 7 2 2 3 4 4 2" xfId="36124"/>
    <cellStyle name="Normal 7 2 2 3 4 4 2 2" xfId="36125"/>
    <cellStyle name="Normal 7 2 2 3 4 4 3" xfId="36126"/>
    <cellStyle name="Normal 7 2 2 3 4 5" xfId="36127"/>
    <cellStyle name="Normal 7 2 2 3 4 5 2" xfId="36128"/>
    <cellStyle name="Normal 7 2 2 3 4 6" xfId="36129"/>
    <cellStyle name="Normal 7 2 2 3 5" xfId="36130"/>
    <cellStyle name="Normal 7 2 2 3 5 2" xfId="36131"/>
    <cellStyle name="Normal 7 2 2 3 5 2 2" xfId="36132"/>
    <cellStyle name="Normal 7 2 2 3 5 2 2 2" xfId="36133"/>
    <cellStyle name="Normal 7 2 2 3 5 2 2 2 2" xfId="36134"/>
    <cellStyle name="Normal 7 2 2 3 5 2 2 3" xfId="36135"/>
    <cellStyle name="Normal 7 2 2 3 5 2 3" xfId="36136"/>
    <cellStyle name="Normal 7 2 2 3 5 2 3 2" xfId="36137"/>
    <cellStyle name="Normal 7 2 2 3 5 2 4" xfId="36138"/>
    <cellStyle name="Normal 7 2 2 3 5 3" xfId="36139"/>
    <cellStyle name="Normal 7 2 2 3 5 3 2" xfId="36140"/>
    <cellStyle name="Normal 7 2 2 3 5 3 2 2" xfId="36141"/>
    <cellStyle name="Normal 7 2 2 3 5 3 3" xfId="36142"/>
    <cellStyle name="Normal 7 2 2 3 5 4" xfId="36143"/>
    <cellStyle name="Normal 7 2 2 3 5 4 2" xfId="36144"/>
    <cellStyle name="Normal 7 2 2 3 5 5" xfId="36145"/>
    <cellStyle name="Normal 7 2 2 3 6" xfId="36146"/>
    <cellStyle name="Normal 7 2 2 3 6 2" xfId="36147"/>
    <cellStyle name="Normal 7 2 2 3 6 2 2" xfId="36148"/>
    <cellStyle name="Normal 7 2 2 3 6 2 2 2" xfId="36149"/>
    <cellStyle name="Normal 7 2 2 3 6 2 3" xfId="36150"/>
    <cellStyle name="Normal 7 2 2 3 6 3" xfId="36151"/>
    <cellStyle name="Normal 7 2 2 3 6 3 2" xfId="36152"/>
    <cellStyle name="Normal 7 2 2 3 6 4" xfId="36153"/>
    <cellStyle name="Normal 7 2 2 3 7" xfId="36154"/>
    <cellStyle name="Normal 7 2 2 3 7 2" xfId="36155"/>
    <cellStyle name="Normal 7 2 2 3 7 2 2" xfId="36156"/>
    <cellStyle name="Normal 7 2 2 3 7 3" xfId="36157"/>
    <cellStyle name="Normal 7 2 2 3 8" xfId="36158"/>
    <cellStyle name="Normal 7 2 2 3 8 2" xfId="36159"/>
    <cellStyle name="Normal 7 2 2 3 9" xfId="36160"/>
    <cellStyle name="Normal 7 2 2 4" xfId="36161"/>
    <cellStyle name="Normal 7 2 2 4 2" xfId="36162"/>
    <cellStyle name="Normal 7 2 2 4 2 2" xfId="36163"/>
    <cellStyle name="Normal 7 2 2 4 2 2 2" xfId="36164"/>
    <cellStyle name="Normal 7 2 2 4 2 2 2 2" xfId="36165"/>
    <cellStyle name="Normal 7 2 2 4 2 2 2 2 2" xfId="36166"/>
    <cellStyle name="Normal 7 2 2 4 2 2 2 2 2 2" xfId="36167"/>
    <cellStyle name="Normal 7 2 2 4 2 2 2 2 2 2 2" xfId="36168"/>
    <cellStyle name="Normal 7 2 2 4 2 2 2 2 2 3" xfId="36169"/>
    <cellStyle name="Normal 7 2 2 4 2 2 2 2 3" xfId="36170"/>
    <cellStyle name="Normal 7 2 2 4 2 2 2 2 3 2" xfId="36171"/>
    <cellStyle name="Normal 7 2 2 4 2 2 2 2 4" xfId="36172"/>
    <cellStyle name="Normal 7 2 2 4 2 2 2 3" xfId="36173"/>
    <cellStyle name="Normal 7 2 2 4 2 2 2 3 2" xfId="36174"/>
    <cellStyle name="Normal 7 2 2 4 2 2 2 3 2 2" xfId="36175"/>
    <cellStyle name="Normal 7 2 2 4 2 2 2 3 3" xfId="36176"/>
    <cellStyle name="Normal 7 2 2 4 2 2 2 4" xfId="36177"/>
    <cellStyle name="Normal 7 2 2 4 2 2 2 4 2" xfId="36178"/>
    <cellStyle name="Normal 7 2 2 4 2 2 2 5" xfId="36179"/>
    <cellStyle name="Normal 7 2 2 4 2 2 3" xfId="36180"/>
    <cellStyle name="Normal 7 2 2 4 2 2 3 2" xfId="36181"/>
    <cellStyle name="Normal 7 2 2 4 2 2 3 2 2" xfId="36182"/>
    <cellStyle name="Normal 7 2 2 4 2 2 3 2 2 2" xfId="36183"/>
    <cellStyle name="Normal 7 2 2 4 2 2 3 2 3" xfId="36184"/>
    <cellStyle name="Normal 7 2 2 4 2 2 3 3" xfId="36185"/>
    <cellStyle name="Normal 7 2 2 4 2 2 3 3 2" xfId="36186"/>
    <cellStyle name="Normal 7 2 2 4 2 2 3 4" xfId="36187"/>
    <cellStyle name="Normal 7 2 2 4 2 2 4" xfId="36188"/>
    <cellStyle name="Normal 7 2 2 4 2 2 4 2" xfId="36189"/>
    <cellStyle name="Normal 7 2 2 4 2 2 4 2 2" xfId="36190"/>
    <cellStyle name="Normal 7 2 2 4 2 2 4 3" xfId="36191"/>
    <cellStyle name="Normal 7 2 2 4 2 2 5" xfId="36192"/>
    <cellStyle name="Normal 7 2 2 4 2 2 5 2" xfId="36193"/>
    <cellStyle name="Normal 7 2 2 4 2 2 6" xfId="36194"/>
    <cellStyle name="Normal 7 2 2 4 2 3" xfId="36195"/>
    <cellStyle name="Normal 7 2 2 4 2 3 2" xfId="36196"/>
    <cellStyle name="Normal 7 2 2 4 2 3 2 2" xfId="36197"/>
    <cellStyle name="Normal 7 2 2 4 2 3 2 2 2" xfId="36198"/>
    <cellStyle name="Normal 7 2 2 4 2 3 2 2 2 2" xfId="36199"/>
    <cellStyle name="Normal 7 2 2 4 2 3 2 2 3" xfId="36200"/>
    <cellStyle name="Normal 7 2 2 4 2 3 2 3" xfId="36201"/>
    <cellStyle name="Normal 7 2 2 4 2 3 2 3 2" xfId="36202"/>
    <cellStyle name="Normal 7 2 2 4 2 3 2 4" xfId="36203"/>
    <cellStyle name="Normal 7 2 2 4 2 3 3" xfId="36204"/>
    <cellStyle name="Normal 7 2 2 4 2 3 3 2" xfId="36205"/>
    <cellStyle name="Normal 7 2 2 4 2 3 3 2 2" xfId="36206"/>
    <cellStyle name="Normal 7 2 2 4 2 3 3 3" xfId="36207"/>
    <cellStyle name="Normal 7 2 2 4 2 3 4" xfId="36208"/>
    <cellStyle name="Normal 7 2 2 4 2 3 4 2" xfId="36209"/>
    <cellStyle name="Normal 7 2 2 4 2 3 5" xfId="36210"/>
    <cellStyle name="Normal 7 2 2 4 2 4" xfId="36211"/>
    <cellStyle name="Normal 7 2 2 4 2 4 2" xfId="36212"/>
    <cellStyle name="Normal 7 2 2 4 2 4 2 2" xfId="36213"/>
    <cellStyle name="Normal 7 2 2 4 2 4 2 2 2" xfId="36214"/>
    <cellStyle name="Normal 7 2 2 4 2 4 2 3" xfId="36215"/>
    <cellStyle name="Normal 7 2 2 4 2 4 3" xfId="36216"/>
    <cellStyle name="Normal 7 2 2 4 2 4 3 2" xfId="36217"/>
    <cellStyle name="Normal 7 2 2 4 2 4 4" xfId="36218"/>
    <cellStyle name="Normal 7 2 2 4 2 5" xfId="36219"/>
    <cellStyle name="Normal 7 2 2 4 2 5 2" xfId="36220"/>
    <cellStyle name="Normal 7 2 2 4 2 5 2 2" xfId="36221"/>
    <cellStyle name="Normal 7 2 2 4 2 5 3" xfId="36222"/>
    <cellStyle name="Normal 7 2 2 4 2 6" xfId="36223"/>
    <cellStyle name="Normal 7 2 2 4 2 6 2" xfId="36224"/>
    <cellStyle name="Normal 7 2 2 4 2 7" xfId="36225"/>
    <cellStyle name="Normal 7 2 2 4 3" xfId="36226"/>
    <cellStyle name="Normal 7 2 2 4 3 2" xfId="36227"/>
    <cellStyle name="Normal 7 2 2 4 3 2 2" xfId="36228"/>
    <cellStyle name="Normal 7 2 2 4 3 2 2 2" xfId="36229"/>
    <cellStyle name="Normal 7 2 2 4 3 2 2 2 2" xfId="36230"/>
    <cellStyle name="Normal 7 2 2 4 3 2 2 2 2 2" xfId="36231"/>
    <cellStyle name="Normal 7 2 2 4 3 2 2 2 3" xfId="36232"/>
    <cellStyle name="Normal 7 2 2 4 3 2 2 3" xfId="36233"/>
    <cellStyle name="Normal 7 2 2 4 3 2 2 3 2" xfId="36234"/>
    <cellStyle name="Normal 7 2 2 4 3 2 2 4" xfId="36235"/>
    <cellStyle name="Normal 7 2 2 4 3 2 3" xfId="36236"/>
    <cellStyle name="Normal 7 2 2 4 3 2 3 2" xfId="36237"/>
    <cellStyle name="Normal 7 2 2 4 3 2 3 2 2" xfId="36238"/>
    <cellStyle name="Normal 7 2 2 4 3 2 3 3" xfId="36239"/>
    <cellStyle name="Normal 7 2 2 4 3 2 4" xfId="36240"/>
    <cellStyle name="Normal 7 2 2 4 3 2 4 2" xfId="36241"/>
    <cellStyle name="Normal 7 2 2 4 3 2 5" xfId="36242"/>
    <cellStyle name="Normal 7 2 2 4 3 3" xfId="36243"/>
    <cellStyle name="Normal 7 2 2 4 3 3 2" xfId="36244"/>
    <cellStyle name="Normal 7 2 2 4 3 3 2 2" xfId="36245"/>
    <cellStyle name="Normal 7 2 2 4 3 3 2 2 2" xfId="36246"/>
    <cellStyle name="Normal 7 2 2 4 3 3 2 3" xfId="36247"/>
    <cellStyle name="Normal 7 2 2 4 3 3 3" xfId="36248"/>
    <cellStyle name="Normal 7 2 2 4 3 3 3 2" xfId="36249"/>
    <cellStyle name="Normal 7 2 2 4 3 3 4" xfId="36250"/>
    <cellStyle name="Normal 7 2 2 4 3 4" xfId="36251"/>
    <cellStyle name="Normal 7 2 2 4 3 4 2" xfId="36252"/>
    <cellStyle name="Normal 7 2 2 4 3 4 2 2" xfId="36253"/>
    <cellStyle name="Normal 7 2 2 4 3 4 3" xfId="36254"/>
    <cellStyle name="Normal 7 2 2 4 3 5" xfId="36255"/>
    <cellStyle name="Normal 7 2 2 4 3 5 2" xfId="36256"/>
    <cellStyle name="Normal 7 2 2 4 3 6" xfId="36257"/>
    <cellStyle name="Normal 7 2 2 4 4" xfId="36258"/>
    <cellStyle name="Normal 7 2 2 4 4 2" xfId="36259"/>
    <cellStyle name="Normal 7 2 2 4 4 2 2" xfId="36260"/>
    <cellStyle name="Normal 7 2 2 4 4 2 2 2" xfId="36261"/>
    <cellStyle name="Normal 7 2 2 4 4 2 2 2 2" xfId="36262"/>
    <cellStyle name="Normal 7 2 2 4 4 2 2 3" xfId="36263"/>
    <cellStyle name="Normal 7 2 2 4 4 2 3" xfId="36264"/>
    <cellStyle name="Normal 7 2 2 4 4 2 3 2" xfId="36265"/>
    <cellStyle name="Normal 7 2 2 4 4 2 4" xfId="36266"/>
    <cellStyle name="Normal 7 2 2 4 4 3" xfId="36267"/>
    <cellStyle name="Normal 7 2 2 4 4 3 2" xfId="36268"/>
    <cellStyle name="Normal 7 2 2 4 4 3 2 2" xfId="36269"/>
    <cellStyle name="Normal 7 2 2 4 4 3 3" xfId="36270"/>
    <cellStyle name="Normal 7 2 2 4 4 4" xfId="36271"/>
    <cellStyle name="Normal 7 2 2 4 4 4 2" xfId="36272"/>
    <cellStyle name="Normal 7 2 2 4 4 5" xfId="36273"/>
    <cellStyle name="Normal 7 2 2 4 5" xfId="36274"/>
    <cellStyle name="Normal 7 2 2 4 5 2" xfId="36275"/>
    <cellStyle name="Normal 7 2 2 4 5 2 2" xfId="36276"/>
    <cellStyle name="Normal 7 2 2 4 5 2 2 2" xfId="36277"/>
    <cellStyle name="Normal 7 2 2 4 5 2 3" xfId="36278"/>
    <cellStyle name="Normal 7 2 2 4 5 3" xfId="36279"/>
    <cellStyle name="Normal 7 2 2 4 5 3 2" xfId="36280"/>
    <cellStyle name="Normal 7 2 2 4 5 4" xfId="36281"/>
    <cellStyle name="Normal 7 2 2 4 6" xfId="36282"/>
    <cellStyle name="Normal 7 2 2 4 6 2" xfId="36283"/>
    <cellStyle name="Normal 7 2 2 4 6 2 2" xfId="36284"/>
    <cellStyle name="Normal 7 2 2 4 6 3" xfId="36285"/>
    <cellStyle name="Normal 7 2 2 4 7" xfId="36286"/>
    <cellStyle name="Normal 7 2 2 4 7 2" xfId="36287"/>
    <cellStyle name="Normal 7 2 2 4 8" xfId="36288"/>
    <cellStyle name="Normal 7 2 2 5" xfId="36289"/>
    <cellStyle name="Normal 7 2 2 5 2" xfId="36290"/>
    <cellStyle name="Normal 7 2 2 5 2 2" xfId="36291"/>
    <cellStyle name="Normal 7 2 2 5 2 2 2" xfId="36292"/>
    <cellStyle name="Normal 7 2 2 5 2 2 2 2" xfId="36293"/>
    <cellStyle name="Normal 7 2 2 5 2 2 2 2 2" xfId="36294"/>
    <cellStyle name="Normal 7 2 2 5 2 2 2 2 2 2" xfId="36295"/>
    <cellStyle name="Normal 7 2 2 5 2 2 2 2 3" xfId="36296"/>
    <cellStyle name="Normal 7 2 2 5 2 2 2 3" xfId="36297"/>
    <cellStyle name="Normal 7 2 2 5 2 2 2 3 2" xfId="36298"/>
    <cellStyle name="Normal 7 2 2 5 2 2 2 4" xfId="36299"/>
    <cellStyle name="Normal 7 2 2 5 2 2 3" xfId="36300"/>
    <cellStyle name="Normal 7 2 2 5 2 2 3 2" xfId="36301"/>
    <cellStyle name="Normal 7 2 2 5 2 2 3 2 2" xfId="36302"/>
    <cellStyle name="Normal 7 2 2 5 2 2 3 3" xfId="36303"/>
    <cellStyle name="Normal 7 2 2 5 2 2 4" xfId="36304"/>
    <cellStyle name="Normal 7 2 2 5 2 2 4 2" xfId="36305"/>
    <cellStyle name="Normal 7 2 2 5 2 2 5" xfId="36306"/>
    <cellStyle name="Normal 7 2 2 5 2 3" xfId="36307"/>
    <cellStyle name="Normal 7 2 2 5 2 3 2" xfId="36308"/>
    <cellStyle name="Normal 7 2 2 5 2 3 2 2" xfId="36309"/>
    <cellStyle name="Normal 7 2 2 5 2 3 2 2 2" xfId="36310"/>
    <cellStyle name="Normal 7 2 2 5 2 3 2 3" xfId="36311"/>
    <cellStyle name="Normal 7 2 2 5 2 3 3" xfId="36312"/>
    <cellStyle name="Normal 7 2 2 5 2 3 3 2" xfId="36313"/>
    <cellStyle name="Normal 7 2 2 5 2 3 4" xfId="36314"/>
    <cellStyle name="Normal 7 2 2 5 2 4" xfId="36315"/>
    <cellStyle name="Normal 7 2 2 5 2 4 2" xfId="36316"/>
    <cellStyle name="Normal 7 2 2 5 2 4 2 2" xfId="36317"/>
    <cellStyle name="Normal 7 2 2 5 2 4 3" xfId="36318"/>
    <cellStyle name="Normal 7 2 2 5 2 5" xfId="36319"/>
    <cellStyle name="Normal 7 2 2 5 2 5 2" xfId="36320"/>
    <cellStyle name="Normal 7 2 2 5 2 6" xfId="36321"/>
    <cellStyle name="Normal 7 2 2 5 3" xfId="36322"/>
    <cellStyle name="Normal 7 2 2 5 3 2" xfId="36323"/>
    <cellStyle name="Normal 7 2 2 5 3 2 2" xfId="36324"/>
    <cellStyle name="Normal 7 2 2 5 3 2 2 2" xfId="36325"/>
    <cellStyle name="Normal 7 2 2 5 3 2 2 2 2" xfId="36326"/>
    <cellStyle name="Normal 7 2 2 5 3 2 2 3" xfId="36327"/>
    <cellStyle name="Normal 7 2 2 5 3 2 3" xfId="36328"/>
    <cellStyle name="Normal 7 2 2 5 3 2 3 2" xfId="36329"/>
    <cellStyle name="Normal 7 2 2 5 3 2 4" xfId="36330"/>
    <cellStyle name="Normal 7 2 2 5 3 3" xfId="36331"/>
    <cellStyle name="Normal 7 2 2 5 3 3 2" xfId="36332"/>
    <cellStyle name="Normal 7 2 2 5 3 3 2 2" xfId="36333"/>
    <cellStyle name="Normal 7 2 2 5 3 3 3" xfId="36334"/>
    <cellStyle name="Normal 7 2 2 5 3 4" xfId="36335"/>
    <cellStyle name="Normal 7 2 2 5 3 4 2" xfId="36336"/>
    <cellStyle name="Normal 7 2 2 5 3 5" xfId="36337"/>
    <cellStyle name="Normal 7 2 2 5 4" xfId="36338"/>
    <cellStyle name="Normal 7 2 2 5 4 2" xfId="36339"/>
    <cellStyle name="Normal 7 2 2 5 4 2 2" xfId="36340"/>
    <cellStyle name="Normal 7 2 2 5 4 2 2 2" xfId="36341"/>
    <cellStyle name="Normal 7 2 2 5 4 2 3" xfId="36342"/>
    <cellStyle name="Normal 7 2 2 5 4 3" xfId="36343"/>
    <cellStyle name="Normal 7 2 2 5 4 3 2" xfId="36344"/>
    <cellStyle name="Normal 7 2 2 5 4 4" xfId="36345"/>
    <cellStyle name="Normal 7 2 2 5 5" xfId="36346"/>
    <cellStyle name="Normal 7 2 2 5 5 2" xfId="36347"/>
    <cellStyle name="Normal 7 2 2 5 5 2 2" xfId="36348"/>
    <cellStyle name="Normal 7 2 2 5 5 3" xfId="36349"/>
    <cellStyle name="Normal 7 2 2 5 6" xfId="36350"/>
    <cellStyle name="Normal 7 2 2 5 6 2" xfId="36351"/>
    <cellStyle name="Normal 7 2 2 5 7" xfId="36352"/>
    <cellStyle name="Normal 7 2 2 6" xfId="36353"/>
    <cellStyle name="Normal 7 2 2 6 2" xfId="36354"/>
    <cellStyle name="Normal 7 2 2 6 2 2" xfId="36355"/>
    <cellStyle name="Normal 7 2 2 6 2 2 2" xfId="36356"/>
    <cellStyle name="Normal 7 2 2 6 2 2 2 2" xfId="36357"/>
    <cellStyle name="Normal 7 2 2 6 2 2 2 2 2" xfId="36358"/>
    <cellStyle name="Normal 7 2 2 6 2 2 2 3" xfId="36359"/>
    <cellStyle name="Normal 7 2 2 6 2 2 3" xfId="36360"/>
    <cellStyle name="Normal 7 2 2 6 2 2 3 2" xfId="36361"/>
    <cellStyle name="Normal 7 2 2 6 2 2 4" xfId="36362"/>
    <cellStyle name="Normal 7 2 2 6 2 3" xfId="36363"/>
    <cellStyle name="Normal 7 2 2 6 2 3 2" xfId="36364"/>
    <cellStyle name="Normal 7 2 2 6 2 3 2 2" xfId="36365"/>
    <cellStyle name="Normal 7 2 2 6 2 3 3" xfId="36366"/>
    <cellStyle name="Normal 7 2 2 6 2 4" xfId="36367"/>
    <cellStyle name="Normal 7 2 2 6 2 4 2" xfId="36368"/>
    <cellStyle name="Normal 7 2 2 6 2 5" xfId="36369"/>
    <cellStyle name="Normal 7 2 2 6 3" xfId="36370"/>
    <cellStyle name="Normal 7 2 2 6 3 2" xfId="36371"/>
    <cellStyle name="Normal 7 2 2 6 3 2 2" xfId="36372"/>
    <cellStyle name="Normal 7 2 2 6 3 2 2 2" xfId="36373"/>
    <cellStyle name="Normal 7 2 2 6 3 2 3" xfId="36374"/>
    <cellStyle name="Normal 7 2 2 6 3 3" xfId="36375"/>
    <cellStyle name="Normal 7 2 2 6 3 3 2" xfId="36376"/>
    <cellStyle name="Normal 7 2 2 6 3 4" xfId="36377"/>
    <cellStyle name="Normal 7 2 2 6 4" xfId="36378"/>
    <cellStyle name="Normal 7 2 2 6 4 2" xfId="36379"/>
    <cellStyle name="Normal 7 2 2 6 4 2 2" xfId="36380"/>
    <cellStyle name="Normal 7 2 2 6 4 3" xfId="36381"/>
    <cellStyle name="Normal 7 2 2 6 5" xfId="36382"/>
    <cellStyle name="Normal 7 2 2 6 5 2" xfId="36383"/>
    <cellStyle name="Normal 7 2 2 6 6" xfId="36384"/>
    <cellStyle name="Normal 7 2 2 7" xfId="36385"/>
    <cellStyle name="Normal 7 2 2 7 2" xfId="36386"/>
    <cellStyle name="Normal 7 2 2 7 2 2" xfId="36387"/>
    <cellStyle name="Normal 7 2 2 7 2 2 2" xfId="36388"/>
    <cellStyle name="Normal 7 2 2 7 2 2 2 2" xfId="36389"/>
    <cellStyle name="Normal 7 2 2 7 2 2 3" xfId="36390"/>
    <cellStyle name="Normal 7 2 2 7 2 3" xfId="36391"/>
    <cellStyle name="Normal 7 2 2 7 2 3 2" xfId="36392"/>
    <cellStyle name="Normal 7 2 2 7 2 4" xfId="36393"/>
    <cellStyle name="Normal 7 2 2 7 3" xfId="36394"/>
    <cellStyle name="Normal 7 2 2 7 3 2" xfId="36395"/>
    <cellStyle name="Normal 7 2 2 7 3 2 2" xfId="36396"/>
    <cellStyle name="Normal 7 2 2 7 3 3" xfId="36397"/>
    <cellStyle name="Normal 7 2 2 7 4" xfId="36398"/>
    <cellStyle name="Normal 7 2 2 7 4 2" xfId="36399"/>
    <cellStyle name="Normal 7 2 2 7 5" xfId="36400"/>
    <cellStyle name="Normal 7 2 2 8" xfId="36401"/>
    <cellStyle name="Normal 7 2 2 8 2" xfId="36402"/>
    <cellStyle name="Normal 7 2 2 8 2 2" xfId="36403"/>
    <cellStyle name="Normal 7 2 2 8 2 2 2" xfId="36404"/>
    <cellStyle name="Normal 7 2 2 8 2 3" xfId="36405"/>
    <cellStyle name="Normal 7 2 2 8 3" xfId="36406"/>
    <cellStyle name="Normal 7 2 2 8 3 2" xfId="36407"/>
    <cellStyle name="Normal 7 2 2 8 4" xfId="36408"/>
    <cellStyle name="Normal 7 2 2 9" xfId="36409"/>
    <cellStyle name="Normal 7 2 2 9 2" xfId="36410"/>
    <cellStyle name="Normal 7 2 2 9 2 2" xfId="36411"/>
    <cellStyle name="Normal 7 2 2 9 3" xfId="36412"/>
    <cellStyle name="Normal 7 2 3" xfId="36413"/>
    <cellStyle name="Normal 7 2 3 10" xfId="36414"/>
    <cellStyle name="Normal 7 2 3 2" xfId="36415"/>
    <cellStyle name="Normal 7 2 3 2 2" xfId="36416"/>
    <cellStyle name="Normal 7 2 3 2 2 2" xfId="36417"/>
    <cellStyle name="Normal 7 2 3 2 2 2 2" xfId="36418"/>
    <cellStyle name="Normal 7 2 3 2 2 2 2 2" xfId="36419"/>
    <cellStyle name="Normal 7 2 3 2 2 2 2 2 2" xfId="36420"/>
    <cellStyle name="Normal 7 2 3 2 2 2 2 2 2 2" xfId="36421"/>
    <cellStyle name="Normal 7 2 3 2 2 2 2 2 2 2 2" xfId="36422"/>
    <cellStyle name="Normal 7 2 3 2 2 2 2 2 2 2 2 2" xfId="36423"/>
    <cellStyle name="Normal 7 2 3 2 2 2 2 2 2 2 3" xfId="36424"/>
    <cellStyle name="Normal 7 2 3 2 2 2 2 2 2 3" xfId="36425"/>
    <cellStyle name="Normal 7 2 3 2 2 2 2 2 2 3 2" xfId="36426"/>
    <cellStyle name="Normal 7 2 3 2 2 2 2 2 2 4" xfId="36427"/>
    <cellStyle name="Normal 7 2 3 2 2 2 2 2 3" xfId="36428"/>
    <cellStyle name="Normal 7 2 3 2 2 2 2 2 3 2" xfId="36429"/>
    <cellStyle name="Normal 7 2 3 2 2 2 2 2 3 2 2" xfId="36430"/>
    <cellStyle name="Normal 7 2 3 2 2 2 2 2 3 3" xfId="36431"/>
    <cellStyle name="Normal 7 2 3 2 2 2 2 2 4" xfId="36432"/>
    <cellStyle name="Normal 7 2 3 2 2 2 2 2 4 2" xfId="36433"/>
    <cellStyle name="Normal 7 2 3 2 2 2 2 2 5" xfId="36434"/>
    <cellStyle name="Normal 7 2 3 2 2 2 2 3" xfId="36435"/>
    <cellStyle name="Normal 7 2 3 2 2 2 2 3 2" xfId="36436"/>
    <cellStyle name="Normal 7 2 3 2 2 2 2 3 2 2" xfId="36437"/>
    <cellStyle name="Normal 7 2 3 2 2 2 2 3 2 2 2" xfId="36438"/>
    <cellStyle name="Normal 7 2 3 2 2 2 2 3 2 3" xfId="36439"/>
    <cellStyle name="Normal 7 2 3 2 2 2 2 3 3" xfId="36440"/>
    <cellStyle name="Normal 7 2 3 2 2 2 2 3 3 2" xfId="36441"/>
    <cellStyle name="Normal 7 2 3 2 2 2 2 3 4" xfId="36442"/>
    <cellStyle name="Normal 7 2 3 2 2 2 2 4" xfId="36443"/>
    <cellStyle name="Normal 7 2 3 2 2 2 2 4 2" xfId="36444"/>
    <cellStyle name="Normal 7 2 3 2 2 2 2 4 2 2" xfId="36445"/>
    <cellStyle name="Normal 7 2 3 2 2 2 2 4 3" xfId="36446"/>
    <cellStyle name="Normal 7 2 3 2 2 2 2 5" xfId="36447"/>
    <cellStyle name="Normal 7 2 3 2 2 2 2 5 2" xfId="36448"/>
    <cellStyle name="Normal 7 2 3 2 2 2 2 6" xfId="36449"/>
    <cellStyle name="Normal 7 2 3 2 2 2 3" xfId="36450"/>
    <cellStyle name="Normal 7 2 3 2 2 2 3 2" xfId="36451"/>
    <cellStyle name="Normal 7 2 3 2 2 2 3 2 2" xfId="36452"/>
    <cellStyle name="Normal 7 2 3 2 2 2 3 2 2 2" xfId="36453"/>
    <cellStyle name="Normal 7 2 3 2 2 2 3 2 2 2 2" xfId="36454"/>
    <cellStyle name="Normal 7 2 3 2 2 2 3 2 2 3" xfId="36455"/>
    <cellStyle name="Normal 7 2 3 2 2 2 3 2 3" xfId="36456"/>
    <cellStyle name="Normal 7 2 3 2 2 2 3 2 3 2" xfId="36457"/>
    <cellStyle name="Normal 7 2 3 2 2 2 3 2 4" xfId="36458"/>
    <cellStyle name="Normal 7 2 3 2 2 2 3 3" xfId="36459"/>
    <cellStyle name="Normal 7 2 3 2 2 2 3 3 2" xfId="36460"/>
    <cellStyle name="Normal 7 2 3 2 2 2 3 3 2 2" xfId="36461"/>
    <cellStyle name="Normal 7 2 3 2 2 2 3 3 3" xfId="36462"/>
    <cellStyle name="Normal 7 2 3 2 2 2 3 4" xfId="36463"/>
    <cellStyle name="Normal 7 2 3 2 2 2 3 4 2" xfId="36464"/>
    <cellStyle name="Normal 7 2 3 2 2 2 3 5" xfId="36465"/>
    <cellStyle name="Normal 7 2 3 2 2 2 4" xfId="36466"/>
    <cellStyle name="Normal 7 2 3 2 2 2 4 2" xfId="36467"/>
    <cellStyle name="Normal 7 2 3 2 2 2 4 2 2" xfId="36468"/>
    <cellStyle name="Normal 7 2 3 2 2 2 4 2 2 2" xfId="36469"/>
    <cellStyle name="Normal 7 2 3 2 2 2 4 2 3" xfId="36470"/>
    <cellStyle name="Normal 7 2 3 2 2 2 4 3" xfId="36471"/>
    <cellStyle name="Normal 7 2 3 2 2 2 4 3 2" xfId="36472"/>
    <cellStyle name="Normal 7 2 3 2 2 2 4 4" xfId="36473"/>
    <cellStyle name="Normal 7 2 3 2 2 2 5" xfId="36474"/>
    <cellStyle name="Normal 7 2 3 2 2 2 5 2" xfId="36475"/>
    <cellStyle name="Normal 7 2 3 2 2 2 5 2 2" xfId="36476"/>
    <cellStyle name="Normal 7 2 3 2 2 2 5 3" xfId="36477"/>
    <cellStyle name="Normal 7 2 3 2 2 2 6" xfId="36478"/>
    <cellStyle name="Normal 7 2 3 2 2 2 6 2" xfId="36479"/>
    <cellStyle name="Normal 7 2 3 2 2 2 7" xfId="36480"/>
    <cellStyle name="Normal 7 2 3 2 2 3" xfId="36481"/>
    <cellStyle name="Normal 7 2 3 2 2 3 2" xfId="36482"/>
    <cellStyle name="Normal 7 2 3 2 2 3 2 2" xfId="36483"/>
    <cellStyle name="Normal 7 2 3 2 2 3 2 2 2" xfId="36484"/>
    <cellStyle name="Normal 7 2 3 2 2 3 2 2 2 2" xfId="36485"/>
    <cellStyle name="Normal 7 2 3 2 2 3 2 2 2 2 2" xfId="36486"/>
    <cellStyle name="Normal 7 2 3 2 2 3 2 2 2 3" xfId="36487"/>
    <cellStyle name="Normal 7 2 3 2 2 3 2 2 3" xfId="36488"/>
    <cellStyle name="Normal 7 2 3 2 2 3 2 2 3 2" xfId="36489"/>
    <cellStyle name="Normal 7 2 3 2 2 3 2 2 4" xfId="36490"/>
    <cellStyle name="Normal 7 2 3 2 2 3 2 3" xfId="36491"/>
    <cellStyle name="Normal 7 2 3 2 2 3 2 3 2" xfId="36492"/>
    <cellStyle name="Normal 7 2 3 2 2 3 2 3 2 2" xfId="36493"/>
    <cellStyle name="Normal 7 2 3 2 2 3 2 3 3" xfId="36494"/>
    <cellStyle name="Normal 7 2 3 2 2 3 2 4" xfId="36495"/>
    <cellStyle name="Normal 7 2 3 2 2 3 2 4 2" xfId="36496"/>
    <cellStyle name="Normal 7 2 3 2 2 3 2 5" xfId="36497"/>
    <cellStyle name="Normal 7 2 3 2 2 3 3" xfId="36498"/>
    <cellStyle name="Normal 7 2 3 2 2 3 3 2" xfId="36499"/>
    <cellStyle name="Normal 7 2 3 2 2 3 3 2 2" xfId="36500"/>
    <cellStyle name="Normal 7 2 3 2 2 3 3 2 2 2" xfId="36501"/>
    <cellStyle name="Normal 7 2 3 2 2 3 3 2 3" xfId="36502"/>
    <cellStyle name="Normal 7 2 3 2 2 3 3 3" xfId="36503"/>
    <cellStyle name="Normal 7 2 3 2 2 3 3 3 2" xfId="36504"/>
    <cellStyle name="Normal 7 2 3 2 2 3 3 4" xfId="36505"/>
    <cellStyle name="Normal 7 2 3 2 2 3 4" xfId="36506"/>
    <cellStyle name="Normal 7 2 3 2 2 3 4 2" xfId="36507"/>
    <cellStyle name="Normal 7 2 3 2 2 3 4 2 2" xfId="36508"/>
    <cellStyle name="Normal 7 2 3 2 2 3 4 3" xfId="36509"/>
    <cellStyle name="Normal 7 2 3 2 2 3 5" xfId="36510"/>
    <cellStyle name="Normal 7 2 3 2 2 3 5 2" xfId="36511"/>
    <cellStyle name="Normal 7 2 3 2 2 3 6" xfId="36512"/>
    <cellStyle name="Normal 7 2 3 2 2 4" xfId="36513"/>
    <cellStyle name="Normal 7 2 3 2 2 4 2" xfId="36514"/>
    <cellStyle name="Normal 7 2 3 2 2 4 2 2" xfId="36515"/>
    <cellStyle name="Normal 7 2 3 2 2 4 2 2 2" xfId="36516"/>
    <cellStyle name="Normal 7 2 3 2 2 4 2 2 2 2" xfId="36517"/>
    <cellStyle name="Normal 7 2 3 2 2 4 2 2 3" xfId="36518"/>
    <cellStyle name="Normal 7 2 3 2 2 4 2 3" xfId="36519"/>
    <cellStyle name="Normal 7 2 3 2 2 4 2 3 2" xfId="36520"/>
    <cellStyle name="Normal 7 2 3 2 2 4 2 4" xfId="36521"/>
    <cellStyle name="Normal 7 2 3 2 2 4 3" xfId="36522"/>
    <cellStyle name="Normal 7 2 3 2 2 4 3 2" xfId="36523"/>
    <cellStyle name="Normal 7 2 3 2 2 4 3 2 2" xfId="36524"/>
    <cellStyle name="Normal 7 2 3 2 2 4 3 3" xfId="36525"/>
    <cellStyle name="Normal 7 2 3 2 2 4 4" xfId="36526"/>
    <cellStyle name="Normal 7 2 3 2 2 4 4 2" xfId="36527"/>
    <cellStyle name="Normal 7 2 3 2 2 4 5" xfId="36528"/>
    <cellStyle name="Normal 7 2 3 2 2 5" xfId="36529"/>
    <cellStyle name="Normal 7 2 3 2 2 5 2" xfId="36530"/>
    <cellStyle name="Normal 7 2 3 2 2 5 2 2" xfId="36531"/>
    <cellStyle name="Normal 7 2 3 2 2 5 2 2 2" xfId="36532"/>
    <cellStyle name="Normal 7 2 3 2 2 5 2 3" xfId="36533"/>
    <cellStyle name="Normal 7 2 3 2 2 5 3" xfId="36534"/>
    <cellStyle name="Normal 7 2 3 2 2 5 3 2" xfId="36535"/>
    <cellStyle name="Normal 7 2 3 2 2 5 4" xfId="36536"/>
    <cellStyle name="Normal 7 2 3 2 2 6" xfId="36537"/>
    <cellStyle name="Normal 7 2 3 2 2 6 2" xfId="36538"/>
    <cellStyle name="Normal 7 2 3 2 2 6 2 2" xfId="36539"/>
    <cellStyle name="Normal 7 2 3 2 2 6 3" xfId="36540"/>
    <cellStyle name="Normal 7 2 3 2 2 7" xfId="36541"/>
    <cellStyle name="Normal 7 2 3 2 2 7 2" xfId="36542"/>
    <cellStyle name="Normal 7 2 3 2 2 8" xfId="36543"/>
    <cellStyle name="Normal 7 2 3 2 3" xfId="36544"/>
    <cellStyle name="Normal 7 2 3 2 3 2" xfId="36545"/>
    <cellStyle name="Normal 7 2 3 2 3 2 2" xfId="36546"/>
    <cellStyle name="Normal 7 2 3 2 3 2 2 2" xfId="36547"/>
    <cellStyle name="Normal 7 2 3 2 3 2 2 2 2" xfId="36548"/>
    <cellStyle name="Normal 7 2 3 2 3 2 2 2 2 2" xfId="36549"/>
    <cellStyle name="Normal 7 2 3 2 3 2 2 2 2 2 2" xfId="36550"/>
    <cellStyle name="Normal 7 2 3 2 3 2 2 2 2 3" xfId="36551"/>
    <cellStyle name="Normal 7 2 3 2 3 2 2 2 3" xfId="36552"/>
    <cellStyle name="Normal 7 2 3 2 3 2 2 2 3 2" xfId="36553"/>
    <cellStyle name="Normal 7 2 3 2 3 2 2 2 4" xfId="36554"/>
    <cellStyle name="Normal 7 2 3 2 3 2 2 3" xfId="36555"/>
    <cellStyle name="Normal 7 2 3 2 3 2 2 3 2" xfId="36556"/>
    <cellStyle name="Normal 7 2 3 2 3 2 2 3 2 2" xfId="36557"/>
    <cellStyle name="Normal 7 2 3 2 3 2 2 3 3" xfId="36558"/>
    <cellStyle name="Normal 7 2 3 2 3 2 2 4" xfId="36559"/>
    <cellStyle name="Normal 7 2 3 2 3 2 2 4 2" xfId="36560"/>
    <cellStyle name="Normal 7 2 3 2 3 2 2 5" xfId="36561"/>
    <cellStyle name="Normal 7 2 3 2 3 2 3" xfId="36562"/>
    <cellStyle name="Normal 7 2 3 2 3 2 3 2" xfId="36563"/>
    <cellStyle name="Normal 7 2 3 2 3 2 3 2 2" xfId="36564"/>
    <cellStyle name="Normal 7 2 3 2 3 2 3 2 2 2" xfId="36565"/>
    <cellStyle name="Normal 7 2 3 2 3 2 3 2 3" xfId="36566"/>
    <cellStyle name="Normal 7 2 3 2 3 2 3 3" xfId="36567"/>
    <cellStyle name="Normal 7 2 3 2 3 2 3 3 2" xfId="36568"/>
    <cellStyle name="Normal 7 2 3 2 3 2 3 4" xfId="36569"/>
    <cellStyle name="Normal 7 2 3 2 3 2 4" xfId="36570"/>
    <cellStyle name="Normal 7 2 3 2 3 2 4 2" xfId="36571"/>
    <cellStyle name="Normal 7 2 3 2 3 2 4 2 2" xfId="36572"/>
    <cellStyle name="Normal 7 2 3 2 3 2 4 3" xfId="36573"/>
    <cellStyle name="Normal 7 2 3 2 3 2 5" xfId="36574"/>
    <cellStyle name="Normal 7 2 3 2 3 2 5 2" xfId="36575"/>
    <cellStyle name="Normal 7 2 3 2 3 2 6" xfId="36576"/>
    <cellStyle name="Normal 7 2 3 2 3 3" xfId="36577"/>
    <cellStyle name="Normal 7 2 3 2 3 3 2" xfId="36578"/>
    <cellStyle name="Normal 7 2 3 2 3 3 2 2" xfId="36579"/>
    <cellStyle name="Normal 7 2 3 2 3 3 2 2 2" xfId="36580"/>
    <cellStyle name="Normal 7 2 3 2 3 3 2 2 2 2" xfId="36581"/>
    <cellStyle name="Normal 7 2 3 2 3 3 2 2 3" xfId="36582"/>
    <cellStyle name="Normal 7 2 3 2 3 3 2 3" xfId="36583"/>
    <cellStyle name="Normal 7 2 3 2 3 3 2 3 2" xfId="36584"/>
    <cellStyle name="Normal 7 2 3 2 3 3 2 4" xfId="36585"/>
    <cellStyle name="Normal 7 2 3 2 3 3 3" xfId="36586"/>
    <cellStyle name="Normal 7 2 3 2 3 3 3 2" xfId="36587"/>
    <cellStyle name="Normal 7 2 3 2 3 3 3 2 2" xfId="36588"/>
    <cellStyle name="Normal 7 2 3 2 3 3 3 3" xfId="36589"/>
    <cellStyle name="Normal 7 2 3 2 3 3 4" xfId="36590"/>
    <cellStyle name="Normal 7 2 3 2 3 3 4 2" xfId="36591"/>
    <cellStyle name="Normal 7 2 3 2 3 3 5" xfId="36592"/>
    <cellStyle name="Normal 7 2 3 2 3 4" xfId="36593"/>
    <cellStyle name="Normal 7 2 3 2 3 4 2" xfId="36594"/>
    <cellStyle name="Normal 7 2 3 2 3 4 2 2" xfId="36595"/>
    <cellStyle name="Normal 7 2 3 2 3 4 2 2 2" xfId="36596"/>
    <cellStyle name="Normal 7 2 3 2 3 4 2 3" xfId="36597"/>
    <cellStyle name="Normal 7 2 3 2 3 4 3" xfId="36598"/>
    <cellStyle name="Normal 7 2 3 2 3 4 3 2" xfId="36599"/>
    <cellStyle name="Normal 7 2 3 2 3 4 4" xfId="36600"/>
    <cellStyle name="Normal 7 2 3 2 3 5" xfId="36601"/>
    <cellStyle name="Normal 7 2 3 2 3 5 2" xfId="36602"/>
    <cellStyle name="Normal 7 2 3 2 3 5 2 2" xfId="36603"/>
    <cellStyle name="Normal 7 2 3 2 3 5 3" xfId="36604"/>
    <cellStyle name="Normal 7 2 3 2 3 6" xfId="36605"/>
    <cellStyle name="Normal 7 2 3 2 3 6 2" xfId="36606"/>
    <cellStyle name="Normal 7 2 3 2 3 7" xfId="36607"/>
    <cellStyle name="Normal 7 2 3 2 4" xfId="36608"/>
    <cellStyle name="Normal 7 2 3 2 4 2" xfId="36609"/>
    <cellStyle name="Normal 7 2 3 2 4 2 2" xfId="36610"/>
    <cellStyle name="Normal 7 2 3 2 4 2 2 2" xfId="36611"/>
    <cellStyle name="Normal 7 2 3 2 4 2 2 2 2" xfId="36612"/>
    <cellStyle name="Normal 7 2 3 2 4 2 2 2 2 2" xfId="36613"/>
    <cellStyle name="Normal 7 2 3 2 4 2 2 2 3" xfId="36614"/>
    <cellStyle name="Normal 7 2 3 2 4 2 2 3" xfId="36615"/>
    <cellStyle name="Normal 7 2 3 2 4 2 2 3 2" xfId="36616"/>
    <cellStyle name="Normal 7 2 3 2 4 2 2 4" xfId="36617"/>
    <cellStyle name="Normal 7 2 3 2 4 2 3" xfId="36618"/>
    <cellStyle name="Normal 7 2 3 2 4 2 3 2" xfId="36619"/>
    <cellStyle name="Normal 7 2 3 2 4 2 3 2 2" xfId="36620"/>
    <cellStyle name="Normal 7 2 3 2 4 2 3 3" xfId="36621"/>
    <cellStyle name="Normal 7 2 3 2 4 2 4" xfId="36622"/>
    <cellStyle name="Normal 7 2 3 2 4 2 4 2" xfId="36623"/>
    <cellStyle name="Normal 7 2 3 2 4 2 5" xfId="36624"/>
    <cellStyle name="Normal 7 2 3 2 4 3" xfId="36625"/>
    <cellStyle name="Normal 7 2 3 2 4 3 2" xfId="36626"/>
    <cellStyle name="Normal 7 2 3 2 4 3 2 2" xfId="36627"/>
    <cellStyle name="Normal 7 2 3 2 4 3 2 2 2" xfId="36628"/>
    <cellStyle name="Normal 7 2 3 2 4 3 2 3" xfId="36629"/>
    <cellStyle name="Normal 7 2 3 2 4 3 3" xfId="36630"/>
    <cellStyle name="Normal 7 2 3 2 4 3 3 2" xfId="36631"/>
    <cellStyle name="Normal 7 2 3 2 4 3 4" xfId="36632"/>
    <cellStyle name="Normal 7 2 3 2 4 4" xfId="36633"/>
    <cellStyle name="Normal 7 2 3 2 4 4 2" xfId="36634"/>
    <cellStyle name="Normal 7 2 3 2 4 4 2 2" xfId="36635"/>
    <cellStyle name="Normal 7 2 3 2 4 4 3" xfId="36636"/>
    <cellStyle name="Normal 7 2 3 2 4 5" xfId="36637"/>
    <cellStyle name="Normal 7 2 3 2 4 5 2" xfId="36638"/>
    <cellStyle name="Normal 7 2 3 2 4 6" xfId="36639"/>
    <cellStyle name="Normal 7 2 3 2 5" xfId="36640"/>
    <cellStyle name="Normal 7 2 3 2 5 2" xfId="36641"/>
    <cellStyle name="Normal 7 2 3 2 5 2 2" xfId="36642"/>
    <cellStyle name="Normal 7 2 3 2 5 2 2 2" xfId="36643"/>
    <cellStyle name="Normal 7 2 3 2 5 2 2 2 2" xfId="36644"/>
    <cellStyle name="Normal 7 2 3 2 5 2 2 3" xfId="36645"/>
    <cellStyle name="Normal 7 2 3 2 5 2 3" xfId="36646"/>
    <cellStyle name="Normal 7 2 3 2 5 2 3 2" xfId="36647"/>
    <cellStyle name="Normal 7 2 3 2 5 2 4" xfId="36648"/>
    <cellStyle name="Normal 7 2 3 2 5 3" xfId="36649"/>
    <cellStyle name="Normal 7 2 3 2 5 3 2" xfId="36650"/>
    <cellStyle name="Normal 7 2 3 2 5 3 2 2" xfId="36651"/>
    <cellStyle name="Normal 7 2 3 2 5 3 3" xfId="36652"/>
    <cellStyle name="Normal 7 2 3 2 5 4" xfId="36653"/>
    <cellStyle name="Normal 7 2 3 2 5 4 2" xfId="36654"/>
    <cellStyle name="Normal 7 2 3 2 5 5" xfId="36655"/>
    <cellStyle name="Normal 7 2 3 2 6" xfId="36656"/>
    <cellStyle name="Normal 7 2 3 2 6 2" xfId="36657"/>
    <cellStyle name="Normal 7 2 3 2 6 2 2" xfId="36658"/>
    <cellStyle name="Normal 7 2 3 2 6 2 2 2" xfId="36659"/>
    <cellStyle name="Normal 7 2 3 2 6 2 3" xfId="36660"/>
    <cellStyle name="Normal 7 2 3 2 6 3" xfId="36661"/>
    <cellStyle name="Normal 7 2 3 2 6 3 2" xfId="36662"/>
    <cellStyle name="Normal 7 2 3 2 6 4" xfId="36663"/>
    <cellStyle name="Normal 7 2 3 2 7" xfId="36664"/>
    <cellStyle name="Normal 7 2 3 2 7 2" xfId="36665"/>
    <cellStyle name="Normal 7 2 3 2 7 2 2" xfId="36666"/>
    <cellStyle name="Normal 7 2 3 2 7 3" xfId="36667"/>
    <cellStyle name="Normal 7 2 3 2 8" xfId="36668"/>
    <cellStyle name="Normal 7 2 3 2 8 2" xfId="36669"/>
    <cellStyle name="Normal 7 2 3 2 9" xfId="36670"/>
    <cellStyle name="Normal 7 2 3 3" xfId="36671"/>
    <cellStyle name="Normal 7 2 3 3 2" xfId="36672"/>
    <cellStyle name="Normal 7 2 3 3 2 2" xfId="36673"/>
    <cellStyle name="Normal 7 2 3 3 2 2 2" xfId="36674"/>
    <cellStyle name="Normal 7 2 3 3 2 2 2 2" xfId="36675"/>
    <cellStyle name="Normal 7 2 3 3 2 2 2 2 2" xfId="36676"/>
    <cellStyle name="Normal 7 2 3 3 2 2 2 2 2 2" xfId="36677"/>
    <cellStyle name="Normal 7 2 3 3 2 2 2 2 2 2 2" xfId="36678"/>
    <cellStyle name="Normal 7 2 3 3 2 2 2 2 2 3" xfId="36679"/>
    <cellStyle name="Normal 7 2 3 3 2 2 2 2 3" xfId="36680"/>
    <cellStyle name="Normal 7 2 3 3 2 2 2 2 3 2" xfId="36681"/>
    <cellStyle name="Normal 7 2 3 3 2 2 2 2 4" xfId="36682"/>
    <cellStyle name="Normal 7 2 3 3 2 2 2 3" xfId="36683"/>
    <cellStyle name="Normal 7 2 3 3 2 2 2 3 2" xfId="36684"/>
    <cellStyle name="Normal 7 2 3 3 2 2 2 3 2 2" xfId="36685"/>
    <cellStyle name="Normal 7 2 3 3 2 2 2 3 3" xfId="36686"/>
    <cellStyle name="Normal 7 2 3 3 2 2 2 4" xfId="36687"/>
    <cellStyle name="Normal 7 2 3 3 2 2 2 4 2" xfId="36688"/>
    <cellStyle name="Normal 7 2 3 3 2 2 2 5" xfId="36689"/>
    <cellStyle name="Normal 7 2 3 3 2 2 3" xfId="36690"/>
    <cellStyle name="Normal 7 2 3 3 2 2 3 2" xfId="36691"/>
    <cellStyle name="Normal 7 2 3 3 2 2 3 2 2" xfId="36692"/>
    <cellStyle name="Normal 7 2 3 3 2 2 3 2 2 2" xfId="36693"/>
    <cellStyle name="Normal 7 2 3 3 2 2 3 2 3" xfId="36694"/>
    <cellStyle name="Normal 7 2 3 3 2 2 3 3" xfId="36695"/>
    <cellStyle name="Normal 7 2 3 3 2 2 3 3 2" xfId="36696"/>
    <cellStyle name="Normal 7 2 3 3 2 2 3 4" xfId="36697"/>
    <cellStyle name="Normal 7 2 3 3 2 2 4" xfId="36698"/>
    <cellStyle name="Normal 7 2 3 3 2 2 4 2" xfId="36699"/>
    <cellStyle name="Normal 7 2 3 3 2 2 4 2 2" xfId="36700"/>
    <cellStyle name="Normal 7 2 3 3 2 2 4 3" xfId="36701"/>
    <cellStyle name="Normal 7 2 3 3 2 2 5" xfId="36702"/>
    <cellStyle name="Normal 7 2 3 3 2 2 5 2" xfId="36703"/>
    <cellStyle name="Normal 7 2 3 3 2 2 6" xfId="36704"/>
    <cellStyle name="Normal 7 2 3 3 2 3" xfId="36705"/>
    <cellStyle name="Normal 7 2 3 3 2 3 2" xfId="36706"/>
    <cellStyle name="Normal 7 2 3 3 2 3 2 2" xfId="36707"/>
    <cellStyle name="Normal 7 2 3 3 2 3 2 2 2" xfId="36708"/>
    <cellStyle name="Normal 7 2 3 3 2 3 2 2 2 2" xfId="36709"/>
    <cellStyle name="Normal 7 2 3 3 2 3 2 2 3" xfId="36710"/>
    <cellStyle name="Normal 7 2 3 3 2 3 2 3" xfId="36711"/>
    <cellStyle name="Normal 7 2 3 3 2 3 2 3 2" xfId="36712"/>
    <cellStyle name="Normal 7 2 3 3 2 3 2 4" xfId="36713"/>
    <cellStyle name="Normal 7 2 3 3 2 3 3" xfId="36714"/>
    <cellStyle name="Normal 7 2 3 3 2 3 3 2" xfId="36715"/>
    <cellStyle name="Normal 7 2 3 3 2 3 3 2 2" xfId="36716"/>
    <cellStyle name="Normal 7 2 3 3 2 3 3 3" xfId="36717"/>
    <cellStyle name="Normal 7 2 3 3 2 3 4" xfId="36718"/>
    <cellStyle name="Normal 7 2 3 3 2 3 4 2" xfId="36719"/>
    <cellStyle name="Normal 7 2 3 3 2 3 5" xfId="36720"/>
    <cellStyle name="Normal 7 2 3 3 2 4" xfId="36721"/>
    <cellStyle name="Normal 7 2 3 3 2 4 2" xfId="36722"/>
    <cellStyle name="Normal 7 2 3 3 2 4 2 2" xfId="36723"/>
    <cellStyle name="Normal 7 2 3 3 2 4 2 2 2" xfId="36724"/>
    <cellStyle name="Normal 7 2 3 3 2 4 2 3" xfId="36725"/>
    <cellStyle name="Normal 7 2 3 3 2 4 3" xfId="36726"/>
    <cellStyle name="Normal 7 2 3 3 2 4 3 2" xfId="36727"/>
    <cellStyle name="Normal 7 2 3 3 2 4 4" xfId="36728"/>
    <cellStyle name="Normal 7 2 3 3 2 5" xfId="36729"/>
    <cellStyle name="Normal 7 2 3 3 2 5 2" xfId="36730"/>
    <cellStyle name="Normal 7 2 3 3 2 5 2 2" xfId="36731"/>
    <cellStyle name="Normal 7 2 3 3 2 5 3" xfId="36732"/>
    <cellStyle name="Normal 7 2 3 3 2 6" xfId="36733"/>
    <cellStyle name="Normal 7 2 3 3 2 6 2" xfId="36734"/>
    <cellStyle name="Normal 7 2 3 3 2 7" xfId="36735"/>
    <cellStyle name="Normal 7 2 3 3 3" xfId="36736"/>
    <cellStyle name="Normal 7 2 3 3 3 2" xfId="36737"/>
    <cellStyle name="Normal 7 2 3 3 3 2 2" xfId="36738"/>
    <cellStyle name="Normal 7 2 3 3 3 2 2 2" xfId="36739"/>
    <cellStyle name="Normal 7 2 3 3 3 2 2 2 2" xfId="36740"/>
    <cellStyle name="Normal 7 2 3 3 3 2 2 2 2 2" xfId="36741"/>
    <cellStyle name="Normal 7 2 3 3 3 2 2 2 3" xfId="36742"/>
    <cellStyle name="Normal 7 2 3 3 3 2 2 3" xfId="36743"/>
    <cellStyle name="Normal 7 2 3 3 3 2 2 3 2" xfId="36744"/>
    <cellStyle name="Normal 7 2 3 3 3 2 2 4" xfId="36745"/>
    <cellStyle name="Normal 7 2 3 3 3 2 3" xfId="36746"/>
    <cellStyle name="Normal 7 2 3 3 3 2 3 2" xfId="36747"/>
    <cellStyle name="Normal 7 2 3 3 3 2 3 2 2" xfId="36748"/>
    <cellStyle name="Normal 7 2 3 3 3 2 3 3" xfId="36749"/>
    <cellStyle name="Normal 7 2 3 3 3 2 4" xfId="36750"/>
    <cellStyle name="Normal 7 2 3 3 3 2 4 2" xfId="36751"/>
    <cellStyle name="Normal 7 2 3 3 3 2 5" xfId="36752"/>
    <cellStyle name="Normal 7 2 3 3 3 3" xfId="36753"/>
    <cellStyle name="Normal 7 2 3 3 3 3 2" xfId="36754"/>
    <cellStyle name="Normal 7 2 3 3 3 3 2 2" xfId="36755"/>
    <cellStyle name="Normal 7 2 3 3 3 3 2 2 2" xfId="36756"/>
    <cellStyle name="Normal 7 2 3 3 3 3 2 3" xfId="36757"/>
    <cellStyle name="Normal 7 2 3 3 3 3 3" xfId="36758"/>
    <cellStyle name="Normal 7 2 3 3 3 3 3 2" xfId="36759"/>
    <cellStyle name="Normal 7 2 3 3 3 3 4" xfId="36760"/>
    <cellStyle name="Normal 7 2 3 3 3 4" xfId="36761"/>
    <cellStyle name="Normal 7 2 3 3 3 4 2" xfId="36762"/>
    <cellStyle name="Normal 7 2 3 3 3 4 2 2" xfId="36763"/>
    <cellStyle name="Normal 7 2 3 3 3 4 3" xfId="36764"/>
    <cellStyle name="Normal 7 2 3 3 3 5" xfId="36765"/>
    <cellStyle name="Normal 7 2 3 3 3 5 2" xfId="36766"/>
    <cellStyle name="Normal 7 2 3 3 3 6" xfId="36767"/>
    <cellStyle name="Normal 7 2 3 3 4" xfId="36768"/>
    <cellStyle name="Normal 7 2 3 3 4 2" xfId="36769"/>
    <cellStyle name="Normal 7 2 3 3 4 2 2" xfId="36770"/>
    <cellStyle name="Normal 7 2 3 3 4 2 2 2" xfId="36771"/>
    <cellStyle name="Normal 7 2 3 3 4 2 2 2 2" xfId="36772"/>
    <cellStyle name="Normal 7 2 3 3 4 2 2 3" xfId="36773"/>
    <cellStyle name="Normal 7 2 3 3 4 2 3" xfId="36774"/>
    <cellStyle name="Normal 7 2 3 3 4 2 3 2" xfId="36775"/>
    <cellStyle name="Normal 7 2 3 3 4 2 4" xfId="36776"/>
    <cellStyle name="Normal 7 2 3 3 4 3" xfId="36777"/>
    <cellStyle name="Normal 7 2 3 3 4 3 2" xfId="36778"/>
    <cellStyle name="Normal 7 2 3 3 4 3 2 2" xfId="36779"/>
    <cellStyle name="Normal 7 2 3 3 4 3 3" xfId="36780"/>
    <cellStyle name="Normal 7 2 3 3 4 4" xfId="36781"/>
    <cellStyle name="Normal 7 2 3 3 4 4 2" xfId="36782"/>
    <cellStyle name="Normal 7 2 3 3 4 5" xfId="36783"/>
    <cellStyle name="Normal 7 2 3 3 5" xfId="36784"/>
    <cellStyle name="Normal 7 2 3 3 5 2" xfId="36785"/>
    <cellStyle name="Normal 7 2 3 3 5 2 2" xfId="36786"/>
    <cellStyle name="Normal 7 2 3 3 5 2 2 2" xfId="36787"/>
    <cellStyle name="Normal 7 2 3 3 5 2 3" xfId="36788"/>
    <cellStyle name="Normal 7 2 3 3 5 3" xfId="36789"/>
    <cellStyle name="Normal 7 2 3 3 5 3 2" xfId="36790"/>
    <cellStyle name="Normal 7 2 3 3 5 4" xfId="36791"/>
    <cellStyle name="Normal 7 2 3 3 6" xfId="36792"/>
    <cellStyle name="Normal 7 2 3 3 6 2" xfId="36793"/>
    <cellStyle name="Normal 7 2 3 3 6 2 2" xfId="36794"/>
    <cellStyle name="Normal 7 2 3 3 6 3" xfId="36795"/>
    <cellStyle name="Normal 7 2 3 3 7" xfId="36796"/>
    <cellStyle name="Normal 7 2 3 3 7 2" xfId="36797"/>
    <cellStyle name="Normal 7 2 3 3 8" xfId="36798"/>
    <cellStyle name="Normal 7 2 3 4" xfId="36799"/>
    <cellStyle name="Normal 7 2 3 4 2" xfId="36800"/>
    <cellStyle name="Normal 7 2 3 4 2 2" xfId="36801"/>
    <cellStyle name="Normal 7 2 3 4 2 2 2" xfId="36802"/>
    <cellStyle name="Normal 7 2 3 4 2 2 2 2" xfId="36803"/>
    <cellStyle name="Normal 7 2 3 4 2 2 2 2 2" xfId="36804"/>
    <cellStyle name="Normal 7 2 3 4 2 2 2 2 2 2" xfId="36805"/>
    <cellStyle name="Normal 7 2 3 4 2 2 2 2 3" xfId="36806"/>
    <cellStyle name="Normal 7 2 3 4 2 2 2 3" xfId="36807"/>
    <cellStyle name="Normal 7 2 3 4 2 2 2 3 2" xfId="36808"/>
    <cellStyle name="Normal 7 2 3 4 2 2 2 4" xfId="36809"/>
    <cellStyle name="Normal 7 2 3 4 2 2 3" xfId="36810"/>
    <cellStyle name="Normal 7 2 3 4 2 2 3 2" xfId="36811"/>
    <cellStyle name="Normal 7 2 3 4 2 2 3 2 2" xfId="36812"/>
    <cellStyle name="Normal 7 2 3 4 2 2 3 3" xfId="36813"/>
    <cellStyle name="Normal 7 2 3 4 2 2 4" xfId="36814"/>
    <cellStyle name="Normal 7 2 3 4 2 2 4 2" xfId="36815"/>
    <cellStyle name="Normal 7 2 3 4 2 2 5" xfId="36816"/>
    <cellStyle name="Normal 7 2 3 4 2 3" xfId="36817"/>
    <cellStyle name="Normal 7 2 3 4 2 3 2" xfId="36818"/>
    <cellStyle name="Normal 7 2 3 4 2 3 2 2" xfId="36819"/>
    <cellStyle name="Normal 7 2 3 4 2 3 2 2 2" xfId="36820"/>
    <cellStyle name="Normal 7 2 3 4 2 3 2 3" xfId="36821"/>
    <cellStyle name="Normal 7 2 3 4 2 3 3" xfId="36822"/>
    <cellStyle name="Normal 7 2 3 4 2 3 3 2" xfId="36823"/>
    <cellStyle name="Normal 7 2 3 4 2 3 4" xfId="36824"/>
    <cellStyle name="Normal 7 2 3 4 2 4" xfId="36825"/>
    <cellStyle name="Normal 7 2 3 4 2 4 2" xfId="36826"/>
    <cellStyle name="Normal 7 2 3 4 2 4 2 2" xfId="36827"/>
    <cellStyle name="Normal 7 2 3 4 2 4 3" xfId="36828"/>
    <cellStyle name="Normal 7 2 3 4 2 5" xfId="36829"/>
    <cellStyle name="Normal 7 2 3 4 2 5 2" xfId="36830"/>
    <cellStyle name="Normal 7 2 3 4 2 6" xfId="36831"/>
    <cellStyle name="Normal 7 2 3 4 3" xfId="36832"/>
    <cellStyle name="Normal 7 2 3 4 3 2" xfId="36833"/>
    <cellStyle name="Normal 7 2 3 4 3 2 2" xfId="36834"/>
    <cellStyle name="Normal 7 2 3 4 3 2 2 2" xfId="36835"/>
    <cellStyle name="Normal 7 2 3 4 3 2 2 2 2" xfId="36836"/>
    <cellStyle name="Normal 7 2 3 4 3 2 2 3" xfId="36837"/>
    <cellStyle name="Normal 7 2 3 4 3 2 3" xfId="36838"/>
    <cellStyle name="Normal 7 2 3 4 3 2 3 2" xfId="36839"/>
    <cellStyle name="Normal 7 2 3 4 3 2 4" xfId="36840"/>
    <cellStyle name="Normal 7 2 3 4 3 3" xfId="36841"/>
    <cellStyle name="Normal 7 2 3 4 3 3 2" xfId="36842"/>
    <cellStyle name="Normal 7 2 3 4 3 3 2 2" xfId="36843"/>
    <cellStyle name="Normal 7 2 3 4 3 3 3" xfId="36844"/>
    <cellStyle name="Normal 7 2 3 4 3 4" xfId="36845"/>
    <cellStyle name="Normal 7 2 3 4 3 4 2" xfId="36846"/>
    <cellStyle name="Normal 7 2 3 4 3 5" xfId="36847"/>
    <cellStyle name="Normal 7 2 3 4 4" xfId="36848"/>
    <cellStyle name="Normal 7 2 3 4 4 2" xfId="36849"/>
    <cellStyle name="Normal 7 2 3 4 4 2 2" xfId="36850"/>
    <cellStyle name="Normal 7 2 3 4 4 2 2 2" xfId="36851"/>
    <cellStyle name="Normal 7 2 3 4 4 2 3" xfId="36852"/>
    <cellStyle name="Normal 7 2 3 4 4 3" xfId="36853"/>
    <cellStyle name="Normal 7 2 3 4 4 3 2" xfId="36854"/>
    <cellStyle name="Normal 7 2 3 4 4 4" xfId="36855"/>
    <cellStyle name="Normal 7 2 3 4 5" xfId="36856"/>
    <cellStyle name="Normal 7 2 3 4 5 2" xfId="36857"/>
    <cellStyle name="Normal 7 2 3 4 5 2 2" xfId="36858"/>
    <cellStyle name="Normal 7 2 3 4 5 3" xfId="36859"/>
    <cellStyle name="Normal 7 2 3 4 6" xfId="36860"/>
    <cellStyle name="Normal 7 2 3 4 6 2" xfId="36861"/>
    <cellStyle name="Normal 7 2 3 4 7" xfId="36862"/>
    <cellStyle name="Normal 7 2 3 5" xfId="36863"/>
    <cellStyle name="Normal 7 2 3 5 2" xfId="36864"/>
    <cellStyle name="Normal 7 2 3 5 2 2" xfId="36865"/>
    <cellStyle name="Normal 7 2 3 5 2 2 2" xfId="36866"/>
    <cellStyle name="Normal 7 2 3 5 2 2 2 2" xfId="36867"/>
    <cellStyle name="Normal 7 2 3 5 2 2 2 2 2" xfId="36868"/>
    <cellStyle name="Normal 7 2 3 5 2 2 2 3" xfId="36869"/>
    <cellStyle name="Normal 7 2 3 5 2 2 3" xfId="36870"/>
    <cellStyle name="Normal 7 2 3 5 2 2 3 2" xfId="36871"/>
    <cellStyle name="Normal 7 2 3 5 2 2 4" xfId="36872"/>
    <cellStyle name="Normal 7 2 3 5 2 3" xfId="36873"/>
    <cellStyle name="Normal 7 2 3 5 2 3 2" xfId="36874"/>
    <cellStyle name="Normal 7 2 3 5 2 3 2 2" xfId="36875"/>
    <cellStyle name="Normal 7 2 3 5 2 3 3" xfId="36876"/>
    <cellStyle name="Normal 7 2 3 5 2 4" xfId="36877"/>
    <cellStyle name="Normal 7 2 3 5 2 4 2" xfId="36878"/>
    <cellStyle name="Normal 7 2 3 5 2 5" xfId="36879"/>
    <cellStyle name="Normal 7 2 3 5 3" xfId="36880"/>
    <cellStyle name="Normal 7 2 3 5 3 2" xfId="36881"/>
    <cellStyle name="Normal 7 2 3 5 3 2 2" xfId="36882"/>
    <cellStyle name="Normal 7 2 3 5 3 2 2 2" xfId="36883"/>
    <cellStyle name="Normal 7 2 3 5 3 2 3" xfId="36884"/>
    <cellStyle name="Normal 7 2 3 5 3 3" xfId="36885"/>
    <cellStyle name="Normal 7 2 3 5 3 3 2" xfId="36886"/>
    <cellStyle name="Normal 7 2 3 5 3 4" xfId="36887"/>
    <cellStyle name="Normal 7 2 3 5 4" xfId="36888"/>
    <cellStyle name="Normal 7 2 3 5 4 2" xfId="36889"/>
    <cellStyle name="Normal 7 2 3 5 4 2 2" xfId="36890"/>
    <cellStyle name="Normal 7 2 3 5 4 3" xfId="36891"/>
    <cellStyle name="Normal 7 2 3 5 5" xfId="36892"/>
    <cellStyle name="Normal 7 2 3 5 5 2" xfId="36893"/>
    <cellStyle name="Normal 7 2 3 5 6" xfId="36894"/>
    <cellStyle name="Normal 7 2 3 6" xfId="36895"/>
    <cellStyle name="Normal 7 2 3 6 2" xfId="36896"/>
    <cellStyle name="Normal 7 2 3 6 2 2" xfId="36897"/>
    <cellStyle name="Normal 7 2 3 6 2 2 2" xfId="36898"/>
    <cellStyle name="Normal 7 2 3 6 2 2 2 2" xfId="36899"/>
    <cellStyle name="Normal 7 2 3 6 2 2 3" xfId="36900"/>
    <cellStyle name="Normal 7 2 3 6 2 3" xfId="36901"/>
    <cellStyle name="Normal 7 2 3 6 2 3 2" xfId="36902"/>
    <cellStyle name="Normal 7 2 3 6 2 4" xfId="36903"/>
    <cellStyle name="Normal 7 2 3 6 3" xfId="36904"/>
    <cellStyle name="Normal 7 2 3 6 3 2" xfId="36905"/>
    <cellStyle name="Normal 7 2 3 6 3 2 2" xfId="36906"/>
    <cellStyle name="Normal 7 2 3 6 3 3" xfId="36907"/>
    <cellStyle name="Normal 7 2 3 6 4" xfId="36908"/>
    <cellStyle name="Normal 7 2 3 6 4 2" xfId="36909"/>
    <cellStyle name="Normal 7 2 3 6 5" xfId="36910"/>
    <cellStyle name="Normal 7 2 3 7" xfId="36911"/>
    <cellStyle name="Normal 7 2 3 7 2" xfId="36912"/>
    <cellStyle name="Normal 7 2 3 7 2 2" xfId="36913"/>
    <cellStyle name="Normal 7 2 3 7 2 2 2" xfId="36914"/>
    <cellStyle name="Normal 7 2 3 7 2 3" xfId="36915"/>
    <cellStyle name="Normal 7 2 3 7 3" xfId="36916"/>
    <cellStyle name="Normal 7 2 3 7 3 2" xfId="36917"/>
    <cellStyle name="Normal 7 2 3 7 4" xfId="36918"/>
    <cellStyle name="Normal 7 2 3 8" xfId="36919"/>
    <cellStyle name="Normal 7 2 3 8 2" xfId="36920"/>
    <cellStyle name="Normal 7 2 3 8 2 2" xfId="36921"/>
    <cellStyle name="Normal 7 2 3 8 3" xfId="36922"/>
    <cellStyle name="Normal 7 2 3 9" xfId="36923"/>
    <cellStyle name="Normal 7 2 3 9 2" xfId="36924"/>
    <cellStyle name="Normal 7 2 4" xfId="36925"/>
    <cellStyle name="Normal 7 2 4 2" xfId="36926"/>
    <cellStyle name="Normal 7 2 4 2 2" xfId="36927"/>
    <cellStyle name="Normal 7 2 4 2 2 2" xfId="36928"/>
    <cellStyle name="Normal 7 2 4 2 2 2 2" xfId="36929"/>
    <cellStyle name="Normal 7 2 4 2 2 2 2 2" xfId="36930"/>
    <cellStyle name="Normal 7 2 4 2 2 2 2 2 2" xfId="36931"/>
    <cellStyle name="Normal 7 2 4 2 2 2 2 2 2 2" xfId="36932"/>
    <cellStyle name="Normal 7 2 4 2 2 2 2 2 2 2 2" xfId="36933"/>
    <cellStyle name="Normal 7 2 4 2 2 2 2 2 2 3" xfId="36934"/>
    <cellStyle name="Normal 7 2 4 2 2 2 2 2 3" xfId="36935"/>
    <cellStyle name="Normal 7 2 4 2 2 2 2 2 3 2" xfId="36936"/>
    <cellStyle name="Normal 7 2 4 2 2 2 2 2 4" xfId="36937"/>
    <cellStyle name="Normal 7 2 4 2 2 2 2 3" xfId="36938"/>
    <cellStyle name="Normal 7 2 4 2 2 2 2 3 2" xfId="36939"/>
    <cellStyle name="Normal 7 2 4 2 2 2 2 3 2 2" xfId="36940"/>
    <cellStyle name="Normal 7 2 4 2 2 2 2 3 3" xfId="36941"/>
    <cellStyle name="Normal 7 2 4 2 2 2 2 4" xfId="36942"/>
    <cellStyle name="Normal 7 2 4 2 2 2 2 4 2" xfId="36943"/>
    <cellStyle name="Normal 7 2 4 2 2 2 2 5" xfId="36944"/>
    <cellStyle name="Normal 7 2 4 2 2 2 3" xfId="36945"/>
    <cellStyle name="Normal 7 2 4 2 2 2 3 2" xfId="36946"/>
    <cellStyle name="Normal 7 2 4 2 2 2 3 2 2" xfId="36947"/>
    <cellStyle name="Normal 7 2 4 2 2 2 3 2 2 2" xfId="36948"/>
    <cellStyle name="Normal 7 2 4 2 2 2 3 2 3" xfId="36949"/>
    <cellStyle name="Normal 7 2 4 2 2 2 3 3" xfId="36950"/>
    <cellStyle name="Normal 7 2 4 2 2 2 3 3 2" xfId="36951"/>
    <cellStyle name="Normal 7 2 4 2 2 2 3 4" xfId="36952"/>
    <cellStyle name="Normal 7 2 4 2 2 2 4" xfId="36953"/>
    <cellStyle name="Normal 7 2 4 2 2 2 4 2" xfId="36954"/>
    <cellStyle name="Normal 7 2 4 2 2 2 4 2 2" xfId="36955"/>
    <cellStyle name="Normal 7 2 4 2 2 2 4 3" xfId="36956"/>
    <cellStyle name="Normal 7 2 4 2 2 2 5" xfId="36957"/>
    <cellStyle name="Normal 7 2 4 2 2 2 5 2" xfId="36958"/>
    <cellStyle name="Normal 7 2 4 2 2 2 6" xfId="36959"/>
    <cellStyle name="Normal 7 2 4 2 2 3" xfId="36960"/>
    <cellStyle name="Normal 7 2 4 2 2 3 2" xfId="36961"/>
    <cellStyle name="Normal 7 2 4 2 2 3 2 2" xfId="36962"/>
    <cellStyle name="Normal 7 2 4 2 2 3 2 2 2" xfId="36963"/>
    <cellStyle name="Normal 7 2 4 2 2 3 2 2 2 2" xfId="36964"/>
    <cellStyle name="Normal 7 2 4 2 2 3 2 2 3" xfId="36965"/>
    <cellStyle name="Normal 7 2 4 2 2 3 2 3" xfId="36966"/>
    <cellStyle name="Normal 7 2 4 2 2 3 2 3 2" xfId="36967"/>
    <cellStyle name="Normal 7 2 4 2 2 3 2 4" xfId="36968"/>
    <cellStyle name="Normal 7 2 4 2 2 3 3" xfId="36969"/>
    <cellStyle name="Normal 7 2 4 2 2 3 3 2" xfId="36970"/>
    <cellStyle name="Normal 7 2 4 2 2 3 3 2 2" xfId="36971"/>
    <cellStyle name="Normal 7 2 4 2 2 3 3 3" xfId="36972"/>
    <cellStyle name="Normal 7 2 4 2 2 3 4" xfId="36973"/>
    <cellStyle name="Normal 7 2 4 2 2 3 4 2" xfId="36974"/>
    <cellStyle name="Normal 7 2 4 2 2 3 5" xfId="36975"/>
    <cellStyle name="Normal 7 2 4 2 2 4" xfId="36976"/>
    <cellStyle name="Normal 7 2 4 2 2 4 2" xfId="36977"/>
    <cellStyle name="Normal 7 2 4 2 2 4 2 2" xfId="36978"/>
    <cellStyle name="Normal 7 2 4 2 2 4 2 2 2" xfId="36979"/>
    <cellStyle name="Normal 7 2 4 2 2 4 2 3" xfId="36980"/>
    <cellStyle name="Normal 7 2 4 2 2 4 3" xfId="36981"/>
    <cellStyle name="Normal 7 2 4 2 2 4 3 2" xfId="36982"/>
    <cellStyle name="Normal 7 2 4 2 2 4 4" xfId="36983"/>
    <cellStyle name="Normal 7 2 4 2 2 5" xfId="36984"/>
    <cellStyle name="Normal 7 2 4 2 2 5 2" xfId="36985"/>
    <cellStyle name="Normal 7 2 4 2 2 5 2 2" xfId="36986"/>
    <cellStyle name="Normal 7 2 4 2 2 5 3" xfId="36987"/>
    <cellStyle name="Normal 7 2 4 2 2 6" xfId="36988"/>
    <cellStyle name="Normal 7 2 4 2 2 6 2" xfId="36989"/>
    <cellStyle name="Normal 7 2 4 2 2 7" xfId="36990"/>
    <cellStyle name="Normal 7 2 4 2 3" xfId="36991"/>
    <cellStyle name="Normal 7 2 4 2 3 2" xfId="36992"/>
    <cellStyle name="Normal 7 2 4 2 3 2 2" xfId="36993"/>
    <cellStyle name="Normal 7 2 4 2 3 2 2 2" xfId="36994"/>
    <cellStyle name="Normal 7 2 4 2 3 2 2 2 2" xfId="36995"/>
    <cellStyle name="Normal 7 2 4 2 3 2 2 2 2 2" xfId="36996"/>
    <cellStyle name="Normal 7 2 4 2 3 2 2 2 3" xfId="36997"/>
    <cellStyle name="Normal 7 2 4 2 3 2 2 3" xfId="36998"/>
    <cellStyle name="Normal 7 2 4 2 3 2 2 3 2" xfId="36999"/>
    <cellStyle name="Normal 7 2 4 2 3 2 2 4" xfId="37000"/>
    <cellStyle name="Normal 7 2 4 2 3 2 3" xfId="37001"/>
    <cellStyle name="Normal 7 2 4 2 3 2 3 2" xfId="37002"/>
    <cellStyle name="Normal 7 2 4 2 3 2 3 2 2" xfId="37003"/>
    <cellStyle name="Normal 7 2 4 2 3 2 3 3" xfId="37004"/>
    <cellStyle name="Normal 7 2 4 2 3 2 4" xfId="37005"/>
    <cellStyle name="Normal 7 2 4 2 3 2 4 2" xfId="37006"/>
    <cellStyle name="Normal 7 2 4 2 3 2 5" xfId="37007"/>
    <cellStyle name="Normal 7 2 4 2 3 3" xfId="37008"/>
    <cellStyle name="Normal 7 2 4 2 3 3 2" xfId="37009"/>
    <cellStyle name="Normal 7 2 4 2 3 3 2 2" xfId="37010"/>
    <cellStyle name="Normal 7 2 4 2 3 3 2 2 2" xfId="37011"/>
    <cellStyle name="Normal 7 2 4 2 3 3 2 3" xfId="37012"/>
    <cellStyle name="Normal 7 2 4 2 3 3 3" xfId="37013"/>
    <cellStyle name="Normal 7 2 4 2 3 3 3 2" xfId="37014"/>
    <cellStyle name="Normal 7 2 4 2 3 3 4" xfId="37015"/>
    <cellStyle name="Normal 7 2 4 2 3 4" xfId="37016"/>
    <cellStyle name="Normal 7 2 4 2 3 4 2" xfId="37017"/>
    <cellStyle name="Normal 7 2 4 2 3 4 2 2" xfId="37018"/>
    <cellStyle name="Normal 7 2 4 2 3 4 3" xfId="37019"/>
    <cellStyle name="Normal 7 2 4 2 3 5" xfId="37020"/>
    <cellStyle name="Normal 7 2 4 2 3 5 2" xfId="37021"/>
    <cellStyle name="Normal 7 2 4 2 3 6" xfId="37022"/>
    <cellStyle name="Normal 7 2 4 2 4" xfId="37023"/>
    <cellStyle name="Normal 7 2 4 2 4 2" xfId="37024"/>
    <cellStyle name="Normal 7 2 4 2 4 2 2" xfId="37025"/>
    <cellStyle name="Normal 7 2 4 2 4 2 2 2" xfId="37026"/>
    <cellStyle name="Normal 7 2 4 2 4 2 2 2 2" xfId="37027"/>
    <cellStyle name="Normal 7 2 4 2 4 2 2 3" xfId="37028"/>
    <cellStyle name="Normal 7 2 4 2 4 2 3" xfId="37029"/>
    <cellStyle name="Normal 7 2 4 2 4 2 3 2" xfId="37030"/>
    <cellStyle name="Normal 7 2 4 2 4 2 4" xfId="37031"/>
    <cellStyle name="Normal 7 2 4 2 4 3" xfId="37032"/>
    <cellStyle name="Normal 7 2 4 2 4 3 2" xfId="37033"/>
    <cellStyle name="Normal 7 2 4 2 4 3 2 2" xfId="37034"/>
    <cellStyle name="Normal 7 2 4 2 4 3 3" xfId="37035"/>
    <cellStyle name="Normal 7 2 4 2 4 4" xfId="37036"/>
    <cellStyle name="Normal 7 2 4 2 4 4 2" xfId="37037"/>
    <cellStyle name="Normal 7 2 4 2 4 5" xfId="37038"/>
    <cellStyle name="Normal 7 2 4 2 5" xfId="37039"/>
    <cellStyle name="Normal 7 2 4 2 5 2" xfId="37040"/>
    <cellStyle name="Normal 7 2 4 2 5 2 2" xfId="37041"/>
    <cellStyle name="Normal 7 2 4 2 5 2 2 2" xfId="37042"/>
    <cellStyle name="Normal 7 2 4 2 5 2 3" xfId="37043"/>
    <cellStyle name="Normal 7 2 4 2 5 3" xfId="37044"/>
    <cellStyle name="Normal 7 2 4 2 5 3 2" xfId="37045"/>
    <cellStyle name="Normal 7 2 4 2 5 4" xfId="37046"/>
    <cellStyle name="Normal 7 2 4 2 6" xfId="37047"/>
    <cellStyle name="Normal 7 2 4 2 6 2" xfId="37048"/>
    <cellStyle name="Normal 7 2 4 2 6 2 2" xfId="37049"/>
    <cellStyle name="Normal 7 2 4 2 6 3" xfId="37050"/>
    <cellStyle name="Normal 7 2 4 2 7" xfId="37051"/>
    <cellStyle name="Normal 7 2 4 2 7 2" xfId="37052"/>
    <cellStyle name="Normal 7 2 4 2 8" xfId="37053"/>
    <cellStyle name="Normal 7 2 4 3" xfId="37054"/>
    <cellStyle name="Normal 7 2 4 3 2" xfId="37055"/>
    <cellStyle name="Normal 7 2 4 3 2 2" xfId="37056"/>
    <cellStyle name="Normal 7 2 4 3 2 2 2" xfId="37057"/>
    <cellStyle name="Normal 7 2 4 3 2 2 2 2" xfId="37058"/>
    <cellStyle name="Normal 7 2 4 3 2 2 2 2 2" xfId="37059"/>
    <cellStyle name="Normal 7 2 4 3 2 2 2 2 2 2" xfId="37060"/>
    <cellStyle name="Normal 7 2 4 3 2 2 2 2 3" xfId="37061"/>
    <cellStyle name="Normal 7 2 4 3 2 2 2 3" xfId="37062"/>
    <cellStyle name="Normal 7 2 4 3 2 2 2 3 2" xfId="37063"/>
    <cellStyle name="Normal 7 2 4 3 2 2 2 4" xfId="37064"/>
    <cellStyle name="Normal 7 2 4 3 2 2 3" xfId="37065"/>
    <cellStyle name="Normal 7 2 4 3 2 2 3 2" xfId="37066"/>
    <cellStyle name="Normal 7 2 4 3 2 2 3 2 2" xfId="37067"/>
    <cellStyle name="Normal 7 2 4 3 2 2 3 3" xfId="37068"/>
    <cellStyle name="Normal 7 2 4 3 2 2 4" xfId="37069"/>
    <cellStyle name="Normal 7 2 4 3 2 2 4 2" xfId="37070"/>
    <cellStyle name="Normal 7 2 4 3 2 2 5" xfId="37071"/>
    <cellStyle name="Normal 7 2 4 3 2 3" xfId="37072"/>
    <cellStyle name="Normal 7 2 4 3 2 3 2" xfId="37073"/>
    <cellStyle name="Normal 7 2 4 3 2 3 2 2" xfId="37074"/>
    <cellStyle name="Normal 7 2 4 3 2 3 2 2 2" xfId="37075"/>
    <cellStyle name="Normal 7 2 4 3 2 3 2 3" xfId="37076"/>
    <cellStyle name="Normal 7 2 4 3 2 3 3" xfId="37077"/>
    <cellStyle name="Normal 7 2 4 3 2 3 3 2" xfId="37078"/>
    <cellStyle name="Normal 7 2 4 3 2 3 4" xfId="37079"/>
    <cellStyle name="Normal 7 2 4 3 2 4" xfId="37080"/>
    <cellStyle name="Normal 7 2 4 3 2 4 2" xfId="37081"/>
    <cellStyle name="Normal 7 2 4 3 2 4 2 2" xfId="37082"/>
    <cellStyle name="Normal 7 2 4 3 2 4 3" xfId="37083"/>
    <cellStyle name="Normal 7 2 4 3 2 5" xfId="37084"/>
    <cellStyle name="Normal 7 2 4 3 2 5 2" xfId="37085"/>
    <cellStyle name="Normal 7 2 4 3 2 6" xfId="37086"/>
    <cellStyle name="Normal 7 2 4 3 3" xfId="37087"/>
    <cellStyle name="Normal 7 2 4 3 3 2" xfId="37088"/>
    <cellStyle name="Normal 7 2 4 3 3 2 2" xfId="37089"/>
    <cellStyle name="Normal 7 2 4 3 3 2 2 2" xfId="37090"/>
    <cellStyle name="Normal 7 2 4 3 3 2 2 2 2" xfId="37091"/>
    <cellStyle name="Normal 7 2 4 3 3 2 2 3" xfId="37092"/>
    <cellStyle name="Normal 7 2 4 3 3 2 3" xfId="37093"/>
    <cellStyle name="Normal 7 2 4 3 3 2 3 2" xfId="37094"/>
    <cellStyle name="Normal 7 2 4 3 3 2 4" xfId="37095"/>
    <cellStyle name="Normal 7 2 4 3 3 3" xfId="37096"/>
    <cellStyle name="Normal 7 2 4 3 3 3 2" xfId="37097"/>
    <cellStyle name="Normal 7 2 4 3 3 3 2 2" xfId="37098"/>
    <cellStyle name="Normal 7 2 4 3 3 3 3" xfId="37099"/>
    <cellStyle name="Normal 7 2 4 3 3 4" xfId="37100"/>
    <cellStyle name="Normal 7 2 4 3 3 4 2" xfId="37101"/>
    <cellStyle name="Normal 7 2 4 3 3 5" xfId="37102"/>
    <cellStyle name="Normal 7 2 4 3 4" xfId="37103"/>
    <cellStyle name="Normal 7 2 4 3 4 2" xfId="37104"/>
    <cellStyle name="Normal 7 2 4 3 4 2 2" xfId="37105"/>
    <cellStyle name="Normal 7 2 4 3 4 2 2 2" xfId="37106"/>
    <cellStyle name="Normal 7 2 4 3 4 2 3" xfId="37107"/>
    <cellStyle name="Normal 7 2 4 3 4 3" xfId="37108"/>
    <cellStyle name="Normal 7 2 4 3 4 3 2" xfId="37109"/>
    <cellStyle name="Normal 7 2 4 3 4 4" xfId="37110"/>
    <cellStyle name="Normal 7 2 4 3 5" xfId="37111"/>
    <cellStyle name="Normal 7 2 4 3 5 2" xfId="37112"/>
    <cellStyle name="Normal 7 2 4 3 5 2 2" xfId="37113"/>
    <cellStyle name="Normal 7 2 4 3 5 3" xfId="37114"/>
    <cellStyle name="Normal 7 2 4 3 6" xfId="37115"/>
    <cellStyle name="Normal 7 2 4 3 6 2" xfId="37116"/>
    <cellStyle name="Normal 7 2 4 3 7" xfId="37117"/>
    <cellStyle name="Normal 7 2 4 4" xfId="37118"/>
    <cellStyle name="Normal 7 2 4 4 2" xfId="37119"/>
    <cellStyle name="Normal 7 2 4 4 2 2" xfId="37120"/>
    <cellStyle name="Normal 7 2 4 4 2 2 2" xfId="37121"/>
    <cellStyle name="Normal 7 2 4 4 2 2 2 2" xfId="37122"/>
    <cellStyle name="Normal 7 2 4 4 2 2 2 2 2" xfId="37123"/>
    <cellStyle name="Normal 7 2 4 4 2 2 2 3" xfId="37124"/>
    <cellStyle name="Normal 7 2 4 4 2 2 3" xfId="37125"/>
    <cellStyle name="Normal 7 2 4 4 2 2 3 2" xfId="37126"/>
    <cellStyle name="Normal 7 2 4 4 2 2 4" xfId="37127"/>
    <cellStyle name="Normal 7 2 4 4 2 3" xfId="37128"/>
    <cellStyle name="Normal 7 2 4 4 2 3 2" xfId="37129"/>
    <cellStyle name="Normal 7 2 4 4 2 3 2 2" xfId="37130"/>
    <cellStyle name="Normal 7 2 4 4 2 3 3" xfId="37131"/>
    <cellStyle name="Normal 7 2 4 4 2 4" xfId="37132"/>
    <cellStyle name="Normal 7 2 4 4 2 4 2" xfId="37133"/>
    <cellStyle name="Normal 7 2 4 4 2 5" xfId="37134"/>
    <cellStyle name="Normal 7 2 4 4 3" xfId="37135"/>
    <cellStyle name="Normal 7 2 4 4 3 2" xfId="37136"/>
    <cellStyle name="Normal 7 2 4 4 3 2 2" xfId="37137"/>
    <cellStyle name="Normal 7 2 4 4 3 2 2 2" xfId="37138"/>
    <cellStyle name="Normal 7 2 4 4 3 2 3" xfId="37139"/>
    <cellStyle name="Normal 7 2 4 4 3 3" xfId="37140"/>
    <cellStyle name="Normal 7 2 4 4 3 3 2" xfId="37141"/>
    <cellStyle name="Normal 7 2 4 4 3 4" xfId="37142"/>
    <cellStyle name="Normal 7 2 4 4 4" xfId="37143"/>
    <cellStyle name="Normal 7 2 4 4 4 2" xfId="37144"/>
    <cellStyle name="Normal 7 2 4 4 4 2 2" xfId="37145"/>
    <cellStyle name="Normal 7 2 4 4 4 3" xfId="37146"/>
    <cellStyle name="Normal 7 2 4 4 5" xfId="37147"/>
    <cellStyle name="Normal 7 2 4 4 5 2" xfId="37148"/>
    <cellStyle name="Normal 7 2 4 4 6" xfId="37149"/>
    <cellStyle name="Normal 7 2 4 5" xfId="37150"/>
    <cellStyle name="Normal 7 2 4 5 2" xfId="37151"/>
    <cellStyle name="Normal 7 2 4 5 2 2" xfId="37152"/>
    <cellStyle name="Normal 7 2 4 5 2 2 2" xfId="37153"/>
    <cellStyle name="Normal 7 2 4 5 2 2 2 2" xfId="37154"/>
    <cellStyle name="Normal 7 2 4 5 2 2 3" xfId="37155"/>
    <cellStyle name="Normal 7 2 4 5 2 3" xfId="37156"/>
    <cellStyle name="Normal 7 2 4 5 2 3 2" xfId="37157"/>
    <cellStyle name="Normal 7 2 4 5 2 4" xfId="37158"/>
    <cellStyle name="Normal 7 2 4 5 3" xfId="37159"/>
    <cellStyle name="Normal 7 2 4 5 3 2" xfId="37160"/>
    <cellStyle name="Normal 7 2 4 5 3 2 2" xfId="37161"/>
    <cellStyle name="Normal 7 2 4 5 3 3" xfId="37162"/>
    <cellStyle name="Normal 7 2 4 5 4" xfId="37163"/>
    <cellStyle name="Normal 7 2 4 5 4 2" xfId="37164"/>
    <cellStyle name="Normal 7 2 4 5 5" xfId="37165"/>
    <cellStyle name="Normal 7 2 4 6" xfId="37166"/>
    <cellStyle name="Normal 7 2 4 6 2" xfId="37167"/>
    <cellStyle name="Normal 7 2 4 6 2 2" xfId="37168"/>
    <cellStyle name="Normal 7 2 4 6 2 2 2" xfId="37169"/>
    <cellStyle name="Normal 7 2 4 6 2 3" xfId="37170"/>
    <cellStyle name="Normal 7 2 4 6 3" xfId="37171"/>
    <cellStyle name="Normal 7 2 4 6 3 2" xfId="37172"/>
    <cellStyle name="Normal 7 2 4 6 4" xfId="37173"/>
    <cellStyle name="Normal 7 2 4 7" xfId="37174"/>
    <cellStyle name="Normal 7 2 4 7 2" xfId="37175"/>
    <cellStyle name="Normal 7 2 4 7 2 2" xfId="37176"/>
    <cellStyle name="Normal 7 2 4 7 3" xfId="37177"/>
    <cellStyle name="Normal 7 2 4 8" xfId="37178"/>
    <cellStyle name="Normal 7 2 4 8 2" xfId="37179"/>
    <cellStyle name="Normal 7 2 4 9" xfId="37180"/>
    <cellStyle name="Normal 7 2 5" xfId="37181"/>
    <cellStyle name="Normal 7 2 5 2" xfId="37182"/>
    <cellStyle name="Normal 7 2 5 2 2" xfId="37183"/>
    <cellStyle name="Normal 7 2 5 2 2 2" xfId="37184"/>
    <cellStyle name="Normal 7 2 5 2 2 2 2" xfId="37185"/>
    <cellStyle name="Normal 7 2 5 2 2 2 2 2" xfId="37186"/>
    <cellStyle name="Normal 7 2 5 2 2 2 2 2 2" xfId="37187"/>
    <cellStyle name="Normal 7 2 5 2 2 2 2 2 2 2" xfId="37188"/>
    <cellStyle name="Normal 7 2 5 2 2 2 2 2 3" xfId="37189"/>
    <cellStyle name="Normal 7 2 5 2 2 2 2 3" xfId="37190"/>
    <cellStyle name="Normal 7 2 5 2 2 2 2 3 2" xfId="37191"/>
    <cellStyle name="Normal 7 2 5 2 2 2 2 4" xfId="37192"/>
    <cellStyle name="Normal 7 2 5 2 2 2 3" xfId="37193"/>
    <cellStyle name="Normal 7 2 5 2 2 2 3 2" xfId="37194"/>
    <cellStyle name="Normal 7 2 5 2 2 2 3 2 2" xfId="37195"/>
    <cellStyle name="Normal 7 2 5 2 2 2 3 3" xfId="37196"/>
    <cellStyle name="Normal 7 2 5 2 2 2 4" xfId="37197"/>
    <cellStyle name="Normal 7 2 5 2 2 2 4 2" xfId="37198"/>
    <cellStyle name="Normal 7 2 5 2 2 2 5" xfId="37199"/>
    <cellStyle name="Normal 7 2 5 2 2 3" xfId="37200"/>
    <cellStyle name="Normal 7 2 5 2 2 3 2" xfId="37201"/>
    <cellStyle name="Normal 7 2 5 2 2 3 2 2" xfId="37202"/>
    <cellStyle name="Normal 7 2 5 2 2 3 2 2 2" xfId="37203"/>
    <cellStyle name="Normal 7 2 5 2 2 3 2 3" xfId="37204"/>
    <cellStyle name="Normal 7 2 5 2 2 3 3" xfId="37205"/>
    <cellStyle name="Normal 7 2 5 2 2 3 3 2" xfId="37206"/>
    <cellStyle name="Normal 7 2 5 2 2 3 4" xfId="37207"/>
    <cellStyle name="Normal 7 2 5 2 2 4" xfId="37208"/>
    <cellStyle name="Normal 7 2 5 2 2 4 2" xfId="37209"/>
    <cellStyle name="Normal 7 2 5 2 2 4 2 2" xfId="37210"/>
    <cellStyle name="Normal 7 2 5 2 2 4 3" xfId="37211"/>
    <cellStyle name="Normal 7 2 5 2 2 5" xfId="37212"/>
    <cellStyle name="Normal 7 2 5 2 2 5 2" xfId="37213"/>
    <cellStyle name="Normal 7 2 5 2 2 6" xfId="37214"/>
    <cellStyle name="Normal 7 2 5 2 3" xfId="37215"/>
    <cellStyle name="Normal 7 2 5 2 3 2" xfId="37216"/>
    <cellStyle name="Normal 7 2 5 2 3 2 2" xfId="37217"/>
    <cellStyle name="Normal 7 2 5 2 3 2 2 2" xfId="37218"/>
    <cellStyle name="Normal 7 2 5 2 3 2 2 2 2" xfId="37219"/>
    <cellStyle name="Normal 7 2 5 2 3 2 2 3" xfId="37220"/>
    <cellStyle name="Normal 7 2 5 2 3 2 3" xfId="37221"/>
    <cellStyle name="Normal 7 2 5 2 3 2 3 2" xfId="37222"/>
    <cellStyle name="Normal 7 2 5 2 3 2 4" xfId="37223"/>
    <cellStyle name="Normal 7 2 5 2 3 3" xfId="37224"/>
    <cellStyle name="Normal 7 2 5 2 3 3 2" xfId="37225"/>
    <cellStyle name="Normal 7 2 5 2 3 3 2 2" xfId="37226"/>
    <cellStyle name="Normal 7 2 5 2 3 3 3" xfId="37227"/>
    <cellStyle name="Normal 7 2 5 2 3 4" xfId="37228"/>
    <cellStyle name="Normal 7 2 5 2 3 4 2" xfId="37229"/>
    <cellStyle name="Normal 7 2 5 2 3 5" xfId="37230"/>
    <cellStyle name="Normal 7 2 5 2 4" xfId="37231"/>
    <cellStyle name="Normal 7 2 5 2 4 2" xfId="37232"/>
    <cellStyle name="Normal 7 2 5 2 4 2 2" xfId="37233"/>
    <cellStyle name="Normal 7 2 5 2 4 2 2 2" xfId="37234"/>
    <cellStyle name="Normal 7 2 5 2 4 2 3" xfId="37235"/>
    <cellStyle name="Normal 7 2 5 2 4 3" xfId="37236"/>
    <cellStyle name="Normal 7 2 5 2 4 3 2" xfId="37237"/>
    <cellStyle name="Normal 7 2 5 2 4 4" xfId="37238"/>
    <cellStyle name="Normal 7 2 5 2 5" xfId="37239"/>
    <cellStyle name="Normal 7 2 5 2 5 2" xfId="37240"/>
    <cellStyle name="Normal 7 2 5 2 5 2 2" xfId="37241"/>
    <cellStyle name="Normal 7 2 5 2 5 3" xfId="37242"/>
    <cellStyle name="Normal 7 2 5 2 6" xfId="37243"/>
    <cellStyle name="Normal 7 2 5 2 6 2" xfId="37244"/>
    <cellStyle name="Normal 7 2 5 2 7" xfId="37245"/>
    <cellStyle name="Normal 7 2 5 3" xfId="37246"/>
    <cellStyle name="Normal 7 2 5 3 2" xfId="37247"/>
    <cellStyle name="Normal 7 2 5 3 2 2" xfId="37248"/>
    <cellStyle name="Normal 7 2 5 3 2 2 2" xfId="37249"/>
    <cellStyle name="Normal 7 2 5 3 2 2 2 2" xfId="37250"/>
    <cellStyle name="Normal 7 2 5 3 2 2 2 2 2" xfId="37251"/>
    <cellStyle name="Normal 7 2 5 3 2 2 2 3" xfId="37252"/>
    <cellStyle name="Normal 7 2 5 3 2 2 3" xfId="37253"/>
    <cellStyle name="Normal 7 2 5 3 2 2 3 2" xfId="37254"/>
    <cellStyle name="Normal 7 2 5 3 2 2 4" xfId="37255"/>
    <cellStyle name="Normal 7 2 5 3 2 3" xfId="37256"/>
    <cellStyle name="Normal 7 2 5 3 2 3 2" xfId="37257"/>
    <cellStyle name="Normal 7 2 5 3 2 3 2 2" xfId="37258"/>
    <cellStyle name="Normal 7 2 5 3 2 3 3" xfId="37259"/>
    <cellStyle name="Normal 7 2 5 3 2 4" xfId="37260"/>
    <cellStyle name="Normal 7 2 5 3 2 4 2" xfId="37261"/>
    <cellStyle name="Normal 7 2 5 3 2 5" xfId="37262"/>
    <cellStyle name="Normal 7 2 5 3 3" xfId="37263"/>
    <cellStyle name="Normal 7 2 5 3 3 2" xfId="37264"/>
    <cellStyle name="Normal 7 2 5 3 3 2 2" xfId="37265"/>
    <cellStyle name="Normal 7 2 5 3 3 2 2 2" xfId="37266"/>
    <cellStyle name="Normal 7 2 5 3 3 2 3" xfId="37267"/>
    <cellStyle name="Normal 7 2 5 3 3 3" xfId="37268"/>
    <cellStyle name="Normal 7 2 5 3 3 3 2" xfId="37269"/>
    <cellStyle name="Normal 7 2 5 3 3 4" xfId="37270"/>
    <cellStyle name="Normal 7 2 5 3 4" xfId="37271"/>
    <cellStyle name="Normal 7 2 5 3 4 2" xfId="37272"/>
    <cellStyle name="Normal 7 2 5 3 4 2 2" xfId="37273"/>
    <cellStyle name="Normal 7 2 5 3 4 3" xfId="37274"/>
    <cellStyle name="Normal 7 2 5 3 5" xfId="37275"/>
    <cellStyle name="Normal 7 2 5 3 5 2" xfId="37276"/>
    <cellStyle name="Normal 7 2 5 3 6" xfId="37277"/>
    <cellStyle name="Normal 7 2 5 4" xfId="37278"/>
    <cellStyle name="Normal 7 2 5 4 2" xfId="37279"/>
    <cellStyle name="Normal 7 2 5 4 2 2" xfId="37280"/>
    <cellStyle name="Normal 7 2 5 4 2 2 2" xfId="37281"/>
    <cellStyle name="Normal 7 2 5 4 2 2 2 2" xfId="37282"/>
    <cellStyle name="Normal 7 2 5 4 2 2 3" xfId="37283"/>
    <cellStyle name="Normal 7 2 5 4 2 3" xfId="37284"/>
    <cellStyle name="Normal 7 2 5 4 2 3 2" xfId="37285"/>
    <cellStyle name="Normal 7 2 5 4 2 4" xfId="37286"/>
    <cellStyle name="Normal 7 2 5 4 3" xfId="37287"/>
    <cellStyle name="Normal 7 2 5 4 3 2" xfId="37288"/>
    <cellStyle name="Normal 7 2 5 4 3 2 2" xfId="37289"/>
    <cellStyle name="Normal 7 2 5 4 3 3" xfId="37290"/>
    <cellStyle name="Normal 7 2 5 4 4" xfId="37291"/>
    <cellStyle name="Normal 7 2 5 4 4 2" xfId="37292"/>
    <cellStyle name="Normal 7 2 5 4 5" xfId="37293"/>
    <cellStyle name="Normal 7 2 5 5" xfId="37294"/>
    <cellStyle name="Normal 7 2 5 5 2" xfId="37295"/>
    <cellStyle name="Normal 7 2 5 5 2 2" xfId="37296"/>
    <cellStyle name="Normal 7 2 5 5 2 2 2" xfId="37297"/>
    <cellStyle name="Normal 7 2 5 5 2 3" xfId="37298"/>
    <cellStyle name="Normal 7 2 5 5 3" xfId="37299"/>
    <cellStyle name="Normal 7 2 5 5 3 2" xfId="37300"/>
    <cellStyle name="Normal 7 2 5 5 4" xfId="37301"/>
    <cellStyle name="Normal 7 2 5 6" xfId="37302"/>
    <cellStyle name="Normal 7 2 5 6 2" xfId="37303"/>
    <cellStyle name="Normal 7 2 5 6 2 2" xfId="37304"/>
    <cellStyle name="Normal 7 2 5 6 3" xfId="37305"/>
    <cellStyle name="Normal 7 2 5 7" xfId="37306"/>
    <cellStyle name="Normal 7 2 5 7 2" xfId="37307"/>
    <cellStyle name="Normal 7 2 5 8" xfId="37308"/>
    <cellStyle name="Normal 7 2 6" xfId="37309"/>
    <cellStyle name="Normal 7 2 6 2" xfId="37310"/>
    <cellStyle name="Normal 7 2 6 2 2" xfId="37311"/>
    <cellStyle name="Normal 7 2 6 2 2 2" xfId="37312"/>
    <cellStyle name="Normal 7 2 6 2 2 2 2" xfId="37313"/>
    <cellStyle name="Normal 7 2 6 2 2 2 2 2" xfId="37314"/>
    <cellStyle name="Normal 7 2 6 2 2 2 2 2 2" xfId="37315"/>
    <cellStyle name="Normal 7 2 6 2 2 2 2 3" xfId="37316"/>
    <cellStyle name="Normal 7 2 6 2 2 2 3" xfId="37317"/>
    <cellStyle name="Normal 7 2 6 2 2 2 3 2" xfId="37318"/>
    <cellStyle name="Normal 7 2 6 2 2 2 4" xfId="37319"/>
    <cellStyle name="Normal 7 2 6 2 2 3" xfId="37320"/>
    <cellStyle name="Normal 7 2 6 2 2 3 2" xfId="37321"/>
    <cellStyle name="Normal 7 2 6 2 2 3 2 2" xfId="37322"/>
    <cellStyle name="Normal 7 2 6 2 2 3 3" xfId="37323"/>
    <cellStyle name="Normal 7 2 6 2 2 4" xfId="37324"/>
    <cellStyle name="Normal 7 2 6 2 2 4 2" xfId="37325"/>
    <cellStyle name="Normal 7 2 6 2 2 5" xfId="37326"/>
    <cellStyle name="Normal 7 2 6 2 3" xfId="37327"/>
    <cellStyle name="Normal 7 2 6 2 3 2" xfId="37328"/>
    <cellStyle name="Normal 7 2 6 2 3 2 2" xfId="37329"/>
    <cellStyle name="Normal 7 2 6 2 3 2 2 2" xfId="37330"/>
    <cellStyle name="Normal 7 2 6 2 3 2 3" xfId="37331"/>
    <cellStyle name="Normal 7 2 6 2 3 3" xfId="37332"/>
    <cellStyle name="Normal 7 2 6 2 3 3 2" xfId="37333"/>
    <cellStyle name="Normal 7 2 6 2 3 4" xfId="37334"/>
    <cellStyle name="Normal 7 2 6 2 4" xfId="37335"/>
    <cellStyle name="Normal 7 2 6 2 4 2" xfId="37336"/>
    <cellStyle name="Normal 7 2 6 2 4 2 2" xfId="37337"/>
    <cellStyle name="Normal 7 2 6 2 4 3" xfId="37338"/>
    <cellStyle name="Normal 7 2 6 2 5" xfId="37339"/>
    <cellStyle name="Normal 7 2 6 2 5 2" xfId="37340"/>
    <cellStyle name="Normal 7 2 6 2 6" xfId="37341"/>
    <cellStyle name="Normal 7 2 6 3" xfId="37342"/>
    <cellStyle name="Normal 7 2 6 3 2" xfId="37343"/>
    <cellStyle name="Normal 7 2 6 3 2 2" xfId="37344"/>
    <cellStyle name="Normal 7 2 6 3 2 2 2" xfId="37345"/>
    <cellStyle name="Normal 7 2 6 3 2 2 2 2" xfId="37346"/>
    <cellStyle name="Normal 7 2 6 3 2 2 3" xfId="37347"/>
    <cellStyle name="Normal 7 2 6 3 2 3" xfId="37348"/>
    <cellStyle name="Normal 7 2 6 3 2 3 2" xfId="37349"/>
    <cellStyle name="Normal 7 2 6 3 2 4" xfId="37350"/>
    <cellStyle name="Normal 7 2 6 3 3" xfId="37351"/>
    <cellStyle name="Normal 7 2 6 3 3 2" xfId="37352"/>
    <cellStyle name="Normal 7 2 6 3 3 2 2" xfId="37353"/>
    <cellStyle name="Normal 7 2 6 3 3 3" xfId="37354"/>
    <cellStyle name="Normal 7 2 6 3 4" xfId="37355"/>
    <cellStyle name="Normal 7 2 6 3 4 2" xfId="37356"/>
    <cellStyle name="Normal 7 2 6 3 5" xfId="37357"/>
    <cellStyle name="Normal 7 2 6 4" xfId="37358"/>
    <cellStyle name="Normal 7 2 6 4 2" xfId="37359"/>
    <cellStyle name="Normal 7 2 6 4 2 2" xfId="37360"/>
    <cellStyle name="Normal 7 2 6 4 2 2 2" xfId="37361"/>
    <cellStyle name="Normal 7 2 6 4 2 3" xfId="37362"/>
    <cellStyle name="Normal 7 2 6 4 3" xfId="37363"/>
    <cellStyle name="Normal 7 2 6 4 3 2" xfId="37364"/>
    <cellStyle name="Normal 7 2 6 4 4" xfId="37365"/>
    <cellStyle name="Normal 7 2 6 5" xfId="37366"/>
    <cellStyle name="Normal 7 2 6 5 2" xfId="37367"/>
    <cellStyle name="Normal 7 2 6 5 2 2" xfId="37368"/>
    <cellStyle name="Normal 7 2 6 5 3" xfId="37369"/>
    <cellStyle name="Normal 7 2 6 6" xfId="37370"/>
    <cellStyle name="Normal 7 2 6 6 2" xfId="37371"/>
    <cellStyle name="Normal 7 2 6 7" xfId="37372"/>
    <cellStyle name="Normal 7 2 7" xfId="37373"/>
    <cellStyle name="Normal 7 2 7 2" xfId="37374"/>
    <cellStyle name="Normal 7 2 7 2 2" xfId="37375"/>
    <cellStyle name="Normal 7 2 7 2 2 2" xfId="37376"/>
    <cellStyle name="Normal 7 2 7 2 2 2 2" xfId="37377"/>
    <cellStyle name="Normal 7 2 7 2 2 2 2 2" xfId="37378"/>
    <cellStyle name="Normal 7 2 7 2 2 2 3" xfId="37379"/>
    <cellStyle name="Normal 7 2 7 2 2 3" xfId="37380"/>
    <cellStyle name="Normal 7 2 7 2 2 3 2" xfId="37381"/>
    <cellStyle name="Normal 7 2 7 2 2 4" xfId="37382"/>
    <cellStyle name="Normal 7 2 7 2 3" xfId="37383"/>
    <cellStyle name="Normal 7 2 7 2 3 2" xfId="37384"/>
    <cellStyle name="Normal 7 2 7 2 3 2 2" xfId="37385"/>
    <cellStyle name="Normal 7 2 7 2 3 3" xfId="37386"/>
    <cellStyle name="Normal 7 2 7 2 4" xfId="37387"/>
    <cellStyle name="Normal 7 2 7 2 4 2" xfId="37388"/>
    <cellStyle name="Normal 7 2 7 2 5" xfId="37389"/>
    <cellStyle name="Normal 7 2 7 3" xfId="37390"/>
    <cellStyle name="Normal 7 2 7 3 2" xfId="37391"/>
    <cellStyle name="Normal 7 2 7 3 2 2" xfId="37392"/>
    <cellStyle name="Normal 7 2 7 3 2 2 2" xfId="37393"/>
    <cellStyle name="Normal 7 2 7 3 2 3" xfId="37394"/>
    <cellStyle name="Normal 7 2 7 3 3" xfId="37395"/>
    <cellStyle name="Normal 7 2 7 3 3 2" xfId="37396"/>
    <cellStyle name="Normal 7 2 7 3 4" xfId="37397"/>
    <cellStyle name="Normal 7 2 7 4" xfId="37398"/>
    <cellStyle name="Normal 7 2 7 4 2" xfId="37399"/>
    <cellStyle name="Normal 7 2 7 4 2 2" xfId="37400"/>
    <cellStyle name="Normal 7 2 7 4 3" xfId="37401"/>
    <cellStyle name="Normal 7 2 7 5" xfId="37402"/>
    <cellStyle name="Normal 7 2 7 5 2" xfId="37403"/>
    <cellStyle name="Normal 7 2 7 6" xfId="37404"/>
    <cellStyle name="Normal 7 2 8" xfId="37405"/>
    <cellStyle name="Normal 7 2 8 2" xfId="37406"/>
    <cellStyle name="Normal 7 2 8 2 2" xfId="37407"/>
    <cellStyle name="Normal 7 2 8 2 2 2" xfId="37408"/>
    <cellStyle name="Normal 7 2 8 2 2 2 2" xfId="37409"/>
    <cellStyle name="Normal 7 2 8 2 2 3" xfId="37410"/>
    <cellStyle name="Normal 7 2 8 2 3" xfId="37411"/>
    <cellStyle name="Normal 7 2 8 2 3 2" xfId="37412"/>
    <cellStyle name="Normal 7 2 8 2 4" xfId="37413"/>
    <cellStyle name="Normal 7 2 8 3" xfId="37414"/>
    <cellStyle name="Normal 7 2 8 3 2" xfId="37415"/>
    <cellStyle name="Normal 7 2 8 3 2 2" xfId="37416"/>
    <cellStyle name="Normal 7 2 8 3 3" xfId="37417"/>
    <cellStyle name="Normal 7 2 8 4" xfId="37418"/>
    <cellStyle name="Normal 7 2 8 4 2" xfId="37419"/>
    <cellStyle name="Normal 7 2 8 5" xfId="37420"/>
    <cellStyle name="Normal 7 2 9" xfId="37421"/>
    <cellStyle name="Normal 7 2 9 2" xfId="37422"/>
    <cellStyle name="Normal 7 2 9 2 2" xfId="37423"/>
    <cellStyle name="Normal 7 2 9 2 2 2" xfId="37424"/>
    <cellStyle name="Normal 7 2 9 2 3" xfId="37425"/>
    <cellStyle name="Normal 7 2 9 3" xfId="37426"/>
    <cellStyle name="Normal 7 2 9 3 2" xfId="37427"/>
    <cellStyle name="Normal 7 2 9 4" xfId="37428"/>
    <cellStyle name="Normal 7 3" xfId="37429"/>
    <cellStyle name="Normal 7 3 10" xfId="37430"/>
    <cellStyle name="Normal 7 3 10 2" xfId="37431"/>
    <cellStyle name="Normal 7 3 11" xfId="37432"/>
    <cellStyle name="Normal 7 3 2" xfId="37433"/>
    <cellStyle name="Normal 7 3 2 10" xfId="37434"/>
    <cellStyle name="Normal 7 3 2 2" xfId="37435"/>
    <cellStyle name="Normal 7 3 2 2 2" xfId="37436"/>
    <cellStyle name="Normal 7 3 2 2 2 2" xfId="37437"/>
    <cellStyle name="Normal 7 3 2 2 2 2 2" xfId="37438"/>
    <cellStyle name="Normal 7 3 2 2 2 2 2 2" xfId="37439"/>
    <cellStyle name="Normal 7 3 2 2 2 2 2 2 2" xfId="37440"/>
    <cellStyle name="Normal 7 3 2 2 2 2 2 2 2 2" xfId="37441"/>
    <cellStyle name="Normal 7 3 2 2 2 2 2 2 2 2 2" xfId="37442"/>
    <cellStyle name="Normal 7 3 2 2 2 2 2 2 2 2 2 2" xfId="37443"/>
    <cellStyle name="Normal 7 3 2 2 2 2 2 2 2 2 3" xfId="37444"/>
    <cellStyle name="Normal 7 3 2 2 2 2 2 2 2 3" xfId="37445"/>
    <cellStyle name="Normal 7 3 2 2 2 2 2 2 2 3 2" xfId="37446"/>
    <cellStyle name="Normal 7 3 2 2 2 2 2 2 2 4" xfId="37447"/>
    <cellStyle name="Normal 7 3 2 2 2 2 2 2 3" xfId="37448"/>
    <cellStyle name="Normal 7 3 2 2 2 2 2 2 3 2" xfId="37449"/>
    <cellStyle name="Normal 7 3 2 2 2 2 2 2 3 2 2" xfId="37450"/>
    <cellStyle name="Normal 7 3 2 2 2 2 2 2 3 3" xfId="37451"/>
    <cellStyle name="Normal 7 3 2 2 2 2 2 2 4" xfId="37452"/>
    <cellStyle name="Normal 7 3 2 2 2 2 2 2 4 2" xfId="37453"/>
    <cellStyle name="Normal 7 3 2 2 2 2 2 2 5" xfId="37454"/>
    <cellStyle name="Normal 7 3 2 2 2 2 2 3" xfId="37455"/>
    <cellStyle name="Normal 7 3 2 2 2 2 2 3 2" xfId="37456"/>
    <cellStyle name="Normal 7 3 2 2 2 2 2 3 2 2" xfId="37457"/>
    <cellStyle name="Normal 7 3 2 2 2 2 2 3 2 2 2" xfId="37458"/>
    <cellStyle name="Normal 7 3 2 2 2 2 2 3 2 3" xfId="37459"/>
    <cellStyle name="Normal 7 3 2 2 2 2 2 3 3" xfId="37460"/>
    <cellStyle name="Normal 7 3 2 2 2 2 2 3 3 2" xfId="37461"/>
    <cellStyle name="Normal 7 3 2 2 2 2 2 3 4" xfId="37462"/>
    <cellStyle name="Normal 7 3 2 2 2 2 2 4" xfId="37463"/>
    <cellStyle name="Normal 7 3 2 2 2 2 2 4 2" xfId="37464"/>
    <cellStyle name="Normal 7 3 2 2 2 2 2 4 2 2" xfId="37465"/>
    <cellStyle name="Normal 7 3 2 2 2 2 2 4 3" xfId="37466"/>
    <cellStyle name="Normal 7 3 2 2 2 2 2 5" xfId="37467"/>
    <cellStyle name="Normal 7 3 2 2 2 2 2 5 2" xfId="37468"/>
    <cellStyle name="Normal 7 3 2 2 2 2 2 6" xfId="37469"/>
    <cellStyle name="Normal 7 3 2 2 2 2 3" xfId="37470"/>
    <cellStyle name="Normal 7 3 2 2 2 2 3 2" xfId="37471"/>
    <cellStyle name="Normal 7 3 2 2 2 2 3 2 2" xfId="37472"/>
    <cellStyle name="Normal 7 3 2 2 2 2 3 2 2 2" xfId="37473"/>
    <cellStyle name="Normal 7 3 2 2 2 2 3 2 2 2 2" xfId="37474"/>
    <cellStyle name="Normal 7 3 2 2 2 2 3 2 2 3" xfId="37475"/>
    <cellStyle name="Normal 7 3 2 2 2 2 3 2 3" xfId="37476"/>
    <cellStyle name="Normal 7 3 2 2 2 2 3 2 3 2" xfId="37477"/>
    <cellStyle name="Normal 7 3 2 2 2 2 3 2 4" xfId="37478"/>
    <cellStyle name="Normal 7 3 2 2 2 2 3 3" xfId="37479"/>
    <cellStyle name="Normal 7 3 2 2 2 2 3 3 2" xfId="37480"/>
    <cellStyle name="Normal 7 3 2 2 2 2 3 3 2 2" xfId="37481"/>
    <cellStyle name="Normal 7 3 2 2 2 2 3 3 3" xfId="37482"/>
    <cellStyle name="Normal 7 3 2 2 2 2 3 4" xfId="37483"/>
    <cellStyle name="Normal 7 3 2 2 2 2 3 4 2" xfId="37484"/>
    <cellStyle name="Normal 7 3 2 2 2 2 3 5" xfId="37485"/>
    <cellStyle name="Normal 7 3 2 2 2 2 4" xfId="37486"/>
    <cellStyle name="Normal 7 3 2 2 2 2 4 2" xfId="37487"/>
    <cellStyle name="Normal 7 3 2 2 2 2 4 2 2" xfId="37488"/>
    <cellStyle name="Normal 7 3 2 2 2 2 4 2 2 2" xfId="37489"/>
    <cellStyle name="Normal 7 3 2 2 2 2 4 2 3" xfId="37490"/>
    <cellStyle name="Normal 7 3 2 2 2 2 4 3" xfId="37491"/>
    <cellStyle name="Normal 7 3 2 2 2 2 4 3 2" xfId="37492"/>
    <cellStyle name="Normal 7 3 2 2 2 2 4 4" xfId="37493"/>
    <cellStyle name="Normal 7 3 2 2 2 2 5" xfId="37494"/>
    <cellStyle name="Normal 7 3 2 2 2 2 5 2" xfId="37495"/>
    <cellStyle name="Normal 7 3 2 2 2 2 5 2 2" xfId="37496"/>
    <cellStyle name="Normal 7 3 2 2 2 2 5 3" xfId="37497"/>
    <cellStyle name="Normal 7 3 2 2 2 2 6" xfId="37498"/>
    <cellStyle name="Normal 7 3 2 2 2 2 6 2" xfId="37499"/>
    <cellStyle name="Normal 7 3 2 2 2 2 7" xfId="37500"/>
    <cellStyle name="Normal 7 3 2 2 2 3" xfId="37501"/>
    <cellStyle name="Normal 7 3 2 2 2 3 2" xfId="37502"/>
    <cellStyle name="Normal 7 3 2 2 2 3 2 2" xfId="37503"/>
    <cellStyle name="Normal 7 3 2 2 2 3 2 2 2" xfId="37504"/>
    <cellStyle name="Normal 7 3 2 2 2 3 2 2 2 2" xfId="37505"/>
    <cellStyle name="Normal 7 3 2 2 2 3 2 2 2 2 2" xfId="37506"/>
    <cellStyle name="Normal 7 3 2 2 2 3 2 2 2 3" xfId="37507"/>
    <cellStyle name="Normal 7 3 2 2 2 3 2 2 3" xfId="37508"/>
    <cellStyle name="Normal 7 3 2 2 2 3 2 2 3 2" xfId="37509"/>
    <cellStyle name="Normal 7 3 2 2 2 3 2 2 4" xfId="37510"/>
    <cellStyle name="Normal 7 3 2 2 2 3 2 3" xfId="37511"/>
    <cellStyle name="Normal 7 3 2 2 2 3 2 3 2" xfId="37512"/>
    <cellStyle name="Normal 7 3 2 2 2 3 2 3 2 2" xfId="37513"/>
    <cellStyle name="Normal 7 3 2 2 2 3 2 3 3" xfId="37514"/>
    <cellStyle name="Normal 7 3 2 2 2 3 2 4" xfId="37515"/>
    <cellStyle name="Normal 7 3 2 2 2 3 2 4 2" xfId="37516"/>
    <cellStyle name="Normal 7 3 2 2 2 3 2 5" xfId="37517"/>
    <cellStyle name="Normal 7 3 2 2 2 3 3" xfId="37518"/>
    <cellStyle name="Normal 7 3 2 2 2 3 3 2" xfId="37519"/>
    <cellStyle name="Normal 7 3 2 2 2 3 3 2 2" xfId="37520"/>
    <cellStyle name="Normal 7 3 2 2 2 3 3 2 2 2" xfId="37521"/>
    <cellStyle name="Normal 7 3 2 2 2 3 3 2 3" xfId="37522"/>
    <cellStyle name="Normal 7 3 2 2 2 3 3 3" xfId="37523"/>
    <cellStyle name="Normal 7 3 2 2 2 3 3 3 2" xfId="37524"/>
    <cellStyle name="Normal 7 3 2 2 2 3 3 4" xfId="37525"/>
    <cellStyle name="Normal 7 3 2 2 2 3 4" xfId="37526"/>
    <cellStyle name="Normal 7 3 2 2 2 3 4 2" xfId="37527"/>
    <cellStyle name="Normal 7 3 2 2 2 3 4 2 2" xfId="37528"/>
    <cellStyle name="Normal 7 3 2 2 2 3 4 3" xfId="37529"/>
    <cellStyle name="Normal 7 3 2 2 2 3 5" xfId="37530"/>
    <cellStyle name="Normal 7 3 2 2 2 3 5 2" xfId="37531"/>
    <cellStyle name="Normal 7 3 2 2 2 3 6" xfId="37532"/>
    <cellStyle name="Normal 7 3 2 2 2 4" xfId="37533"/>
    <cellStyle name="Normal 7 3 2 2 2 4 2" xfId="37534"/>
    <cellStyle name="Normal 7 3 2 2 2 4 2 2" xfId="37535"/>
    <cellStyle name="Normal 7 3 2 2 2 4 2 2 2" xfId="37536"/>
    <cellStyle name="Normal 7 3 2 2 2 4 2 2 2 2" xfId="37537"/>
    <cellStyle name="Normal 7 3 2 2 2 4 2 2 3" xfId="37538"/>
    <cellStyle name="Normal 7 3 2 2 2 4 2 3" xfId="37539"/>
    <cellStyle name="Normal 7 3 2 2 2 4 2 3 2" xfId="37540"/>
    <cellStyle name="Normal 7 3 2 2 2 4 2 4" xfId="37541"/>
    <cellStyle name="Normal 7 3 2 2 2 4 3" xfId="37542"/>
    <cellStyle name="Normal 7 3 2 2 2 4 3 2" xfId="37543"/>
    <cellStyle name="Normal 7 3 2 2 2 4 3 2 2" xfId="37544"/>
    <cellStyle name="Normal 7 3 2 2 2 4 3 3" xfId="37545"/>
    <cellStyle name="Normal 7 3 2 2 2 4 4" xfId="37546"/>
    <cellStyle name="Normal 7 3 2 2 2 4 4 2" xfId="37547"/>
    <cellStyle name="Normal 7 3 2 2 2 4 5" xfId="37548"/>
    <cellStyle name="Normal 7 3 2 2 2 5" xfId="37549"/>
    <cellStyle name="Normal 7 3 2 2 2 5 2" xfId="37550"/>
    <cellStyle name="Normal 7 3 2 2 2 5 2 2" xfId="37551"/>
    <cellStyle name="Normal 7 3 2 2 2 5 2 2 2" xfId="37552"/>
    <cellStyle name="Normal 7 3 2 2 2 5 2 3" xfId="37553"/>
    <cellStyle name="Normal 7 3 2 2 2 5 3" xfId="37554"/>
    <cellStyle name="Normal 7 3 2 2 2 5 3 2" xfId="37555"/>
    <cellStyle name="Normal 7 3 2 2 2 5 4" xfId="37556"/>
    <cellStyle name="Normal 7 3 2 2 2 6" xfId="37557"/>
    <cellStyle name="Normal 7 3 2 2 2 6 2" xfId="37558"/>
    <cellStyle name="Normal 7 3 2 2 2 6 2 2" xfId="37559"/>
    <cellStyle name="Normal 7 3 2 2 2 6 3" xfId="37560"/>
    <cellStyle name="Normal 7 3 2 2 2 7" xfId="37561"/>
    <cellStyle name="Normal 7 3 2 2 2 7 2" xfId="37562"/>
    <cellStyle name="Normal 7 3 2 2 2 8" xfId="37563"/>
    <cellStyle name="Normal 7 3 2 2 3" xfId="37564"/>
    <cellStyle name="Normal 7 3 2 2 3 2" xfId="37565"/>
    <cellStyle name="Normal 7 3 2 2 3 2 2" xfId="37566"/>
    <cellStyle name="Normal 7 3 2 2 3 2 2 2" xfId="37567"/>
    <cellStyle name="Normal 7 3 2 2 3 2 2 2 2" xfId="37568"/>
    <cellStyle name="Normal 7 3 2 2 3 2 2 2 2 2" xfId="37569"/>
    <cellStyle name="Normal 7 3 2 2 3 2 2 2 2 2 2" xfId="37570"/>
    <cellStyle name="Normal 7 3 2 2 3 2 2 2 2 3" xfId="37571"/>
    <cellStyle name="Normal 7 3 2 2 3 2 2 2 3" xfId="37572"/>
    <cellStyle name="Normal 7 3 2 2 3 2 2 2 3 2" xfId="37573"/>
    <cellStyle name="Normal 7 3 2 2 3 2 2 2 4" xfId="37574"/>
    <cellStyle name="Normal 7 3 2 2 3 2 2 3" xfId="37575"/>
    <cellStyle name="Normal 7 3 2 2 3 2 2 3 2" xfId="37576"/>
    <cellStyle name="Normal 7 3 2 2 3 2 2 3 2 2" xfId="37577"/>
    <cellStyle name="Normal 7 3 2 2 3 2 2 3 3" xfId="37578"/>
    <cellStyle name="Normal 7 3 2 2 3 2 2 4" xfId="37579"/>
    <cellStyle name="Normal 7 3 2 2 3 2 2 4 2" xfId="37580"/>
    <cellStyle name="Normal 7 3 2 2 3 2 2 5" xfId="37581"/>
    <cellStyle name="Normal 7 3 2 2 3 2 3" xfId="37582"/>
    <cellStyle name="Normal 7 3 2 2 3 2 3 2" xfId="37583"/>
    <cellStyle name="Normal 7 3 2 2 3 2 3 2 2" xfId="37584"/>
    <cellStyle name="Normal 7 3 2 2 3 2 3 2 2 2" xfId="37585"/>
    <cellStyle name="Normal 7 3 2 2 3 2 3 2 3" xfId="37586"/>
    <cellStyle name="Normal 7 3 2 2 3 2 3 3" xfId="37587"/>
    <cellStyle name="Normal 7 3 2 2 3 2 3 3 2" xfId="37588"/>
    <cellStyle name="Normal 7 3 2 2 3 2 3 4" xfId="37589"/>
    <cellStyle name="Normal 7 3 2 2 3 2 4" xfId="37590"/>
    <cellStyle name="Normal 7 3 2 2 3 2 4 2" xfId="37591"/>
    <cellStyle name="Normal 7 3 2 2 3 2 4 2 2" xfId="37592"/>
    <cellStyle name="Normal 7 3 2 2 3 2 4 3" xfId="37593"/>
    <cellStyle name="Normal 7 3 2 2 3 2 5" xfId="37594"/>
    <cellStyle name="Normal 7 3 2 2 3 2 5 2" xfId="37595"/>
    <cellStyle name="Normal 7 3 2 2 3 2 6" xfId="37596"/>
    <cellStyle name="Normal 7 3 2 2 3 3" xfId="37597"/>
    <cellStyle name="Normal 7 3 2 2 3 3 2" xfId="37598"/>
    <cellStyle name="Normal 7 3 2 2 3 3 2 2" xfId="37599"/>
    <cellStyle name="Normal 7 3 2 2 3 3 2 2 2" xfId="37600"/>
    <cellStyle name="Normal 7 3 2 2 3 3 2 2 2 2" xfId="37601"/>
    <cellStyle name="Normal 7 3 2 2 3 3 2 2 3" xfId="37602"/>
    <cellStyle name="Normal 7 3 2 2 3 3 2 3" xfId="37603"/>
    <cellStyle name="Normal 7 3 2 2 3 3 2 3 2" xfId="37604"/>
    <cellStyle name="Normal 7 3 2 2 3 3 2 4" xfId="37605"/>
    <cellStyle name="Normal 7 3 2 2 3 3 3" xfId="37606"/>
    <cellStyle name="Normal 7 3 2 2 3 3 3 2" xfId="37607"/>
    <cellStyle name="Normal 7 3 2 2 3 3 3 2 2" xfId="37608"/>
    <cellStyle name="Normal 7 3 2 2 3 3 3 3" xfId="37609"/>
    <cellStyle name="Normal 7 3 2 2 3 3 4" xfId="37610"/>
    <cellStyle name="Normal 7 3 2 2 3 3 4 2" xfId="37611"/>
    <cellStyle name="Normal 7 3 2 2 3 3 5" xfId="37612"/>
    <cellStyle name="Normal 7 3 2 2 3 4" xfId="37613"/>
    <cellStyle name="Normal 7 3 2 2 3 4 2" xfId="37614"/>
    <cellStyle name="Normal 7 3 2 2 3 4 2 2" xfId="37615"/>
    <cellStyle name="Normal 7 3 2 2 3 4 2 2 2" xfId="37616"/>
    <cellStyle name="Normal 7 3 2 2 3 4 2 3" xfId="37617"/>
    <cellStyle name="Normal 7 3 2 2 3 4 3" xfId="37618"/>
    <cellStyle name="Normal 7 3 2 2 3 4 3 2" xfId="37619"/>
    <cellStyle name="Normal 7 3 2 2 3 4 4" xfId="37620"/>
    <cellStyle name="Normal 7 3 2 2 3 5" xfId="37621"/>
    <cellStyle name="Normal 7 3 2 2 3 5 2" xfId="37622"/>
    <cellStyle name="Normal 7 3 2 2 3 5 2 2" xfId="37623"/>
    <cellStyle name="Normal 7 3 2 2 3 5 3" xfId="37624"/>
    <cellStyle name="Normal 7 3 2 2 3 6" xfId="37625"/>
    <cellStyle name="Normal 7 3 2 2 3 6 2" xfId="37626"/>
    <cellStyle name="Normal 7 3 2 2 3 7" xfId="37627"/>
    <cellStyle name="Normal 7 3 2 2 4" xfId="37628"/>
    <cellStyle name="Normal 7 3 2 2 4 2" xfId="37629"/>
    <cellStyle name="Normal 7 3 2 2 4 2 2" xfId="37630"/>
    <cellStyle name="Normal 7 3 2 2 4 2 2 2" xfId="37631"/>
    <cellStyle name="Normal 7 3 2 2 4 2 2 2 2" xfId="37632"/>
    <cellStyle name="Normal 7 3 2 2 4 2 2 2 2 2" xfId="37633"/>
    <cellStyle name="Normal 7 3 2 2 4 2 2 2 3" xfId="37634"/>
    <cellStyle name="Normal 7 3 2 2 4 2 2 3" xfId="37635"/>
    <cellStyle name="Normal 7 3 2 2 4 2 2 3 2" xfId="37636"/>
    <cellStyle name="Normal 7 3 2 2 4 2 2 4" xfId="37637"/>
    <cellStyle name="Normal 7 3 2 2 4 2 3" xfId="37638"/>
    <cellStyle name="Normal 7 3 2 2 4 2 3 2" xfId="37639"/>
    <cellStyle name="Normal 7 3 2 2 4 2 3 2 2" xfId="37640"/>
    <cellStyle name="Normal 7 3 2 2 4 2 3 3" xfId="37641"/>
    <cellStyle name="Normal 7 3 2 2 4 2 4" xfId="37642"/>
    <cellStyle name="Normal 7 3 2 2 4 2 4 2" xfId="37643"/>
    <cellStyle name="Normal 7 3 2 2 4 2 5" xfId="37644"/>
    <cellStyle name="Normal 7 3 2 2 4 3" xfId="37645"/>
    <cellStyle name="Normal 7 3 2 2 4 3 2" xfId="37646"/>
    <cellStyle name="Normal 7 3 2 2 4 3 2 2" xfId="37647"/>
    <cellStyle name="Normal 7 3 2 2 4 3 2 2 2" xfId="37648"/>
    <cellStyle name="Normal 7 3 2 2 4 3 2 3" xfId="37649"/>
    <cellStyle name="Normal 7 3 2 2 4 3 3" xfId="37650"/>
    <cellStyle name="Normal 7 3 2 2 4 3 3 2" xfId="37651"/>
    <cellStyle name="Normal 7 3 2 2 4 3 4" xfId="37652"/>
    <cellStyle name="Normal 7 3 2 2 4 4" xfId="37653"/>
    <cellStyle name="Normal 7 3 2 2 4 4 2" xfId="37654"/>
    <cellStyle name="Normal 7 3 2 2 4 4 2 2" xfId="37655"/>
    <cellStyle name="Normal 7 3 2 2 4 4 3" xfId="37656"/>
    <cellStyle name="Normal 7 3 2 2 4 5" xfId="37657"/>
    <cellStyle name="Normal 7 3 2 2 4 5 2" xfId="37658"/>
    <cellStyle name="Normal 7 3 2 2 4 6" xfId="37659"/>
    <cellStyle name="Normal 7 3 2 2 5" xfId="37660"/>
    <cellStyle name="Normal 7 3 2 2 5 2" xfId="37661"/>
    <cellStyle name="Normal 7 3 2 2 5 2 2" xfId="37662"/>
    <cellStyle name="Normal 7 3 2 2 5 2 2 2" xfId="37663"/>
    <cellStyle name="Normal 7 3 2 2 5 2 2 2 2" xfId="37664"/>
    <cellStyle name="Normal 7 3 2 2 5 2 2 3" xfId="37665"/>
    <cellStyle name="Normal 7 3 2 2 5 2 3" xfId="37666"/>
    <cellStyle name="Normal 7 3 2 2 5 2 3 2" xfId="37667"/>
    <cellStyle name="Normal 7 3 2 2 5 2 4" xfId="37668"/>
    <cellStyle name="Normal 7 3 2 2 5 3" xfId="37669"/>
    <cellStyle name="Normal 7 3 2 2 5 3 2" xfId="37670"/>
    <cellStyle name="Normal 7 3 2 2 5 3 2 2" xfId="37671"/>
    <cellStyle name="Normal 7 3 2 2 5 3 3" xfId="37672"/>
    <cellStyle name="Normal 7 3 2 2 5 4" xfId="37673"/>
    <cellStyle name="Normal 7 3 2 2 5 4 2" xfId="37674"/>
    <cellStyle name="Normal 7 3 2 2 5 5" xfId="37675"/>
    <cellStyle name="Normal 7 3 2 2 6" xfId="37676"/>
    <cellStyle name="Normal 7 3 2 2 6 2" xfId="37677"/>
    <cellStyle name="Normal 7 3 2 2 6 2 2" xfId="37678"/>
    <cellStyle name="Normal 7 3 2 2 6 2 2 2" xfId="37679"/>
    <cellStyle name="Normal 7 3 2 2 6 2 3" xfId="37680"/>
    <cellStyle name="Normal 7 3 2 2 6 3" xfId="37681"/>
    <cellStyle name="Normal 7 3 2 2 6 3 2" xfId="37682"/>
    <cellStyle name="Normal 7 3 2 2 6 4" xfId="37683"/>
    <cellStyle name="Normal 7 3 2 2 7" xfId="37684"/>
    <cellStyle name="Normal 7 3 2 2 7 2" xfId="37685"/>
    <cellStyle name="Normal 7 3 2 2 7 2 2" xfId="37686"/>
    <cellStyle name="Normal 7 3 2 2 7 3" xfId="37687"/>
    <cellStyle name="Normal 7 3 2 2 8" xfId="37688"/>
    <cellStyle name="Normal 7 3 2 2 8 2" xfId="37689"/>
    <cellStyle name="Normal 7 3 2 2 9" xfId="37690"/>
    <cellStyle name="Normal 7 3 2 3" xfId="37691"/>
    <cellStyle name="Normal 7 3 2 3 2" xfId="37692"/>
    <cellStyle name="Normal 7 3 2 3 2 2" xfId="37693"/>
    <cellStyle name="Normal 7 3 2 3 2 2 2" xfId="37694"/>
    <cellStyle name="Normal 7 3 2 3 2 2 2 2" xfId="37695"/>
    <cellStyle name="Normal 7 3 2 3 2 2 2 2 2" xfId="37696"/>
    <cellStyle name="Normal 7 3 2 3 2 2 2 2 2 2" xfId="37697"/>
    <cellStyle name="Normal 7 3 2 3 2 2 2 2 2 2 2" xfId="37698"/>
    <cellStyle name="Normal 7 3 2 3 2 2 2 2 2 3" xfId="37699"/>
    <cellStyle name="Normal 7 3 2 3 2 2 2 2 3" xfId="37700"/>
    <cellStyle name="Normal 7 3 2 3 2 2 2 2 3 2" xfId="37701"/>
    <cellStyle name="Normal 7 3 2 3 2 2 2 2 4" xfId="37702"/>
    <cellStyle name="Normal 7 3 2 3 2 2 2 3" xfId="37703"/>
    <cellStyle name="Normal 7 3 2 3 2 2 2 3 2" xfId="37704"/>
    <cellStyle name="Normal 7 3 2 3 2 2 2 3 2 2" xfId="37705"/>
    <cellStyle name="Normal 7 3 2 3 2 2 2 3 3" xfId="37706"/>
    <cellStyle name="Normal 7 3 2 3 2 2 2 4" xfId="37707"/>
    <cellStyle name="Normal 7 3 2 3 2 2 2 4 2" xfId="37708"/>
    <cellStyle name="Normal 7 3 2 3 2 2 2 5" xfId="37709"/>
    <cellStyle name="Normal 7 3 2 3 2 2 3" xfId="37710"/>
    <cellStyle name="Normal 7 3 2 3 2 2 3 2" xfId="37711"/>
    <cellStyle name="Normal 7 3 2 3 2 2 3 2 2" xfId="37712"/>
    <cellStyle name="Normal 7 3 2 3 2 2 3 2 2 2" xfId="37713"/>
    <cellStyle name="Normal 7 3 2 3 2 2 3 2 3" xfId="37714"/>
    <cellStyle name="Normal 7 3 2 3 2 2 3 3" xfId="37715"/>
    <cellStyle name="Normal 7 3 2 3 2 2 3 3 2" xfId="37716"/>
    <cellStyle name="Normal 7 3 2 3 2 2 3 4" xfId="37717"/>
    <cellStyle name="Normal 7 3 2 3 2 2 4" xfId="37718"/>
    <cellStyle name="Normal 7 3 2 3 2 2 4 2" xfId="37719"/>
    <cellStyle name="Normal 7 3 2 3 2 2 4 2 2" xfId="37720"/>
    <cellStyle name="Normal 7 3 2 3 2 2 4 3" xfId="37721"/>
    <cellStyle name="Normal 7 3 2 3 2 2 5" xfId="37722"/>
    <cellStyle name="Normal 7 3 2 3 2 2 5 2" xfId="37723"/>
    <cellStyle name="Normal 7 3 2 3 2 2 6" xfId="37724"/>
    <cellStyle name="Normal 7 3 2 3 2 3" xfId="37725"/>
    <cellStyle name="Normal 7 3 2 3 2 3 2" xfId="37726"/>
    <cellStyle name="Normal 7 3 2 3 2 3 2 2" xfId="37727"/>
    <cellStyle name="Normal 7 3 2 3 2 3 2 2 2" xfId="37728"/>
    <cellStyle name="Normal 7 3 2 3 2 3 2 2 2 2" xfId="37729"/>
    <cellStyle name="Normal 7 3 2 3 2 3 2 2 3" xfId="37730"/>
    <cellStyle name="Normal 7 3 2 3 2 3 2 3" xfId="37731"/>
    <cellStyle name="Normal 7 3 2 3 2 3 2 3 2" xfId="37732"/>
    <cellStyle name="Normal 7 3 2 3 2 3 2 4" xfId="37733"/>
    <cellStyle name="Normal 7 3 2 3 2 3 3" xfId="37734"/>
    <cellStyle name="Normal 7 3 2 3 2 3 3 2" xfId="37735"/>
    <cellStyle name="Normal 7 3 2 3 2 3 3 2 2" xfId="37736"/>
    <cellStyle name="Normal 7 3 2 3 2 3 3 3" xfId="37737"/>
    <cellStyle name="Normal 7 3 2 3 2 3 4" xfId="37738"/>
    <cellStyle name="Normal 7 3 2 3 2 3 4 2" xfId="37739"/>
    <cellStyle name="Normal 7 3 2 3 2 3 5" xfId="37740"/>
    <cellStyle name="Normal 7 3 2 3 2 4" xfId="37741"/>
    <cellStyle name="Normal 7 3 2 3 2 4 2" xfId="37742"/>
    <cellStyle name="Normal 7 3 2 3 2 4 2 2" xfId="37743"/>
    <cellStyle name="Normal 7 3 2 3 2 4 2 2 2" xfId="37744"/>
    <cellStyle name="Normal 7 3 2 3 2 4 2 3" xfId="37745"/>
    <cellStyle name="Normal 7 3 2 3 2 4 3" xfId="37746"/>
    <cellStyle name="Normal 7 3 2 3 2 4 3 2" xfId="37747"/>
    <cellStyle name="Normal 7 3 2 3 2 4 4" xfId="37748"/>
    <cellStyle name="Normal 7 3 2 3 2 5" xfId="37749"/>
    <cellStyle name="Normal 7 3 2 3 2 5 2" xfId="37750"/>
    <cellStyle name="Normal 7 3 2 3 2 5 2 2" xfId="37751"/>
    <cellStyle name="Normal 7 3 2 3 2 5 3" xfId="37752"/>
    <cellStyle name="Normal 7 3 2 3 2 6" xfId="37753"/>
    <cellStyle name="Normal 7 3 2 3 2 6 2" xfId="37754"/>
    <cellStyle name="Normal 7 3 2 3 2 7" xfId="37755"/>
    <cellStyle name="Normal 7 3 2 3 3" xfId="37756"/>
    <cellStyle name="Normal 7 3 2 3 3 2" xfId="37757"/>
    <cellStyle name="Normal 7 3 2 3 3 2 2" xfId="37758"/>
    <cellStyle name="Normal 7 3 2 3 3 2 2 2" xfId="37759"/>
    <cellStyle name="Normal 7 3 2 3 3 2 2 2 2" xfId="37760"/>
    <cellStyle name="Normal 7 3 2 3 3 2 2 2 2 2" xfId="37761"/>
    <cellStyle name="Normal 7 3 2 3 3 2 2 2 3" xfId="37762"/>
    <cellStyle name="Normal 7 3 2 3 3 2 2 3" xfId="37763"/>
    <cellStyle name="Normal 7 3 2 3 3 2 2 3 2" xfId="37764"/>
    <cellStyle name="Normal 7 3 2 3 3 2 2 4" xfId="37765"/>
    <cellStyle name="Normal 7 3 2 3 3 2 3" xfId="37766"/>
    <cellStyle name="Normal 7 3 2 3 3 2 3 2" xfId="37767"/>
    <cellStyle name="Normal 7 3 2 3 3 2 3 2 2" xfId="37768"/>
    <cellStyle name="Normal 7 3 2 3 3 2 3 3" xfId="37769"/>
    <cellStyle name="Normal 7 3 2 3 3 2 4" xfId="37770"/>
    <cellStyle name="Normal 7 3 2 3 3 2 4 2" xfId="37771"/>
    <cellStyle name="Normal 7 3 2 3 3 2 5" xfId="37772"/>
    <cellStyle name="Normal 7 3 2 3 3 3" xfId="37773"/>
    <cellStyle name="Normal 7 3 2 3 3 3 2" xfId="37774"/>
    <cellStyle name="Normal 7 3 2 3 3 3 2 2" xfId="37775"/>
    <cellStyle name="Normal 7 3 2 3 3 3 2 2 2" xfId="37776"/>
    <cellStyle name="Normal 7 3 2 3 3 3 2 3" xfId="37777"/>
    <cellStyle name="Normal 7 3 2 3 3 3 3" xfId="37778"/>
    <cellStyle name="Normal 7 3 2 3 3 3 3 2" xfId="37779"/>
    <cellStyle name="Normal 7 3 2 3 3 3 4" xfId="37780"/>
    <cellStyle name="Normal 7 3 2 3 3 4" xfId="37781"/>
    <cellStyle name="Normal 7 3 2 3 3 4 2" xfId="37782"/>
    <cellStyle name="Normal 7 3 2 3 3 4 2 2" xfId="37783"/>
    <cellStyle name="Normal 7 3 2 3 3 4 3" xfId="37784"/>
    <cellStyle name="Normal 7 3 2 3 3 5" xfId="37785"/>
    <cellStyle name="Normal 7 3 2 3 3 5 2" xfId="37786"/>
    <cellStyle name="Normal 7 3 2 3 3 6" xfId="37787"/>
    <cellStyle name="Normal 7 3 2 3 4" xfId="37788"/>
    <cellStyle name="Normal 7 3 2 3 4 2" xfId="37789"/>
    <cellStyle name="Normal 7 3 2 3 4 2 2" xfId="37790"/>
    <cellStyle name="Normal 7 3 2 3 4 2 2 2" xfId="37791"/>
    <cellStyle name="Normal 7 3 2 3 4 2 2 2 2" xfId="37792"/>
    <cellStyle name="Normal 7 3 2 3 4 2 2 3" xfId="37793"/>
    <cellStyle name="Normal 7 3 2 3 4 2 3" xfId="37794"/>
    <cellStyle name="Normal 7 3 2 3 4 2 3 2" xfId="37795"/>
    <cellStyle name="Normal 7 3 2 3 4 2 4" xfId="37796"/>
    <cellStyle name="Normal 7 3 2 3 4 3" xfId="37797"/>
    <cellStyle name="Normal 7 3 2 3 4 3 2" xfId="37798"/>
    <cellStyle name="Normal 7 3 2 3 4 3 2 2" xfId="37799"/>
    <cellStyle name="Normal 7 3 2 3 4 3 3" xfId="37800"/>
    <cellStyle name="Normal 7 3 2 3 4 4" xfId="37801"/>
    <cellStyle name="Normal 7 3 2 3 4 4 2" xfId="37802"/>
    <cellStyle name="Normal 7 3 2 3 4 5" xfId="37803"/>
    <cellStyle name="Normal 7 3 2 3 5" xfId="37804"/>
    <cellStyle name="Normal 7 3 2 3 5 2" xfId="37805"/>
    <cellStyle name="Normal 7 3 2 3 5 2 2" xfId="37806"/>
    <cellStyle name="Normal 7 3 2 3 5 2 2 2" xfId="37807"/>
    <cellStyle name="Normal 7 3 2 3 5 2 3" xfId="37808"/>
    <cellStyle name="Normal 7 3 2 3 5 3" xfId="37809"/>
    <cellStyle name="Normal 7 3 2 3 5 3 2" xfId="37810"/>
    <cellStyle name="Normal 7 3 2 3 5 4" xfId="37811"/>
    <cellStyle name="Normal 7 3 2 3 6" xfId="37812"/>
    <cellStyle name="Normal 7 3 2 3 6 2" xfId="37813"/>
    <cellStyle name="Normal 7 3 2 3 6 2 2" xfId="37814"/>
    <cellStyle name="Normal 7 3 2 3 6 3" xfId="37815"/>
    <cellStyle name="Normal 7 3 2 3 7" xfId="37816"/>
    <cellStyle name="Normal 7 3 2 3 7 2" xfId="37817"/>
    <cellStyle name="Normal 7 3 2 3 8" xfId="37818"/>
    <cellStyle name="Normal 7 3 2 4" xfId="37819"/>
    <cellStyle name="Normal 7 3 2 4 2" xfId="37820"/>
    <cellStyle name="Normal 7 3 2 4 2 2" xfId="37821"/>
    <cellStyle name="Normal 7 3 2 4 2 2 2" xfId="37822"/>
    <cellStyle name="Normal 7 3 2 4 2 2 2 2" xfId="37823"/>
    <cellStyle name="Normal 7 3 2 4 2 2 2 2 2" xfId="37824"/>
    <cellStyle name="Normal 7 3 2 4 2 2 2 2 2 2" xfId="37825"/>
    <cellStyle name="Normal 7 3 2 4 2 2 2 2 3" xfId="37826"/>
    <cellStyle name="Normal 7 3 2 4 2 2 2 3" xfId="37827"/>
    <cellStyle name="Normal 7 3 2 4 2 2 2 3 2" xfId="37828"/>
    <cellStyle name="Normal 7 3 2 4 2 2 2 4" xfId="37829"/>
    <cellStyle name="Normal 7 3 2 4 2 2 3" xfId="37830"/>
    <cellStyle name="Normal 7 3 2 4 2 2 3 2" xfId="37831"/>
    <cellStyle name="Normal 7 3 2 4 2 2 3 2 2" xfId="37832"/>
    <cellStyle name="Normal 7 3 2 4 2 2 3 3" xfId="37833"/>
    <cellStyle name="Normal 7 3 2 4 2 2 4" xfId="37834"/>
    <cellStyle name="Normal 7 3 2 4 2 2 4 2" xfId="37835"/>
    <cellStyle name="Normal 7 3 2 4 2 2 5" xfId="37836"/>
    <cellStyle name="Normal 7 3 2 4 2 3" xfId="37837"/>
    <cellStyle name="Normal 7 3 2 4 2 3 2" xfId="37838"/>
    <cellStyle name="Normal 7 3 2 4 2 3 2 2" xfId="37839"/>
    <cellStyle name="Normal 7 3 2 4 2 3 2 2 2" xfId="37840"/>
    <cellStyle name="Normal 7 3 2 4 2 3 2 3" xfId="37841"/>
    <cellStyle name="Normal 7 3 2 4 2 3 3" xfId="37842"/>
    <cellStyle name="Normal 7 3 2 4 2 3 3 2" xfId="37843"/>
    <cellStyle name="Normal 7 3 2 4 2 3 4" xfId="37844"/>
    <cellStyle name="Normal 7 3 2 4 2 4" xfId="37845"/>
    <cellStyle name="Normal 7 3 2 4 2 4 2" xfId="37846"/>
    <cellStyle name="Normal 7 3 2 4 2 4 2 2" xfId="37847"/>
    <cellStyle name="Normal 7 3 2 4 2 4 3" xfId="37848"/>
    <cellStyle name="Normal 7 3 2 4 2 5" xfId="37849"/>
    <cellStyle name="Normal 7 3 2 4 2 5 2" xfId="37850"/>
    <cellStyle name="Normal 7 3 2 4 2 6" xfId="37851"/>
    <cellStyle name="Normal 7 3 2 4 3" xfId="37852"/>
    <cellStyle name="Normal 7 3 2 4 3 2" xfId="37853"/>
    <cellStyle name="Normal 7 3 2 4 3 2 2" xfId="37854"/>
    <cellStyle name="Normal 7 3 2 4 3 2 2 2" xfId="37855"/>
    <cellStyle name="Normal 7 3 2 4 3 2 2 2 2" xfId="37856"/>
    <cellStyle name="Normal 7 3 2 4 3 2 2 3" xfId="37857"/>
    <cellStyle name="Normal 7 3 2 4 3 2 3" xfId="37858"/>
    <cellStyle name="Normal 7 3 2 4 3 2 3 2" xfId="37859"/>
    <cellStyle name="Normal 7 3 2 4 3 2 4" xfId="37860"/>
    <cellStyle name="Normal 7 3 2 4 3 3" xfId="37861"/>
    <cellStyle name="Normal 7 3 2 4 3 3 2" xfId="37862"/>
    <cellStyle name="Normal 7 3 2 4 3 3 2 2" xfId="37863"/>
    <cellStyle name="Normal 7 3 2 4 3 3 3" xfId="37864"/>
    <cellStyle name="Normal 7 3 2 4 3 4" xfId="37865"/>
    <cellStyle name="Normal 7 3 2 4 3 4 2" xfId="37866"/>
    <cellStyle name="Normal 7 3 2 4 3 5" xfId="37867"/>
    <cellStyle name="Normal 7 3 2 4 4" xfId="37868"/>
    <cellStyle name="Normal 7 3 2 4 4 2" xfId="37869"/>
    <cellStyle name="Normal 7 3 2 4 4 2 2" xfId="37870"/>
    <cellStyle name="Normal 7 3 2 4 4 2 2 2" xfId="37871"/>
    <cellStyle name="Normal 7 3 2 4 4 2 3" xfId="37872"/>
    <cellStyle name="Normal 7 3 2 4 4 3" xfId="37873"/>
    <cellStyle name="Normal 7 3 2 4 4 3 2" xfId="37874"/>
    <cellStyle name="Normal 7 3 2 4 4 4" xfId="37875"/>
    <cellStyle name="Normal 7 3 2 4 5" xfId="37876"/>
    <cellStyle name="Normal 7 3 2 4 5 2" xfId="37877"/>
    <cellStyle name="Normal 7 3 2 4 5 2 2" xfId="37878"/>
    <cellStyle name="Normal 7 3 2 4 5 3" xfId="37879"/>
    <cellStyle name="Normal 7 3 2 4 6" xfId="37880"/>
    <cellStyle name="Normal 7 3 2 4 6 2" xfId="37881"/>
    <cellStyle name="Normal 7 3 2 4 7" xfId="37882"/>
    <cellStyle name="Normal 7 3 2 5" xfId="37883"/>
    <cellStyle name="Normal 7 3 2 5 2" xfId="37884"/>
    <cellStyle name="Normal 7 3 2 5 2 2" xfId="37885"/>
    <cellStyle name="Normal 7 3 2 5 2 2 2" xfId="37886"/>
    <cellStyle name="Normal 7 3 2 5 2 2 2 2" xfId="37887"/>
    <cellStyle name="Normal 7 3 2 5 2 2 2 2 2" xfId="37888"/>
    <cellStyle name="Normal 7 3 2 5 2 2 2 3" xfId="37889"/>
    <cellStyle name="Normal 7 3 2 5 2 2 3" xfId="37890"/>
    <cellStyle name="Normal 7 3 2 5 2 2 3 2" xfId="37891"/>
    <cellStyle name="Normal 7 3 2 5 2 2 4" xfId="37892"/>
    <cellStyle name="Normal 7 3 2 5 2 3" xfId="37893"/>
    <cellStyle name="Normal 7 3 2 5 2 3 2" xfId="37894"/>
    <cellStyle name="Normal 7 3 2 5 2 3 2 2" xfId="37895"/>
    <cellStyle name="Normal 7 3 2 5 2 3 3" xfId="37896"/>
    <cellStyle name="Normal 7 3 2 5 2 4" xfId="37897"/>
    <cellStyle name="Normal 7 3 2 5 2 4 2" xfId="37898"/>
    <cellStyle name="Normal 7 3 2 5 2 5" xfId="37899"/>
    <cellStyle name="Normal 7 3 2 5 3" xfId="37900"/>
    <cellStyle name="Normal 7 3 2 5 3 2" xfId="37901"/>
    <cellStyle name="Normal 7 3 2 5 3 2 2" xfId="37902"/>
    <cellStyle name="Normal 7 3 2 5 3 2 2 2" xfId="37903"/>
    <cellStyle name="Normal 7 3 2 5 3 2 3" xfId="37904"/>
    <cellStyle name="Normal 7 3 2 5 3 3" xfId="37905"/>
    <cellStyle name="Normal 7 3 2 5 3 3 2" xfId="37906"/>
    <cellStyle name="Normal 7 3 2 5 3 4" xfId="37907"/>
    <cellStyle name="Normal 7 3 2 5 4" xfId="37908"/>
    <cellStyle name="Normal 7 3 2 5 4 2" xfId="37909"/>
    <cellStyle name="Normal 7 3 2 5 4 2 2" xfId="37910"/>
    <cellStyle name="Normal 7 3 2 5 4 3" xfId="37911"/>
    <cellStyle name="Normal 7 3 2 5 5" xfId="37912"/>
    <cellStyle name="Normal 7 3 2 5 5 2" xfId="37913"/>
    <cellStyle name="Normal 7 3 2 5 6" xfId="37914"/>
    <cellStyle name="Normal 7 3 2 6" xfId="37915"/>
    <cellStyle name="Normal 7 3 2 6 2" xfId="37916"/>
    <cellStyle name="Normal 7 3 2 6 2 2" xfId="37917"/>
    <cellStyle name="Normal 7 3 2 6 2 2 2" xfId="37918"/>
    <cellStyle name="Normal 7 3 2 6 2 2 2 2" xfId="37919"/>
    <cellStyle name="Normal 7 3 2 6 2 2 3" xfId="37920"/>
    <cellStyle name="Normal 7 3 2 6 2 3" xfId="37921"/>
    <cellStyle name="Normal 7 3 2 6 2 3 2" xfId="37922"/>
    <cellStyle name="Normal 7 3 2 6 2 4" xfId="37923"/>
    <cellStyle name="Normal 7 3 2 6 3" xfId="37924"/>
    <cellStyle name="Normal 7 3 2 6 3 2" xfId="37925"/>
    <cellStyle name="Normal 7 3 2 6 3 2 2" xfId="37926"/>
    <cellStyle name="Normal 7 3 2 6 3 3" xfId="37927"/>
    <cellStyle name="Normal 7 3 2 6 4" xfId="37928"/>
    <cellStyle name="Normal 7 3 2 6 4 2" xfId="37929"/>
    <cellStyle name="Normal 7 3 2 6 5" xfId="37930"/>
    <cellStyle name="Normal 7 3 2 7" xfId="37931"/>
    <cellStyle name="Normal 7 3 2 7 2" xfId="37932"/>
    <cellStyle name="Normal 7 3 2 7 2 2" xfId="37933"/>
    <cellStyle name="Normal 7 3 2 7 2 2 2" xfId="37934"/>
    <cellStyle name="Normal 7 3 2 7 2 3" xfId="37935"/>
    <cellStyle name="Normal 7 3 2 7 3" xfId="37936"/>
    <cellStyle name="Normal 7 3 2 7 3 2" xfId="37937"/>
    <cellStyle name="Normal 7 3 2 7 4" xfId="37938"/>
    <cellStyle name="Normal 7 3 2 8" xfId="37939"/>
    <cellStyle name="Normal 7 3 2 8 2" xfId="37940"/>
    <cellStyle name="Normal 7 3 2 8 2 2" xfId="37941"/>
    <cellStyle name="Normal 7 3 2 8 3" xfId="37942"/>
    <cellStyle name="Normal 7 3 2 9" xfId="37943"/>
    <cellStyle name="Normal 7 3 2 9 2" xfId="37944"/>
    <cellStyle name="Normal 7 3 3" xfId="37945"/>
    <cellStyle name="Normal 7 3 3 2" xfId="37946"/>
    <cellStyle name="Normal 7 3 3 2 2" xfId="37947"/>
    <cellStyle name="Normal 7 3 3 2 2 2" xfId="37948"/>
    <cellStyle name="Normal 7 3 3 2 2 2 2" xfId="37949"/>
    <cellStyle name="Normal 7 3 3 2 2 2 2 2" xfId="37950"/>
    <cellStyle name="Normal 7 3 3 2 2 2 2 2 2" xfId="37951"/>
    <cellStyle name="Normal 7 3 3 2 2 2 2 2 2 2" xfId="37952"/>
    <cellStyle name="Normal 7 3 3 2 2 2 2 2 2 2 2" xfId="37953"/>
    <cellStyle name="Normal 7 3 3 2 2 2 2 2 2 3" xfId="37954"/>
    <cellStyle name="Normal 7 3 3 2 2 2 2 2 3" xfId="37955"/>
    <cellStyle name="Normal 7 3 3 2 2 2 2 2 3 2" xfId="37956"/>
    <cellStyle name="Normal 7 3 3 2 2 2 2 2 4" xfId="37957"/>
    <cellStyle name="Normal 7 3 3 2 2 2 2 3" xfId="37958"/>
    <cellStyle name="Normal 7 3 3 2 2 2 2 3 2" xfId="37959"/>
    <cellStyle name="Normal 7 3 3 2 2 2 2 3 2 2" xfId="37960"/>
    <cellStyle name="Normal 7 3 3 2 2 2 2 3 3" xfId="37961"/>
    <cellStyle name="Normal 7 3 3 2 2 2 2 4" xfId="37962"/>
    <cellStyle name="Normal 7 3 3 2 2 2 2 4 2" xfId="37963"/>
    <cellStyle name="Normal 7 3 3 2 2 2 2 5" xfId="37964"/>
    <cellStyle name="Normal 7 3 3 2 2 2 3" xfId="37965"/>
    <cellStyle name="Normal 7 3 3 2 2 2 3 2" xfId="37966"/>
    <cellStyle name="Normal 7 3 3 2 2 2 3 2 2" xfId="37967"/>
    <cellStyle name="Normal 7 3 3 2 2 2 3 2 2 2" xfId="37968"/>
    <cellStyle name="Normal 7 3 3 2 2 2 3 2 3" xfId="37969"/>
    <cellStyle name="Normal 7 3 3 2 2 2 3 3" xfId="37970"/>
    <cellStyle name="Normal 7 3 3 2 2 2 3 3 2" xfId="37971"/>
    <cellStyle name="Normal 7 3 3 2 2 2 3 4" xfId="37972"/>
    <cellStyle name="Normal 7 3 3 2 2 2 4" xfId="37973"/>
    <cellStyle name="Normal 7 3 3 2 2 2 4 2" xfId="37974"/>
    <cellStyle name="Normal 7 3 3 2 2 2 4 2 2" xfId="37975"/>
    <cellStyle name="Normal 7 3 3 2 2 2 4 3" xfId="37976"/>
    <cellStyle name="Normal 7 3 3 2 2 2 5" xfId="37977"/>
    <cellStyle name="Normal 7 3 3 2 2 2 5 2" xfId="37978"/>
    <cellStyle name="Normal 7 3 3 2 2 2 6" xfId="37979"/>
    <cellStyle name="Normal 7 3 3 2 2 3" xfId="37980"/>
    <cellStyle name="Normal 7 3 3 2 2 3 2" xfId="37981"/>
    <cellStyle name="Normal 7 3 3 2 2 3 2 2" xfId="37982"/>
    <cellStyle name="Normal 7 3 3 2 2 3 2 2 2" xfId="37983"/>
    <cellStyle name="Normal 7 3 3 2 2 3 2 2 2 2" xfId="37984"/>
    <cellStyle name="Normal 7 3 3 2 2 3 2 2 3" xfId="37985"/>
    <cellStyle name="Normal 7 3 3 2 2 3 2 3" xfId="37986"/>
    <cellStyle name="Normal 7 3 3 2 2 3 2 3 2" xfId="37987"/>
    <cellStyle name="Normal 7 3 3 2 2 3 2 4" xfId="37988"/>
    <cellStyle name="Normal 7 3 3 2 2 3 3" xfId="37989"/>
    <cellStyle name="Normal 7 3 3 2 2 3 3 2" xfId="37990"/>
    <cellStyle name="Normal 7 3 3 2 2 3 3 2 2" xfId="37991"/>
    <cellStyle name="Normal 7 3 3 2 2 3 3 3" xfId="37992"/>
    <cellStyle name="Normal 7 3 3 2 2 3 4" xfId="37993"/>
    <cellStyle name="Normal 7 3 3 2 2 3 4 2" xfId="37994"/>
    <cellStyle name="Normal 7 3 3 2 2 3 5" xfId="37995"/>
    <cellStyle name="Normal 7 3 3 2 2 4" xfId="37996"/>
    <cellStyle name="Normal 7 3 3 2 2 4 2" xfId="37997"/>
    <cellStyle name="Normal 7 3 3 2 2 4 2 2" xfId="37998"/>
    <cellStyle name="Normal 7 3 3 2 2 4 2 2 2" xfId="37999"/>
    <cellStyle name="Normal 7 3 3 2 2 4 2 3" xfId="38000"/>
    <cellStyle name="Normal 7 3 3 2 2 4 3" xfId="38001"/>
    <cellStyle name="Normal 7 3 3 2 2 4 3 2" xfId="38002"/>
    <cellStyle name="Normal 7 3 3 2 2 4 4" xfId="38003"/>
    <cellStyle name="Normal 7 3 3 2 2 5" xfId="38004"/>
    <cellStyle name="Normal 7 3 3 2 2 5 2" xfId="38005"/>
    <cellStyle name="Normal 7 3 3 2 2 5 2 2" xfId="38006"/>
    <cellStyle name="Normal 7 3 3 2 2 5 3" xfId="38007"/>
    <cellStyle name="Normal 7 3 3 2 2 6" xfId="38008"/>
    <cellStyle name="Normal 7 3 3 2 2 6 2" xfId="38009"/>
    <cellStyle name="Normal 7 3 3 2 2 7" xfId="38010"/>
    <cellStyle name="Normal 7 3 3 2 3" xfId="38011"/>
    <cellStyle name="Normal 7 3 3 2 3 2" xfId="38012"/>
    <cellStyle name="Normal 7 3 3 2 3 2 2" xfId="38013"/>
    <cellStyle name="Normal 7 3 3 2 3 2 2 2" xfId="38014"/>
    <cellStyle name="Normal 7 3 3 2 3 2 2 2 2" xfId="38015"/>
    <cellStyle name="Normal 7 3 3 2 3 2 2 2 2 2" xfId="38016"/>
    <cellStyle name="Normal 7 3 3 2 3 2 2 2 3" xfId="38017"/>
    <cellStyle name="Normal 7 3 3 2 3 2 2 3" xfId="38018"/>
    <cellStyle name="Normal 7 3 3 2 3 2 2 3 2" xfId="38019"/>
    <cellStyle name="Normal 7 3 3 2 3 2 2 4" xfId="38020"/>
    <cellStyle name="Normal 7 3 3 2 3 2 3" xfId="38021"/>
    <cellStyle name="Normal 7 3 3 2 3 2 3 2" xfId="38022"/>
    <cellStyle name="Normal 7 3 3 2 3 2 3 2 2" xfId="38023"/>
    <cellStyle name="Normal 7 3 3 2 3 2 3 3" xfId="38024"/>
    <cellStyle name="Normal 7 3 3 2 3 2 4" xfId="38025"/>
    <cellStyle name="Normal 7 3 3 2 3 2 4 2" xfId="38026"/>
    <cellStyle name="Normal 7 3 3 2 3 2 5" xfId="38027"/>
    <cellStyle name="Normal 7 3 3 2 3 3" xfId="38028"/>
    <cellStyle name="Normal 7 3 3 2 3 3 2" xfId="38029"/>
    <cellStyle name="Normal 7 3 3 2 3 3 2 2" xfId="38030"/>
    <cellStyle name="Normal 7 3 3 2 3 3 2 2 2" xfId="38031"/>
    <cellStyle name="Normal 7 3 3 2 3 3 2 3" xfId="38032"/>
    <cellStyle name="Normal 7 3 3 2 3 3 3" xfId="38033"/>
    <cellStyle name="Normal 7 3 3 2 3 3 3 2" xfId="38034"/>
    <cellStyle name="Normal 7 3 3 2 3 3 4" xfId="38035"/>
    <cellStyle name="Normal 7 3 3 2 3 4" xfId="38036"/>
    <cellStyle name="Normal 7 3 3 2 3 4 2" xfId="38037"/>
    <cellStyle name="Normal 7 3 3 2 3 4 2 2" xfId="38038"/>
    <cellStyle name="Normal 7 3 3 2 3 4 3" xfId="38039"/>
    <cellStyle name="Normal 7 3 3 2 3 5" xfId="38040"/>
    <cellStyle name="Normal 7 3 3 2 3 5 2" xfId="38041"/>
    <cellStyle name="Normal 7 3 3 2 3 6" xfId="38042"/>
    <cellStyle name="Normal 7 3 3 2 4" xfId="38043"/>
    <cellStyle name="Normal 7 3 3 2 4 2" xfId="38044"/>
    <cellStyle name="Normal 7 3 3 2 4 2 2" xfId="38045"/>
    <cellStyle name="Normal 7 3 3 2 4 2 2 2" xfId="38046"/>
    <cellStyle name="Normal 7 3 3 2 4 2 2 2 2" xfId="38047"/>
    <cellStyle name="Normal 7 3 3 2 4 2 2 3" xfId="38048"/>
    <cellStyle name="Normal 7 3 3 2 4 2 3" xfId="38049"/>
    <cellStyle name="Normal 7 3 3 2 4 2 3 2" xfId="38050"/>
    <cellStyle name="Normal 7 3 3 2 4 2 4" xfId="38051"/>
    <cellStyle name="Normal 7 3 3 2 4 3" xfId="38052"/>
    <cellStyle name="Normal 7 3 3 2 4 3 2" xfId="38053"/>
    <cellStyle name="Normal 7 3 3 2 4 3 2 2" xfId="38054"/>
    <cellStyle name="Normal 7 3 3 2 4 3 3" xfId="38055"/>
    <cellStyle name="Normal 7 3 3 2 4 4" xfId="38056"/>
    <cellStyle name="Normal 7 3 3 2 4 4 2" xfId="38057"/>
    <cellStyle name="Normal 7 3 3 2 4 5" xfId="38058"/>
    <cellStyle name="Normal 7 3 3 2 5" xfId="38059"/>
    <cellStyle name="Normal 7 3 3 2 5 2" xfId="38060"/>
    <cellStyle name="Normal 7 3 3 2 5 2 2" xfId="38061"/>
    <cellStyle name="Normal 7 3 3 2 5 2 2 2" xfId="38062"/>
    <cellStyle name="Normal 7 3 3 2 5 2 3" xfId="38063"/>
    <cellStyle name="Normal 7 3 3 2 5 3" xfId="38064"/>
    <cellStyle name="Normal 7 3 3 2 5 3 2" xfId="38065"/>
    <cellStyle name="Normal 7 3 3 2 5 4" xfId="38066"/>
    <cellStyle name="Normal 7 3 3 2 6" xfId="38067"/>
    <cellStyle name="Normal 7 3 3 2 6 2" xfId="38068"/>
    <cellStyle name="Normal 7 3 3 2 6 2 2" xfId="38069"/>
    <cellStyle name="Normal 7 3 3 2 6 3" xfId="38070"/>
    <cellStyle name="Normal 7 3 3 2 7" xfId="38071"/>
    <cellStyle name="Normal 7 3 3 2 7 2" xfId="38072"/>
    <cellStyle name="Normal 7 3 3 2 8" xfId="38073"/>
    <cellStyle name="Normal 7 3 3 3" xfId="38074"/>
    <cellStyle name="Normal 7 3 3 3 2" xfId="38075"/>
    <cellStyle name="Normal 7 3 3 3 2 2" xfId="38076"/>
    <cellStyle name="Normal 7 3 3 3 2 2 2" xfId="38077"/>
    <cellStyle name="Normal 7 3 3 3 2 2 2 2" xfId="38078"/>
    <cellStyle name="Normal 7 3 3 3 2 2 2 2 2" xfId="38079"/>
    <cellStyle name="Normal 7 3 3 3 2 2 2 2 2 2" xfId="38080"/>
    <cellStyle name="Normal 7 3 3 3 2 2 2 2 3" xfId="38081"/>
    <cellStyle name="Normal 7 3 3 3 2 2 2 3" xfId="38082"/>
    <cellStyle name="Normal 7 3 3 3 2 2 2 3 2" xfId="38083"/>
    <cellStyle name="Normal 7 3 3 3 2 2 2 4" xfId="38084"/>
    <cellStyle name="Normal 7 3 3 3 2 2 3" xfId="38085"/>
    <cellStyle name="Normal 7 3 3 3 2 2 3 2" xfId="38086"/>
    <cellStyle name="Normal 7 3 3 3 2 2 3 2 2" xfId="38087"/>
    <cellStyle name="Normal 7 3 3 3 2 2 3 3" xfId="38088"/>
    <cellStyle name="Normal 7 3 3 3 2 2 4" xfId="38089"/>
    <cellStyle name="Normal 7 3 3 3 2 2 4 2" xfId="38090"/>
    <cellStyle name="Normal 7 3 3 3 2 2 5" xfId="38091"/>
    <cellStyle name="Normal 7 3 3 3 2 3" xfId="38092"/>
    <cellStyle name="Normal 7 3 3 3 2 3 2" xfId="38093"/>
    <cellStyle name="Normal 7 3 3 3 2 3 2 2" xfId="38094"/>
    <cellStyle name="Normal 7 3 3 3 2 3 2 2 2" xfId="38095"/>
    <cellStyle name="Normal 7 3 3 3 2 3 2 3" xfId="38096"/>
    <cellStyle name="Normal 7 3 3 3 2 3 3" xfId="38097"/>
    <cellStyle name="Normal 7 3 3 3 2 3 3 2" xfId="38098"/>
    <cellStyle name="Normal 7 3 3 3 2 3 4" xfId="38099"/>
    <cellStyle name="Normal 7 3 3 3 2 4" xfId="38100"/>
    <cellStyle name="Normal 7 3 3 3 2 4 2" xfId="38101"/>
    <cellStyle name="Normal 7 3 3 3 2 4 2 2" xfId="38102"/>
    <cellStyle name="Normal 7 3 3 3 2 4 3" xfId="38103"/>
    <cellStyle name="Normal 7 3 3 3 2 5" xfId="38104"/>
    <cellStyle name="Normal 7 3 3 3 2 5 2" xfId="38105"/>
    <cellStyle name="Normal 7 3 3 3 2 6" xfId="38106"/>
    <cellStyle name="Normal 7 3 3 3 3" xfId="38107"/>
    <cellStyle name="Normal 7 3 3 3 3 2" xfId="38108"/>
    <cellStyle name="Normal 7 3 3 3 3 2 2" xfId="38109"/>
    <cellStyle name="Normal 7 3 3 3 3 2 2 2" xfId="38110"/>
    <cellStyle name="Normal 7 3 3 3 3 2 2 2 2" xfId="38111"/>
    <cellStyle name="Normal 7 3 3 3 3 2 2 3" xfId="38112"/>
    <cellStyle name="Normal 7 3 3 3 3 2 3" xfId="38113"/>
    <cellStyle name="Normal 7 3 3 3 3 2 3 2" xfId="38114"/>
    <cellStyle name="Normal 7 3 3 3 3 2 4" xfId="38115"/>
    <cellStyle name="Normal 7 3 3 3 3 3" xfId="38116"/>
    <cellStyle name="Normal 7 3 3 3 3 3 2" xfId="38117"/>
    <cellStyle name="Normal 7 3 3 3 3 3 2 2" xfId="38118"/>
    <cellStyle name="Normal 7 3 3 3 3 3 3" xfId="38119"/>
    <cellStyle name="Normal 7 3 3 3 3 4" xfId="38120"/>
    <cellStyle name="Normal 7 3 3 3 3 4 2" xfId="38121"/>
    <cellStyle name="Normal 7 3 3 3 3 5" xfId="38122"/>
    <cellStyle name="Normal 7 3 3 3 4" xfId="38123"/>
    <cellStyle name="Normal 7 3 3 3 4 2" xfId="38124"/>
    <cellStyle name="Normal 7 3 3 3 4 2 2" xfId="38125"/>
    <cellStyle name="Normal 7 3 3 3 4 2 2 2" xfId="38126"/>
    <cellStyle name="Normal 7 3 3 3 4 2 3" xfId="38127"/>
    <cellStyle name="Normal 7 3 3 3 4 3" xfId="38128"/>
    <cellStyle name="Normal 7 3 3 3 4 3 2" xfId="38129"/>
    <cellStyle name="Normal 7 3 3 3 4 4" xfId="38130"/>
    <cellStyle name="Normal 7 3 3 3 5" xfId="38131"/>
    <cellStyle name="Normal 7 3 3 3 5 2" xfId="38132"/>
    <cellStyle name="Normal 7 3 3 3 5 2 2" xfId="38133"/>
    <cellStyle name="Normal 7 3 3 3 5 3" xfId="38134"/>
    <cellStyle name="Normal 7 3 3 3 6" xfId="38135"/>
    <cellStyle name="Normal 7 3 3 3 6 2" xfId="38136"/>
    <cellStyle name="Normal 7 3 3 3 7" xfId="38137"/>
    <cellStyle name="Normal 7 3 3 4" xfId="38138"/>
    <cellStyle name="Normal 7 3 3 4 2" xfId="38139"/>
    <cellStyle name="Normal 7 3 3 4 2 2" xfId="38140"/>
    <cellStyle name="Normal 7 3 3 4 2 2 2" xfId="38141"/>
    <cellStyle name="Normal 7 3 3 4 2 2 2 2" xfId="38142"/>
    <cellStyle name="Normal 7 3 3 4 2 2 2 2 2" xfId="38143"/>
    <cellStyle name="Normal 7 3 3 4 2 2 2 3" xfId="38144"/>
    <cellStyle name="Normal 7 3 3 4 2 2 3" xfId="38145"/>
    <cellStyle name="Normal 7 3 3 4 2 2 3 2" xfId="38146"/>
    <cellStyle name="Normal 7 3 3 4 2 2 4" xfId="38147"/>
    <cellStyle name="Normal 7 3 3 4 2 3" xfId="38148"/>
    <cellStyle name="Normal 7 3 3 4 2 3 2" xfId="38149"/>
    <cellStyle name="Normal 7 3 3 4 2 3 2 2" xfId="38150"/>
    <cellStyle name="Normal 7 3 3 4 2 3 3" xfId="38151"/>
    <cellStyle name="Normal 7 3 3 4 2 4" xfId="38152"/>
    <cellStyle name="Normal 7 3 3 4 2 4 2" xfId="38153"/>
    <cellStyle name="Normal 7 3 3 4 2 5" xfId="38154"/>
    <cellStyle name="Normal 7 3 3 4 3" xfId="38155"/>
    <cellStyle name="Normal 7 3 3 4 3 2" xfId="38156"/>
    <cellStyle name="Normal 7 3 3 4 3 2 2" xfId="38157"/>
    <cellStyle name="Normal 7 3 3 4 3 2 2 2" xfId="38158"/>
    <cellStyle name="Normal 7 3 3 4 3 2 3" xfId="38159"/>
    <cellStyle name="Normal 7 3 3 4 3 3" xfId="38160"/>
    <cellStyle name="Normal 7 3 3 4 3 3 2" xfId="38161"/>
    <cellStyle name="Normal 7 3 3 4 3 4" xfId="38162"/>
    <cellStyle name="Normal 7 3 3 4 4" xfId="38163"/>
    <cellStyle name="Normal 7 3 3 4 4 2" xfId="38164"/>
    <cellStyle name="Normal 7 3 3 4 4 2 2" xfId="38165"/>
    <cellStyle name="Normal 7 3 3 4 4 3" xfId="38166"/>
    <cellStyle name="Normal 7 3 3 4 5" xfId="38167"/>
    <cellStyle name="Normal 7 3 3 4 5 2" xfId="38168"/>
    <cellStyle name="Normal 7 3 3 4 6" xfId="38169"/>
    <cellStyle name="Normal 7 3 3 5" xfId="38170"/>
    <cellStyle name="Normal 7 3 3 5 2" xfId="38171"/>
    <cellStyle name="Normal 7 3 3 5 2 2" xfId="38172"/>
    <cellStyle name="Normal 7 3 3 5 2 2 2" xfId="38173"/>
    <cellStyle name="Normal 7 3 3 5 2 2 2 2" xfId="38174"/>
    <cellStyle name="Normal 7 3 3 5 2 2 3" xfId="38175"/>
    <cellStyle name="Normal 7 3 3 5 2 3" xfId="38176"/>
    <cellStyle name="Normal 7 3 3 5 2 3 2" xfId="38177"/>
    <cellStyle name="Normal 7 3 3 5 2 4" xfId="38178"/>
    <cellStyle name="Normal 7 3 3 5 3" xfId="38179"/>
    <cellStyle name="Normal 7 3 3 5 3 2" xfId="38180"/>
    <cellStyle name="Normal 7 3 3 5 3 2 2" xfId="38181"/>
    <cellStyle name="Normal 7 3 3 5 3 3" xfId="38182"/>
    <cellStyle name="Normal 7 3 3 5 4" xfId="38183"/>
    <cellStyle name="Normal 7 3 3 5 4 2" xfId="38184"/>
    <cellStyle name="Normal 7 3 3 5 5" xfId="38185"/>
    <cellStyle name="Normal 7 3 3 6" xfId="38186"/>
    <cellStyle name="Normal 7 3 3 6 2" xfId="38187"/>
    <cellStyle name="Normal 7 3 3 6 2 2" xfId="38188"/>
    <cellStyle name="Normal 7 3 3 6 2 2 2" xfId="38189"/>
    <cellStyle name="Normal 7 3 3 6 2 3" xfId="38190"/>
    <cellStyle name="Normal 7 3 3 6 3" xfId="38191"/>
    <cellStyle name="Normal 7 3 3 6 3 2" xfId="38192"/>
    <cellStyle name="Normal 7 3 3 6 4" xfId="38193"/>
    <cellStyle name="Normal 7 3 3 7" xfId="38194"/>
    <cellStyle name="Normal 7 3 3 7 2" xfId="38195"/>
    <cellStyle name="Normal 7 3 3 7 2 2" xfId="38196"/>
    <cellStyle name="Normal 7 3 3 7 3" xfId="38197"/>
    <cellStyle name="Normal 7 3 3 8" xfId="38198"/>
    <cellStyle name="Normal 7 3 3 8 2" xfId="38199"/>
    <cellStyle name="Normal 7 3 3 9" xfId="38200"/>
    <cellStyle name="Normal 7 3 4" xfId="38201"/>
    <cellStyle name="Normal 7 3 4 2" xfId="38202"/>
    <cellStyle name="Normal 7 3 4 2 2" xfId="38203"/>
    <cellStyle name="Normal 7 3 4 2 2 2" xfId="38204"/>
    <cellStyle name="Normal 7 3 4 2 2 2 2" xfId="38205"/>
    <cellStyle name="Normal 7 3 4 2 2 2 2 2" xfId="38206"/>
    <cellStyle name="Normal 7 3 4 2 2 2 2 2 2" xfId="38207"/>
    <cellStyle name="Normal 7 3 4 2 2 2 2 2 2 2" xfId="38208"/>
    <cellStyle name="Normal 7 3 4 2 2 2 2 2 3" xfId="38209"/>
    <cellStyle name="Normal 7 3 4 2 2 2 2 3" xfId="38210"/>
    <cellStyle name="Normal 7 3 4 2 2 2 2 3 2" xfId="38211"/>
    <cellStyle name="Normal 7 3 4 2 2 2 2 4" xfId="38212"/>
    <cellStyle name="Normal 7 3 4 2 2 2 3" xfId="38213"/>
    <cellStyle name="Normal 7 3 4 2 2 2 3 2" xfId="38214"/>
    <cellStyle name="Normal 7 3 4 2 2 2 3 2 2" xfId="38215"/>
    <cellStyle name="Normal 7 3 4 2 2 2 3 3" xfId="38216"/>
    <cellStyle name="Normal 7 3 4 2 2 2 4" xfId="38217"/>
    <cellStyle name="Normal 7 3 4 2 2 2 4 2" xfId="38218"/>
    <cellStyle name="Normal 7 3 4 2 2 2 5" xfId="38219"/>
    <cellStyle name="Normal 7 3 4 2 2 3" xfId="38220"/>
    <cellStyle name="Normal 7 3 4 2 2 3 2" xfId="38221"/>
    <cellStyle name="Normal 7 3 4 2 2 3 2 2" xfId="38222"/>
    <cellStyle name="Normal 7 3 4 2 2 3 2 2 2" xfId="38223"/>
    <cellStyle name="Normal 7 3 4 2 2 3 2 3" xfId="38224"/>
    <cellStyle name="Normal 7 3 4 2 2 3 3" xfId="38225"/>
    <cellStyle name="Normal 7 3 4 2 2 3 3 2" xfId="38226"/>
    <cellStyle name="Normal 7 3 4 2 2 3 4" xfId="38227"/>
    <cellStyle name="Normal 7 3 4 2 2 4" xfId="38228"/>
    <cellStyle name="Normal 7 3 4 2 2 4 2" xfId="38229"/>
    <cellStyle name="Normal 7 3 4 2 2 4 2 2" xfId="38230"/>
    <cellStyle name="Normal 7 3 4 2 2 4 3" xfId="38231"/>
    <cellStyle name="Normal 7 3 4 2 2 5" xfId="38232"/>
    <cellStyle name="Normal 7 3 4 2 2 5 2" xfId="38233"/>
    <cellStyle name="Normal 7 3 4 2 2 6" xfId="38234"/>
    <cellStyle name="Normal 7 3 4 2 3" xfId="38235"/>
    <cellStyle name="Normal 7 3 4 2 3 2" xfId="38236"/>
    <cellStyle name="Normal 7 3 4 2 3 2 2" xfId="38237"/>
    <cellStyle name="Normal 7 3 4 2 3 2 2 2" xfId="38238"/>
    <cellStyle name="Normal 7 3 4 2 3 2 2 2 2" xfId="38239"/>
    <cellStyle name="Normal 7 3 4 2 3 2 2 3" xfId="38240"/>
    <cellStyle name="Normal 7 3 4 2 3 2 3" xfId="38241"/>
    <cellStyle name="Normal 7 3 4 2 3 2 3 2" xfId="38242"/>
    <cellStyle name="Normal 7 3 4 2 3 2 4" xfId="38243"/>
    <cellStyle name="Normal 7 3 4 2 3 3" xfId="38244"/>
    <cellStyle name="Normal 7 3 4 2 3 3 2" xfId="38245"/>
    <cellStyle name="Normal 7 3 4 2 3 3 2 2" xfId="38246"/>
    <cellStyle name="Normal 7 3 4 2 3 3 3" xfId="38247"/>
    <cellStyle name="Normal 7 3 4 2 3 4" xfId="38248"/>
    <cellStyle name="Normal 7 3 4 2 3 4 2" xfId="38249"/>
    <cellStyle name="Normal 7 3 4 2 3 5" xfId="38250"/>
    <cellStyle name="Normal 7 3 4 2 4" xfId="38251"/>
    <cellStyle name="Normal 7 3 4 2 4 2" xfId="38252"/>
    <cellStyle name="Normal 7 3 4 2 4 2 2" xfId="38253"/>
    <cellStyle name="Normal 7 3 4 2 4 2 2 2" xfId="38254"/>
    <cellStyle name="Normal 7 3 4 2 4 2 3" xfId="38255"/>
    <cellStyle name="Normal 7 3 4 2 4 3" xfId="38256"/>
    <cellStyle name="Normal 7 3 4 2 4 3 2" xfId="38257"/>
    <cellStyle name="Normal 7 3 4 2 4 4" xfId="38258"/>
    <cellStyle name="Normal 7 3 4 2 5" xfId="38259"/>
    <cellStyle name="Normal 7 3 4 2 5 2" xfId="38260"/>
    <cellStyle name="Normal 7 3 4 2 5 2 2" xfId="38261"/>
    <cellStyle name="Normal 7 3 4 2 5 3" xfId="38262"/>
    <cellStyle name="Normal 7 3 4 2 6" xfId="38263"/>
    <cellStyle name="Normal 7 3 4 2 6 2" xfId="38264"/>
    <cellStyle name="Normal 7 3 4 2 7" xfId="38265"/>
    <cellStyle name="Normal 7 3 4 3" xfId="38266"/>
    <cellStyle name="Normal 7 3 4 3 2" xfId="38267"/>
    <cellStyle name="Normal 7 3 4 3 2 2" xfId="38268"/>
    <cellStyle name="Normal 7 3 4 3 2 2 2" xfId="38269"/>
    <cellStyle name="Normal 7 3 4 3 2 2 2 2" xfId="38270"/>
    <cellStyle name="Normal 7 3 4 3 2 2 2 2 2" xfId="38271"/>
    <cellStyle name="Normal 7 3 4 3 2 2 2 3" xfId="38272"/>
    <cellStyle name="Normal 7 3 4 3 2 2 3" xfId="38273"/>
    <cellStyle name="Normal 7 3 4 3 2 2 3 2" xfId="38274"/>
    <cellStyle name="Normal 7 3 4 3 2 2 4" xfId="38275"/>
    <cellStyle name="Normal 7 3 4 3 2 3" xfId="38276"/>
    <cellStyle name="Normal 7 3 4 3 2 3 2" xfId="38277"/>
    <cellStyle name="Normal 7 3 4 3 2 3 2 2" xfId="38278"/>
    <cellStyle name="Normal 7 3 4 3 2 3 3" xfId="38279"/>
    <cellStyle name="Normal 7 3 4 3 2 4" xfId="38280"/>
    <cellStyle name="Normal 7 3 4 3 2 4 2" xfId="38281"/>
    <cellStyle name="Normal 7 3 4 3 2 5" xfId="38282"/>
    <cellStyle name="Normal 7 3 4 3 3" xfId="38283"/>
    <cellStyle name="Normal 7 3 4 3 3 2" xfId="38284"/>
    <cellStyle name="Normal 7 3 4 3 3 2 2" xfId="38285"/>
    <cellStyle name="Normal 7 3 4 3 3 2 2 2" xfId="38286"/>
    <cellStyle name="Normal 7 3 4 3 3 2 3" xfId="38287"/>
    <cellStyle name="Normal 7 3 4 3 3 3" xfId="38288"/>
    <cellStyle name="Normal 7 3 4 3 3 3 2" xfId="38289"/>
    <cellStyle name="Normal 7 3 4 3 3 4" xfId="38290"/>
    <cellStyle name="Normal 7 3 4 3 4" xfId="38291"/>
    <cellStyle name="Normal 7 3 4 3 4 2" xfId="38292"/>
    <cellStyle name="Normal 7 3 4 3 4 2 2" xfId="38293"/>
    <cellStyle name="Normal 7 3 4 3 4 3" xfId="38294"/>
    <cellStyle name="Normal 7 3 4 3 5" xfId="38295"/>
    <cellStyle name="Normal 7 3 4 3 5 2" xfId="38296"/>
    <cellStyle name="Normal 7 3 4 3 6" xfId="38297"/>
    <cellStyle name="Normal 7 3 4 4" xfId="38298"/>
    <cellStyle name="Normal 7 3 4 4 2" xfId="38299"/>
    <cellStyle name="Normal 7 3 4 4 2 2" xfId="38300"/>
    <cellStyle name="Normal 7 3 4 4 2 2 2" xfId="38301"/>
    <cellStyle name="Normal 7 3 4 4 2 2 2 2" xfId="38302"/>
    <cellStyle name="Normal 7 3 4 4 2 2 3" xfId="38303"/>
    <cellStyle name="Normal 7 3 4 4 2 3" xfId="38304"/>
    <cellStyle name="Normal 7 3 4 4 2 3 2" xfId="38305"/>
    <cellStyle name="Normal 7 3 4 4 2 4" xfId="38306"/>
    <cellStyle name="Normal 7 3 4 4 3" xfId="38307"/>
    <cellStyle name="Normal 7 3 4 4 3 2" xfId="38308"/>
    <cellStyle name="Normal 7 3 4 4 3 2 2" xfId="38309"/>
    <cellStyle name="Normal 7 3 4 4 3 3" xfId="38310"/>
    <cellStyle name="Normal 7 3 4 4 4" xfId="38311"/>
    <cellStyle name="Normal 7 3 4 4 4 2" xfId="38312"/>
    <cellStyle name="Normal 7 3 4 4 5" xfId="38313"/>
    <cellStyle name="Normal 7 3 4 5" xfId="38314"/>
    <cellStyle name="Normal 7 3 4 5 2" xfId="38315"/>
    <cellStyle name="Normal 7 3 4 5 2 2" xfId="38316"/>
    <cellStyle name="Normal 7 3 4 5 2 2 2" xfId="38317"/>
    <cellStyle name="Normal 7 3 4 5 2 3" xfId="38318"/>
    <cellStyle name="Normal 7 3 4 5 3" xfId="38319"/>
    <cellStyle name="Normal 7 3 4 5 3 2" xfId="38320"/>
    <cellStyle name="Normal 7 3 4 5 4" xfId="38321"/>
    <cellStyle name="Normal 7 3 4 6" xfId="38322"/>
    <cellStyle name="Normal 7 3 4 6 2" xfId="38323"/>
    <cellStyle name="Normal 7 3 4 6 2 2" xfId="38324"/>
    <cellStyle name="Normal 7 3 4 6 3" xfId="38325"/>
    <cellStyle name="Normal 7 3 4 7" xfId="38326"/>
    <cellStyle name="Normal 7 3 4 7 2" xfId="38327"/>
    <cellStyle name="Normal 7 3 4 8" xfId="38328"/>
    <cellStyle name="Normal 7 3 5" xfId="38329"/>
    <cellStyle name="Normal 7 3 5 2" xfId="38330"/>
    <cellStyle name="Normal 7 3 5 2 2" xfId="38331"/>
    <cellStyle name="Normal 7 3 5 2 2 2" xfId="38332"/>
    <cellStyle name="Normal 7 3 5 2 2 2 2" xfId="38333"/>
    <cellStyle name="Normal 7 3 5 2 2 2 2 2" xfId="38334"/>
    <cellStyle name="Normal 7 3 5 2 2 2 2 2 2" xfId="38335"/>
    <cellStyle name="Normal 7 3 5 2 2 2 2 3" xfId="38336"/>
    <cellStyle name="Normal 7 3 5 2 2 2 3" xfId="38337"/>
    <cellStyle name="Normal 7 3 5 2 2 2 3 2" xfId="38338"/>
    <cellStyle name="Normal 7 3 5 2 2 2 4" xfId="38339"/>
    <cellStyle name="Normal 7 3 5 2 2 3" xfId="38340"/>
    <cellStyle name="Normal 7 3 5 2 2 3 2" xfId="38341"/>
    <cellStyle name="Normal 7 3 5 2 2 3 2 2" xfId="38342"/>
    <cellStyle name="Normal 7 3 5 2 2 3 3" xfId="38343"/>
    <cellStyle name="Normal 7 3 5 2 2 4" xfId="38344"/>
    <cellStyle name="Normal 7 3 5 2 2 4 2" xfId="38345"/>
    <cellStyle name="Normal 7 3 5 2 2 5" xfId="38346"/>
    <cellStyle name="Normal 7 3 5 2 3" xfId="38347"/>
    <cellStyle name="Normal 7 3 5 2 3 2" xfId="38348"/>
    <cellStyle name="Normal 7 3 5 2 3 2 2" xfId="38349"/>
    <cellStyle name="Normal 7 3 5 2 3 2 2 2" xfId="38350"/>
    <cellStyle name="Normal 7 3 5 2 3 2 3" xfId="38351"/>
    <cellStyle name="Normal 7 3 5 2 3 3" xfId="38352"/>
    <cellStyle name="Normal 7 3 5 2 3 3 2" xfId="38353"/>
    <cellStyle name="Normal 7 3 5 2 3 4" xfId="38354"/>
    <cellStyle name="Normal 7 3 5 2 4" xfId="38355"/>
    <cellStyle name="Normal 7 3 5 2 4 2" xfId="38356"/>
    <cellStyle name="Normal 7 3 5 2 4 2 2" xfId="38357"/>
    <cellStyle name="Normal 7 3 5 2 4 3" xfId="38358"/>
    <cellStyle name="Normal 7 3 5 2 5" xfId="38359"/>
    <cellStyle name="Normal 7 3 5 2 5 2" xfId="38360"/>
    <cellStyle name="Normal 7 3 5 2 6" xfId="38361"/>
    <cellStyle name="Normal 7 3 5 3" xfId="38362"/>
    <cellStyle name="Normal 7 3 5 3 2" xfId="38363"/>
    <cellStyle name="Normal 7 3 5 3 2 2" xfId="38364"/>
    <cellStyle name="Normal 7 3 5 3 2 2 2" xfId="38365"/>
    <cellStyle name="Normal 7 3 5 3 2 2 2 2" xfId="38366"/>
    <cellStyle name="Normal 7 3 5 3 2 2 3" xfId="38367"/>
    <cellStyle name="Normal 7 3 5 3 2 3" xfId="38368"/>
    <cellStyle name="Normal 7 3 5 3 2 3 2" xfId="38369"/>
    <cellStyle name="Normal 7 3 5 3 2 4" xfId="38370"/>
    <cellStyle name="Normal 7 3 5 3 3" xfId="38371"/>
    <cellStyle name="Normal 7 3 5 3 3 2" xfId="38372"/>
    <cellStyle name="Normal 7 3 5 3 3 2 2" xfId="38373"/>
    <cellStyle name="Normal 7 3 5 3 3 3" xfId="38374"/>
    <cellStyle name="Normal 7 3 5 3 4" xfId="38375"/>
    <cellStyle name="Normal 7 3 5 3 4 2" xfId="38376"/>
    <cellStyle name="Normal 7 3 5 3 5" xfId="38377"/>
    <cellStyle name="Normal 7 3 5 4" xfId="38378"/>
    <cellStyle name="Normal 7 3 5 4 2" xfId="38379"/>
    <cellStyle name="Normal 7 3 5 4 2 2" xfId="38380"/>
    <cellStyle name="Normal 7 3 5 4 2 2 2" xfId="38381"/>
    <cellStyle name="Normal 7 3 5 4 2 3" xfId="38382"/>
    <cellStyle name="Normal 7 3 5 4 3" xfId="38383"/>
    <cellStyle name="Normal 7 3 5 4 3 2" xfId="38384"/>
    <cellStyle name="Normal 7 3 5 4 4" xfId="38385"/>
    <cellStyle name="Normal 7 3 5 5" xfId="38386"/>
    <cellStyle name="Normal 7 3 5 5 2" xfId="38387"/>
    <cellStyle name="Normal 7 3 5 5 2 2" xfId="38388"/>
    <cellStyle name="Normal 7 3 5 5 3" xfId="38389"/>
    <cellStyle name="Normal 7 3 5 6" xfId="38390"/>
    <cellStyle name="Normal 7 3 5 6 2" xfId="38391"/>
    <cellStyle name="Normal 7 3 5 7" xfId="38392"/>
    <cellStyle name="Normal 7 3 6" xfId="38393"/>
    <cellStyle name="Normal 7 3 6 2" xfId="38394"/>
    <cellStyle name="Normal 7 3 6 2 2" xfId="38395"/>
    <cellStyle name="Normal 7 3 6 2 2 2" xfId="38396"/>
    <cellStyle name="Normal 7 3 6 2 2 2 2" xfId="38397"/>
    <cellStyle name="Normal 7 3 6 2 2 2 2 2" xfId="38398"/>
    <cellStyle name="Normal 7 3 6 2 2 2 3" xfId="38399"/>
    <cellStyle name="Normal 7 3 6 2 2 3" xfId="38400"/>
    <cellStyle name="Normal 7 3 6 2 2 3 2" xfId="38401"/>
    <cellStyle name="Normal 7 3 6 2 2 4" xfId="38402"/>
    <cellStyle name="Normal 7 3 6 2 3" xfId="38403"/>
    <cellStyle name="Normal 7 3 6 2 3 2" xfId="38404"/>
    <cellStyle name="Normal 7 3 6 2 3 2 2" xfId="38405"/>
    <cellStyle name="Normal 7 3 6 2 3 3" xfId="38406"/>
    <cellStyle name="Normal 7 3 6 2 4" xfId="38407"/>
    <cellStyle name="Normal 7 3 6 2 4 2" xfId="38408"/>
    <cellStyle name="Normal 7 3 6 2 5" xfId="38409"/>
    <cellStyle name="Normal 7 3 6 3" xfId="38410"/>
    <cellStyle name="Normal 7 3 6 3 2" xfId="38411"/>
    <cellStyle name="Normal 7 3 6 3 2 2" xfId="38412"/>
    <cellStyle name="Normal 7 3 6 3 2 2 2" xfId="38413"/>
    <cellStyle name="Normal 7 3 6 3 2 3" xfId="38414"/>
    <cellStyle name="Normal 7 3 6 3 3" xfId="38415"/>
    <cellStyle name="Normal 7 3 6 3 3 2" xfId="38416"/>
    <cellStyle name="Normal 7 3 6 3 4" xfId="38417"/>
    <cellStyle name="Normal 7 3 6 4" xfId="38418"/>
    <cellStyle name="Normal 7 3 6 4 2" xfId="38419"/>
    <cellStyle name="Normal 7 3 6 4 2 2" xfId="38420"/>
    <cellStyle name="Normal 7 3 6 4 3" xfId="38421"/>
    <cellStyle name="Normal 7 3 6 5" xfId="38422"/>
    <cellStyle name="Normal 7 3 6 5 2" xfId="38423"/>
    <cellStyle name="Normal 7 3 6 6" xfId="38424"/>
    <cellStyle name="Normal 7 3 7" xfId="38425"/>
    <cellStyle name="Normal 7 3 7 2" xfId="38426"/>
    <cellStyle name="Normal 7 3 7 2 2" xfId="38427"/>
    <cellStyle name="Normal 7 3 7 2 2 2" xfId="38428"/>
    <cellStyle name="Normal 7 3 7 2 2 2 2" xfId="38429"/>
    <cellStyle name="Normal 7 3 7 2 2 3" xfId="38430"/>
    <cellStyle name="Normal 7 3 7 2 3" xfId="38431"/>
    <cellStyle name="Normal 7 3 7 2 3 2" xfId="38432"/>
    <cellStyle name="Normal 7 3 7 2 4" xfId="38433"/>
    <cellStyle name="Normal 7 3 7 3" xfId="38434"/>
    <cellStyle name="Normal 7 3 7 3 2" xfId="38435"/>
    <cellStyle name="Normal 7 3 7 3 2 2" xfId="38436"/>
    <cellStyle name="Normal 7 3 7 3 3" xfId="38437"/>
    <cellStyle name="Normal 7 3 7 4" xfId="38438"/>
    <cellStyle name="Normal 7 3 7 4 2" xfId="38439"/>
    <cellStyle name="Normal 7 3 7 5" xfId="38440"/>
    <cellStyle name="Normal 7 3 8" xfId="38441"/>
    <cellStyle name="Normal 7 3 8 2" xfId="38442"/>
    <cellStyle name="Normal 7 3 8 2 2" xfId="38443"/>
    <cellStyle name="Normal 7 3 8 2 2 2" xfId="38444"/>
    <cellStyle name="Normal 7 3 8 2 3" xfId="38445"/>
    <cellStyle name="Normal 7 3 8 3" xfId="38446"/>
    <cellStyle name="Normal 7 3 8 3 2" xfId="38447"/>
    <cellStyle name="Normal 7 3 8 4" xfId="38448"/>
    <cellStyle name="Normal 7 3 9" xfId="38449"/>
    <cellStyle name="Normal 7 3 9 2" xfId="38450"/>
    <cellStyle name="Normal 7 3 9 2 2" xfId="38451"/>
    <cellStyle name="Normal 7 3 9 3" xfId="38452"/>
    <cellStyle name="Normal 7 4" xfId="38453"/>
    <cellStyle name="Normal 7 4 10" xfId="38454"/>
    <cellStyle name="Normal 7 4 2" xfId="38455"/>
    <cellStyle name="Normal 7 4 2 2" xfId="38456"/>
    <cellStyle name="Normal 7 4 2 2 2" xfId="38457"/>
    <cellStyle name="Normal 7 4 2 2 2 2" xfId="38458"/>
    <cellStyle name="Normal 7 4 2 2 2 2 2" xfId="38459"/>
    <cellStyle name="Normal 7 4 2 2 2 2 2 2" xfId="38460"/>
    <cellStyle name="Normal 7 4 2 2 2 2 2 2 2" xfId="38461"/>
    <cellStyle name="Normal 7 4 2 2 2 2 2 2 2 2" xfId="38462"/>
    <cellStyle name="Normal 7 4 2 2 2 2 2 2 2 2 2" xfId="38463"/>
    <cellStyle name="Normal 7 4 2 2 2 2 2 2 2 3" xfId="38464"/>
    <cellStyle name="Normal 7 4 2 2 2 2 2 2 3" xfId="38465"/>
    <cellStyle name="Normal 7 4 2 2 2 2 2 2 3 2" xfId="38466"/>
    <cellStyle name="Normal 7 4 2 2 2 2 2 2 4" xfId="38467"/>
    <cellStyle name="Normal 7 4 2 2 2 2 2 3" xfId="38468"/>
    <cellStyle name="Normal 7 4 2 2 2 2 2 3 2" xfId="38469"/>
    <cellStyle name="Normal 7 4 2 2 2 2 2 3 2 2" xfId="38470"/>
    <cellStyle name="Normal 7 4 2 2 2 2 2 3 3" xfId="38471"/>
    <cellStyle name="Normal 7 4 2 2 2 2 2 4" xfId="38472"/>
    <cellStyle name="Normal 7 4 2 2 2 2 2 4 2" xfId="38473"/>
    <cellStyle name="Normal 7 4 2 2 2 2 2 5" xfId="38474"/>
    <cellStyle name="Normal 7 4 2 2 2 2 3" xfId="38475"/>
    <cellStyle name="Normal 7 4 2 2 2 2 3 2" xfId="38476"/>
    <cellStyle name="Normal 7 4 2 2 2 2 3 2 2" xfId="38477"/>
    <cellStyle name="Normal 7 4 2 2 2 2 3 2 2 2" xfId="38478"/>
    <cellStyle name="Normal 7 4 2 2 2 2 3 2 3" xfId="38479"/>
    <cellStyle name="Normal 7 4 2 2 2 2 3 3" xfId="38480"/>
    <cellStyle name="Normal 7 4 2 2 2 2 3 3 2" xfId="38481"/>
    <cellStyle name="Normal 7 4 2 2 2 2 3 4" xfId="38482"/>
    <cellStyle name="Normal 7 4 2 2 2 2 4" xfId="38483"/>
    <cellStyle name="Normal 7 4 2 2 2 2 4 2" xfId="38484"/>
    <cellStyle name="Normal 7 4 2 2 2 2 4 2 2" xfId="38485"/>
    <cellStyle name="Normal 7 4 2 2 2 2 4 3" xfId="38486"/>
    <cellStyle name="Normal 7 4 2 2 2 2 5" xfId="38487"/>
    <cellStyle name="Normal 7 4 2 2 2 2 5 2" xfId="38488"/>
    <cellStyle name="Normal 7 4 2 2 2 2 6" xfId="38489"/>
    <cellStyle name="Normal 7 4 2 2 2 3" xfId="38490"/>
    <cellStyle name="Normal 7 4 2 2 2 3 2" xfId="38491"/>
    <cellStyle name="Normal 7 4 2 2 2 3 2 2" xfId="38492"/>
    <cellStyle name="Normal 7 4 2 2 2 3 2 2 2" xfId="38493"/>
    <cellStyle name="Normal 7 4 2 2 2 3 2 2 2 2" xfId="38494"/>
    <cellStyle name="Normal 7 4 2 2 2 3 2 2 3" xfId="38495"/>
    <cellStyle name="Normal 7 4 2 2 2 3 2 3" xfId="38496"/>
    <cellStyle name="Normal 7 4 2 2 2 3 2 3 2" xfId="38497"/>
    <cellStyle name="Normal 7 4 2 2 2 3 2 4" xfId="38498"/>
    <cellStyle name="Normal 7 4 2 2 2 3 3" xfId="38499"/>
    <cellStyle name="Normal 7 4 2 2 2 3 3 2" xfId="38500"/>
    <cellStyle name="Normal 7 4 2 2 2 3 3 2 2" xfId="38501"/>
    <cellStyle name="Normal 7 4 2 2 2 3 3 3" xfId="38502"/>
    <cellStyle name="Normal 7 4 2 2 2 3 4" xfId="38503"/>
    <cellStyle name="Normal 7 4 2 2 2 3 4 2" xfId="38504"/>
    <cellStyle name="Normal 7 4 2 2 2 3 5" xfId="38505"/>
    <cellStyle name="Normal 7 4 2 2 2 4" xfId="38506"/>
    <cellStyle name="Normal 7 4 2 2 2 4 2" xfId="38507"/>
    <cellStyle name="Normal 7 4 2 2 2 4 2 2" xfId="38508"/>
    <cellStyle name="Normal 7 4 2 2 2 4 2 2 2" xfId="38509"/>
    <cellStyle name="Normal 7 4 2 2 2 4 2 3" xfId="38510"/>
    <cellStyle name="Normal 7 4 2 2 2 4 3" xfId="38511"/>
    <cellStyle name="Normal 7 4 2 2 2 4 3 2" xfId="38512"/>
    <cellStyle name="Normal 7 4 2 2 2 4 4" xfId="38513"/>
    <cellStyle name="Normal 7 4 2 2 2 5" xfId="38514"/>
    <cellStyle name="Normal 7 4 2 2 2 5 2" xfId="38515"/>
    <cellStyle name="Normal 7 4 2 2 2 5 2 2" xfId="38516"/>
    <cellStyle name="Normal 7 4 2 2 2 5 3" xfId="38517"/>
    <cellStyle name="Normal 7 4 2 2 2 6" xfId="38518"/>
    <cellStyle name="Normal 7 4 2 2 2 6 2" xfId="38519"/>
    <cellStyle name="Normal 7 4 2 2 2 7" xfId="38520"/>
    <cellStyle name="Normal 7 4 2 2 3" xfId="38521"/>
    <cellStyle name="Normal 7 4 2 2 3 2" xfId="38522"/>
    <cellStyle name="Normal 7 4 2 2 3 2 2" xfId="38523"/>
    <cellStyle name="Normal 7 4 2 2 3 2 2 2" xfId="38524"/>
    <cellStyle name="Normal 7 4 2 2 3 2 2 2 2" xfId="38525"/>
    <cellStyle name="Normal 7 4 2 2 3 2 2 2 2 2" xfId="38526"/>
    <cellStyle name="Normal 7 4 2 2 3 2 2 2 3" xfId="38527"/>
    <cellStyle name="Normal 7 4 2 2 3 2 2 3" xfId="38528"/>
    <cellStyle name="Normal 7 4 2 2 3 2 2 3 2" xfId="38529"/>
    <cellStyle name="Normal 7 4 2 2 3 2 2 4" xfId="38530"/>
    <cellStyle name="Normal 7 4 2 2 3 2 3" xfId="38531"/>
    <cellStyle name="Normal 7 4 2 2 3 2 3 2" xfId="38532"/>
    <cellStyle name="Normal 7 4 2 2 3 2 3 2 2" xfId="38533"/>
    <cellStyle name="Normal 7 4 2 2 3 2 3 3" xfId="38534"/>
    <cellStyle name="Normal 7 4 2 2 3 2 4" xfId="38535"/>
    <cellStyle name="Normal 7 4 2 2 3 2 4 2" xfId="38536"/>
    <cellStyle name="Normal 7 4 2 2 3 2 5" xfId="38537"/>
    <cellStyle name="Normal 7 4 2 2 3 3" xfId="38538"/>
    <cellStyle name="Normal 7 4 2 2 3 3 2" xfId="38539"/>
    <cellStyle name="Normal 7 4 2 2 3 3 2 2" xfId="38540"/>
    <cellStyle name="Normal 7 4 2 2 3 3 2 2 2" xfId="38541"/>
    <cellStyle name="Normal 7 4 2 2 3 3 2 3" xfId="38542"/>
    <cellStyle name="Normal 7 4 2 2 3 3 3" xfId="38543"/>
    <cellStyle name="Normal 7 4 2 2 3 3 3 2" xfId="38544"/>
    <cellStyle name="Normal 7 4 2 2 3 3 4" xfId="38545"/>
    <cellStyle name="Normal 7 4 2 2 3 4" xfId="38546"/>
    <cellStyle name="Normal 7 4 2 2 3 4 2" xfId="38547"/>
    <cellStyle name="Normal 7 4 2 2 3 4 2 2" xfId="38548"/>
    <cellStyle name="Normal 7 4 2 2 3 4 3" xfId="38549"/>
    <cellStyle name="Normal 7 4 2 2 3 5" xfId="38550"/>
    <cellStyle name="Normal 7 4 2 2 3 5 2" xfId="38551"/>
    <cellStyle name="Normal 7 4 2 2 3 6" xfId="38552"/>
    <cellStyle name="Normal 7 4 2 2 4" xfId="38553"/>
    <cellStyle name="Normal 7 4 2 2 4 2" xfId="38554"/>
    <cellStyle name="Normal 7 4 2 2 4 2 2" xfId="38555"/>
    <cellStyle name="Normal 7 4 2 2 4 2 2 2" xfId="38556"/>
    <cellStyle name="Normal 7 4 2 2 4 2 2 2 2" xfId="38557"/>
    <cellStyle name="Normal 7 4 2 2 4 2 2 3" xfId="38558"/>
    <cellStyle name="Normal 7 4 2 2 4 2 3" xfId="38559"/>
    <cellStyle name="Normal 7 4 2 2 4 2 3 2" xfId="38560"/>
    <cellStyle name="Normal 7 4 2 2 4 2 4" xfId="38561"/>
    <cellStyle name="Normal 7 4 2 2 4 3" xfId="38562"/>
    <cellStyle name="Normal 7 4 2 2 4 3 2" xfId="38563"/>
    <cellStyle name="Normal 7 4 2 2 4 3 2 2" xfId="38564"/>
    <cellStyle name="Normal 7 4 2 2 4 3 3" xfId="38565"/>
    <cellStyle name="Normal 7 4 2 2 4 4" xfId="38566"/>
    <cellStyle name="Normal 7 4 2 2 4 4 2" xfId="38567"/>
    <cellStyle name="Normal 7 4 2 2 4 5" xfId="38568"/>
    <cellStyle name="Normal 7 4 2 2 5" xfId="38569"/>
    <cellStyle name="Normal 7 4 2 2 5 2" xfId="38570"/>
    <cellStyle name="Normal 7 4 2 2 5 2 2" xfId="38571"/>
    <cellStyle name="Normal 7 4 2 2 5 2 2 2" xfId="38572"/>
    <cellStyle name="Normal 7 4 2 2 5 2 3" xfId="38573"/>
    <cellStyle name="Normal 7 4 2 2 5 3" xfId="38574"/>
    <cellStyle name="Normal 7 4 2 2 5 3 2" xfId="38575"/>
    <cellStyle name="Normal 7 4 2 2 5 4" xfId="38576"/>
    <cellStyle name="Normal 7 4 2 2 6" xfId="38577"/>
    <cellStyle name="Normal 7 4 2 2 6 2" xfId="38578"/>
    <cellStyle name="Normal 7 4 2 2 6 2 2" xfId="38579"/>
    <cellStyle name="Normal 7 4 2 2 6 3" xfId="38580"/>
    <cellStyle name="Normal 7 4 2 2 7" xfId="38581"/>
    <cellStyle name="Normal 7 4 2 2 7 2" xfId="38582"/>
    <cellStyle name="Normal 7 4 2 2 8" xfId="38583"/>
    <cellStyle name="Normal 7 4 2 3" xfId="38584"/>
    <cellStyle name="Normal 7 4 2 3 2" xfId="38585"/>
    <cellStyle name="Normal 7 4 2 3 2 2" xfId="38586"/>
    <cellStyle name="Normal 7 4 2 3 2 2 2" xfId="38587"/>
    <cellStyle name="Normal 7 4 2 3 2 2 2 2" xfId="38588"/>
    <cellStyle name="Normal 7 4 2 3 2 2 2 2 2" xfId="38589"/>
    <cellStyle name="Normal 7 4 2 3 2 2 2 2 2 2" xfId="38590"/>
    <cellStyle name="Normal 7 4 2 3 2 2 2 2 3" xfId="38591"/>
    <cellStyle name="Normal 7 4 2 3 2 2 2 3" xfId="38592"/>
    <cellStyle name="Normal 7 4 2 3 2 2 2 3 2" xfId="38593"/>
    <cellStyle name="Normal 7 4 2 3 2 2 2 4" xfId="38594"/>
    <cellStyle name="Normal 7 4 2 3 2 2 3" xfId="38595"/>
    <cellStyle name="Normal 7 4 2 3 2 2 3 2" xfId="38596"/>
    <cellStyle name="Normal 7 4 2 3 2 2 3 2 2" xfId="38597"/>
    <cellStyle name="Normal 7 4 2 3 2 2 3 3" xfId="38598"/>
    <cellStyle name="Normal 7 4 2 3 2 2 4" xfId="38599"/>
    <cellStyle name="Normal 7 4 2 3 2 2 4 2" xfId="38600"/>
    <cellStyle name="Normal 7 4 2 3 2 2 5" xfId="38601"/>
    <cellStyle name="Normal 7 4 2 3 2 3" xfId="38602"/>
    <cellStyle name="Normal 7 4 2 3 2 3 2" xfId="38603"/>
    <cellStyle name="Normal 7 4 2 3 2 3 2 2" xfId="38604"/>
    <cellStyle name="Normal 7 4 2 3 2 3 2 2 2" xfId="38605"/>
    <cellStyle name="Normal 7 4 2 3 2 3 2 3" xfId="38606"/>
    <cellStyle name="Normal 7 4 2 3 2 3 3" xfId="38607"/>
    <cellStyle name="Normal 7 4 2 3 2 3 3 2" xfId="38608"/>
    <cellStyle name="Normal 7 4 2 3 2 3 4" xfId="38609"/>
    <cellStyle name="Normal 7 4 2 3 2 4" xfId="38610"/>
    <cellStyle name="Normal 7 4 2 3 2 4 2" xfId="38611"/>
    <cellStyle name="Normal 7 4 2 3 2 4 2 2" xfId="38612"/>
    <cellStyle name="Normal 7 4 2 3 2 4 3" xfId="38613"/>
    <cellStyle name="Normal 7 4 2 3 2 5" xfId="38614"/>
    <cellStyle name="Normal 7 4 2 3 2 5 2" xfId="38615"/>
    <cellStyle name="Normal 7 4 2 3 2 6" xfId="38616"/>
    <cellStyle name="Normal 7 4 2 3 3" xfId="38617"/>
    <cellStyle name="Normal 7 4 2 3 3 2" xfId="38618"/>
    <cellStyle name="Normal 7 4 2 3 3 2 2" xfId="38619"/>
    <cellStyle name="Normal 7 4 2 3 3 2 2 2" xfId="38620"/>
    <cellStyle name="Normal 7 4 2 3 3 2 2 2 2" xfId="38621"/>
    <cellStyle name="Normal 7 4 2 3 3 2 2 3" xfId="38622"/>
    <cellStyle name="Normal 7 4 2 3 3 2 3" xfId="38623"/>
    <cellStyle name="Normal 7 4 2 3 3 2 3 2" xfId="38624"/>
    <cellStyle name="Normal 7 4 2 3 3 2 4" xfId="38625"/>
    <cellStyle name="Normal 7 4 2 3 3 3" xfId="38626"/>
    <cellStyle name="Normal 7 4 2 3 3 3 2" xfId="38627"/>
    <cellStyle name="Normal 7 4 2 3 3 3 2 2" xfId="38628"/>
    <cellStyle name="Normal 7 4 2 3 3 3 3" xfId="38629"/>
    <cellStyle name="Normal 7 4 2 3 3 4" xfId="38630"/>
    <cellStyle name="Normal 7 4 2 3 3 4 2" xfId="38631"/>
    <cellStyle name="Normal 7 4 2 3 3 5" xfId="38632"/>
    <cellStyle name="Normal 7 4 2 3 4" xfId="38633"/>
    <cellStyle name="Normal 7 4 2 3 4 2" xfId="38634"/>
    <cellStyle name="Normal 7 4 2 3 4 2 2" xfId="38635"/>
    <cellStyle name="Normal 7 4 2 3 4 2 2 2" xfId="38636"/>
    <cellStyle name="Normal 7 4 2 3 4 2 3" xfId="38637"/>
    <cellStyle name="Normal 7 4 2 3 4 3" xfId="38638"/>
    <cellStyle name="Normal 7 4 2 3 4 3 2" xfId="38639"/>
    <cellStyle name="Normal 7 4 2 3 4 4" xfId="38640"/>
    <cellStyle name="Normal 7 4 2 3 5" xfId="38641"/>
    <cellStyle name="Normal 7 4 2 3 5 2" xfId="38642"/>
    <cellStyle name="Normal 7 4 2 3 5 2 2" xfId="38643"/>
    <cellStyle name="Normal 7 4 2 3 5 3" xfId="38644"/>
    <cellStyle name="Normal 7 4 2 3 6" xfId="38645"/>
    <cellStyle name="Normal 7 4 2 3 6 2" xfId="38646"/>
    <cellStyle name="Normal 7 4 2 3 7" xfId="38647"/>
    <cellStyle name="Normal 7 4 2 4" xfId="38648"/>
    <cellStyle name="Normal 7 4 2 4 2" xfId="38649"/>
    <cellStyle name="Normal 7 4 2 4 2 2" xfId="38650"/>
    <cellStyle name="Normal 7 4 2 4 2 2 2" xfId="38651"/>
    <cellStyle name="Normal 7 4 2 4 2 2 2 2" xfId="38652"/>
    <cellStyle name="Normal 7 4 2 4 2 2 2 2 2" xfId="38653"/>
    <cellStyle name="Normal 7 4 2 4 2 2 2 3" xfId="38654"/>
    <cellStyle name="Normal 7 4 2 4 2 2 3" xfId="38655"/>
    <cellStyle name="Normal 7 4 2 4 2 2 3 2" xfId="38656"/>
    <cellStyle name="Normal 7 4 2 4 2 2 4" xfId="38657"/>
    <cellStyle name="Normal 7 4 2 4 2 3" xfId="38658"/>
    <cellStyle name="Normal 7 4 2 4 2 3 2" xfId="38659"/>
    <cellStyle name="Normal 7 4 2 4 2 3 2 2" xfId="38660"/>
    <cellStyle name="Normal 7 4 2 4 2 3 3" xfId="38661"/>
    <cellStyle name="Normal 7 4 2 4 2 4" xfId="38662"/>
    <cellStyle name="Normal 7 4 2 4 2 4 2" xfId="38663"/>
    <cellStyle name="Normal 7 4 2 4 2 5" xfId="38664"/>
    <cellStyle name="Normal 7 4 2 4 3" xfId="38665"/>
    <cellStyle name="Normal 7 4 2 4 3 2" xfId="38666"/>
    <cellStyle name="Normal 7 4 2 4 3 2 2" xfId="38667"/>
    <cellStyle name="Normal 7 4 2 4 3 2 2 2" xfId="38668"/>
    <cellStyle name="Normal 7 4 2 4 3 2 3" xfId="38669"/>
    <cellStyle name="Normal 7 4 2 4 3 3" xfId="38670"/>
    <cellStyle name="Normal 7 4 2 4 3 3 2" xfId="38671"/>
    <cellStyle name="Normal 7 4 2 4 3 4" xfId="38672"/>
    <cellStyle name="Normal 7 4 2 4 4" xfId="38673"/>
    <cellStyle name="Normal 7 4 2 4 4 2" xfId="38674"/>
    <cellStyle name="Normal 7 4 2 4 4 2 2" xfId="38675"/>
    <cellStyle name="Normal 7 4 2 4 4 3" xfId="38676"/>
    <cellStyle name="Normal 7 4 2 4 5" xfId="38677"/>
    <cellStyle name="Normal 7 4 2 4 5 2" xfId="38678"/>
    <cellStyle name="Normal 7 4 2 4 6" xfId="38679"/>
    <cellStyle name="Normal 7 4 2 5" xfId="38680"/>
    <cellStyle name="Normal 7 4 2 5 2" xfId="38681"/>
    <cellStyle name="Normal 7 4 2 5 2 2" xfId="38682"/>
    <cellStyle name="Normal 7 4 2 5 2 2 2" xfId="38683"/>
    <cellStyle name="Normal 7 4 2 5 2 2 2 2" xfId="38684"/>
    <cellStyle name="Normal 7 4 2 5 2 2 3" xfId="38685"/>
    <cellStyle name="Normal 7 4 2 5 2 3" xfId="38686"/>
    <cellStyle name="Normal 7 4 2 5 2 3 2" xfId="38687"/>
    <cellStyle name="Normal 7 4 2 5 2 4" xfId="38688"/>
    <cellStyle name="Normal 7 4 2 5 3" xfId="38689"/>
    <cellStyle name="Normal 7 4 2 5 3 2" xfId="38690"/>
    <cellStyle name="Normal 7 4 2 5 3 2 2" xfId="38691"/>
    <cellStyle name="Normal 7 4 2 5 3 3" xfId="38692"/>
    <cellStyle name="Normal 7 4 2 5 4" xfId="38693"/>
    <cellStyle name="Normal 7 4 2 5 4 2" xfId="38694"/>
    <cellStyle name="Normal 7 4 2 5 5" xfId="38695"/>
    <cellStyle name="Normal 7 4 2 6" xfId="38696"/>
    <cellStyle name="Normal 7 4 2 6 2" xfId="38697"/>
    <cellStyle name="Normal 7 4 2 6 2 2" xfId="38698"/>
    <cellStyle name="Normal 7 4 2 6 2 2 2" xfId="38699"/>
    <cellStyle name="Normal 7 4 2 6 2 3" xfId="38700"/>
    <cellStyle name="Normal 7 4 2 6 3" xfId="38701"/>
    <cellStyle name="Normal 7 4 2 6 3 2" xfId="38702"/>
    <cellStyle name="Normal 7 4 2 6 4" xfId="38703"/>
    <cellStyle name="Normal 7 4 2 7" xfId="38704"/>
    <cellStyle name="Normal 7 4 2 7 2" xfId="38705"/>
    <cellStyle name="Normal 7 4 2 7 2 2" xfId="38706"/>
    <cellStyle name="Normal 7 4 2 7 3" xfId="38707"/>
    <cellStyle name="Normal 7 4 2 8" xfId="38708"/>
    <cellStyle name="Normal 7 4 2 8 2" xfId="38709"/>
    <cellStyle name="Normal 7 4 2 9" xfId="38710"/>
    <cellStyle name="Normal 7 4 3" xfId="38711"/>
    <cellStyle name="Normal 7 4 3 2" xfId="38712"/>
    <cellStyle name="Normal 7 4 3 2 2" xfId="38713"/>
    <cellStyle name="Normal 7 4 3 2 2 2" xfId="38714"/>
    <cellStyle name="Normal 7 4 3 2 2 2 2" xfId="38715"/>
    <cellStyle name="Normal 7 4 3 2 2 2 2 2" xfId="38716"/>
    <cellStyle name="Normal 7 4 3 2 2 2 2 2 2" xfId="38717"/>
    <cellStyle name="Normal 7 4 3 2 2 2 2 2 2 2" xfId="38718"/>
    <cellStyle name="Normal 7 4 3 2 2 2 2 2 3" xfId="38719"/>
    <cellStyle name="Normal 7 4 3 2 2 2 2 3" xfId="38720"/>
    <cellStyle name="Normal 7 4 3 2 2 2 2 3 2" xfId="38721"/>
    <cellStyle name="Normal 7 4 3 2 2 2 2 4" xfId="38722"/>
    <cellStyle name="Normal 7 4 3 2 2 2 3" xfId="38723"/>
    <cellStyle name="Normal 7 4 3 2 2 2 3 2" xfId="38724"/>
    <cellStyle name="Normal 7 4 3 2 2 2 3 2 2" xfId="38725"/>
    <cellStyle name="Normal 7 4 3 2 2 2 3 3" xfId="38726"/>
    <cellStyle name="Normal 7 4 3 2 2 2 4" xfId="38727"/>
    <cellStyle name="Normal 7 4 3 2 2 2 4 2" xfId="38728"/>
    <cellStyle name="Normal 7 4 3 2 2 2 5" xfId="38729"/>
    <cellStyle name="Normal 7 4 3 2 2 3" xfId="38730"/>
    <cellStyle name="Normal 7 4 3 2 2 3 2" xfId="38731"/>
    <cellStyle name="Normal 7 4 3 2 2 3 2 2" xfId="38732"/>
    <cellStyle name="Normal 7 4 3 2 2 3 2 2 2" xfId="38733"/>
    <cellStyle name="Normal 7 4 3 2 2 3 2 3" xfId="38734"/>
    <cellStyle name="Normal 7 4 3 2 2 3 3" xfId="38735"/>
    <cellStyle name="Normal 7 4 3 2 2 3 3 2" xfId="38736"/>
    <cellStyle name="Normal 7 4 3 2 2 3 4" xfId="38737"/>
    <cellStyle name="Normal 7 4 3 2 2 4" xfId="38738"/>
    <cellStyle name="Normal 7 4 3 2 2 4 2" xfId="38739"/>
    <cellStyle name="Normal 7 4 3 2 2 4 2 2" xfId="38740"/>
    <cellStyle name="Normal 7 4 3 2 2 4 3" xfId="38741"/>
    <cellStyle name="Normal 7 4 3 2 2 5" xfId="38742"/>
    <cellStyle name="Normal 7 4 3 2 2 5 2" xfId="38743"/>
    <cellStyle name="Normal 7 4 3 2 2 6" xfId="38744"/>
    <cellStyle name="Normal 7 4 3 2 3" xfId="38745"/>
    <cellStyle name="Normal 7 4 3 2 3 2" xfId="38746"/>
    <cellStyle name="Normal 7 4 3 2 3 2 2" xfId="38747"/>
    <cellStyle name="Normal 7 4 3 2 3 2 2 2" xfId="38748"/>
    <cellStyle name="Normal 7 4 3 2 3 2 2 2 2" xfId="38749"/>
    <cellStyle name="Normal 7 4 3 2 3 2 2 3" xfId="38750"/>
    <cellStyle name="Normal 7 4 3 2 3 2 3" xfId="38751"/>
    <cellStyle name="Normal 7 4 3 2 3 2 3 2" xfId="38752"/>
    <cellStyle name="Normal 7 4 3 2 3 2 4" xfId="38753"/>
    <cellStyle name="Normal 7 4 3 2 3 3" xfId="38754"/>
    <cellStyle name="Normal 7 4 3 2 3 3 2" xfId="38755"/>
    <cellStyle name="Normal 7 4 3 2 3 3 2 2" xfId="38756"/>
    <cellStyle name="Normal 7 4 3 2 3 3 3" xfId="38757"/>
    <cellStyle name="Normal 7 4 3 2 3 4" xfId="38758"/>
    <cellStyle name="Normal 7 4 3 2 3 4 2" xfId="38759"/>
    <cellStyle name="Normal 7 4 3 2 3 5" xfId="38760"/>
    <cellStyle name="Normal 7 4 3 2 4" xfId="38761"/>
    <cellStyle name="Normal 7 4 3 2 4 2" xfId="38762"/>
    <cellStyle name="Normal 7 4 3 2 4 2 2" xfId="38763"/>
    <cellStyle name="Normal 7 4 3 2 4 2 2 2" xfId="38764"/>
    <cellStyle name="Normal 7 4 3 2 4 2 3" xfId="38765"/>
    <cellStyle name="Normal 7 4 3 2 4 3" xfId="38766"/>
    <cellStyle name="Normal 7 4 3 2 4 3 2" xfId="38767"/>
    <cellStyle name="Normal 7 4 3 2 4 4" xfId="38768"/>
    <cellStyle name="Normal 7 4 3 2 5" xfId="38769"/>
    <cellStyle name="Normal 7 4 3 2 5 2" xfId="38770"/>
    <cellStyle name="Normal 7 4 3 2 5 2 2" xfId="38771"/>
    <cellStyle name="Normal 7 4 3 2 5 3" xfId="38772"/>
    <cellStyle name="Normal 7 4 3 2 6" xfId="38773"/>
    <cellStyle name="Normal 7 4 3 2 6 2" xfId="38774"/>
    <cellStyle name="Normal 7 4 3 2 7" xfId="38775"/>
    <cellStyle name="Normal 7 4 3 3" xfId="38776"/>
    <cellStyle name="Normal 7 4 3 3 2" xfId="38777"/>
    <cellStyle name="Normal 7 4 3 3 2 2" xfId="38778"/>
    <cellStyle name="Normal 7 4 3 3 2 2 2" xfId="38779"/>
    <cellStyle name="Normal 7 4 3 3 2 2 2 2" xfId="38780"/>
    <cellStyle name="Normal 7 4 3 3 2 2 2 2 2" xfId="38781"/>
    <cellStyle name="Normal 7 4 3 3 2 2 2 3" xfId="38782"/>
    <cellStyle name="Normal 7 4 3 3 2 2 3" xfId="38783"/>
    <cellStyle name="Normal 7 4 3 3 2 2 3 2" xfId="38784"/>
    <cellStyle name="Normal 7 4 3 3 2 2 4" xfId="38785"/>
    <cellStyle name="Normal 7 4 3 3 2 3" xfId="38786"/>
    <cellStyle name="Normal 7 4 3 3 2 3 2" xfId="38787"/>
    <cellStyle name="Normal 7 4 3 3 2 3 2 2" xfId="38788"/>
    <cellStyle name="Normal 7 4 3 3 2 3 3" xfId="38789"/>
    <cellStyle name="Normal 7 4 3 3 2 4" xfId="38790"/>
    <cellStyle name="Normal 7 4 3 3 2 4 2" xfId="38791"/>
    <cellStyle name="Normal 7 4 3 3 2 5" xfId="38792"/>
    <cellStyle name="Normal 7 4 3 3 3" xfId="38793"/>
    <cellStyle name="Normal 7 4 3 3 3 2" xfId="38794"/>
    <cellStyle name="Normal 7 4 3 3 3 2 2" xfId="38795"/>
    <cellStyle name="Normal 7 4 3 3 3 2 2 2" xfId="38796"/>
    <cellStyle name="Normal 7 4 3 3 3 2 3" xfId="38797"/>
    <cellStyle name="Normal 7 4 3 3 3 3" xfId="38798"/>
    <cellStyle name="Normal 7 4 3 3 3 3 2" xfId="38799"/>
    <cellStyle name="Normal 7 4 3 3 3 4" xfId="38800"/>
    <cellStyle name="Normal 7 4 3 3 4" xfId="38801"/>
    <cellStyle name="Normal 7 4 3 3 4 2" xfId="38802"/>
    <cellStyle name="Normal 7 4 3 3 4 2 2" xfId="38803"/>
    <cellStyle name="Normal 7 4 3 3 4 3" xfId="38804"/>
    <cellStyle name="Normal 7 4 3 3 5" xfId="38805"/>
    <cellStyle name="Normal 7 4 3 3 5 2" xfId="38806"/>
    <cellStyle name="Normal 7 4 3 3 6" xfId="38807"/>
    <cellStyle name="Normal 7 4 3 4" xfId="38808"/>
    <cellStyle name="Normal 7 4 3 4 2" xfId="38809"/>
    <cellStyle name="Normal 7 4 3 4 2 2" xfId="38810"/>
    <cellStyle name="Normal 7 4 3 4 2 2 2" xfId="38811"/>
    <cellStyle name="Normal 7 4 3 4 2 2 2 2" xfId="38812"/>
    <cellStyle name="Normal 7 4 3 4 2 2 3" xfId="38813"/>
    <cellStyle name="Normal 7 4 3 4 2 3" xfId="38814"/>
    <cellStyle name="Normal 7 4 3 4 2 3 2" xfId="38815"/>
    <cellStyle name="Normal 7 4 3 4 2 4" xfId="38816"/>
    <cellStyle name="Normal 7 4 3 4 3" xfId="38817"/>
    <cellStyle name="Normal 7 4 3 4 3 2" xfId="38818"/>
    <cellStyle name="Normal 7 4 3 4 3 2 2" xfId="38819"/>
    <cellStyle name="Normal 7 4 3 4 3 3" xfId="38820"/>
    <cellStyle name="Normal 7 4 3 4 4" xfId="38821"/>
    <cellStyle name="Normal 7 4 3 4 4 2" xfId="38822"/>
    <cellStyle name="Normal 7 4 3 4 5" xfId="38823"/>
    <cellStyle name="Normal 7 4 3 5" xfId="38824"/>
    <cellStyle name="Normal 7 4 3 5 2" xfId="38825"/>
    <cellStyle name="Normal 7 4 3 5 2 2" xfId="38826"/>
    <cellStyle name="Normal 7 4 3 5 2 2 2" xfId="38827"/>
    <cellStyle name="Normal 7 4 3 5 2 3" xfId="38828"/>
    <cellStyle name="Normal 7 4 3 5 3" xfId="38829"/>
    <cellStyle name="Normal 7 4 3 5 3 2" xfId="38830"/>
    <cellStyle name="Normal 7 4 3 5 4" xfId="38831"/>
    <cellStyle name="Normal 7 4 3 6" xfId="38832"/>
    <cellStyle name="Normal 7 4 3 6 2" xfId="38833"/>
    <cellStyle name="Normal 7 4 3 6 2 2" xfId="38834"/>
    <cellStyle name="Normal 7 4 3 6 3" xfId="38835"/>
    <cellStyle name="Normal 7 4 3 7" xfId="38836"/>
    <cellStyle name="Normal 7 4 3 7 2" xfId="38837"/>
    <cellStyle name="Normal 7 4 3 8" xfId="38838"/>
    <cellStyle name="Normal 7 4 4" xfId="38839"/>
    <cellStyle name="Normal 7 4 4 2" xfId="38840"/>
    <cellStyle name="Normal 7 4 4 2 2" xfId="38841"/>
    <cellStyle name="Normal 7 4 4 2 2 2" xfId="38842"/>
    <cellStyle name="Normal 7 4 4 2 2 2 2" xfId="38843"/>
    <cellStyle name="Normal 7 4 4 2 2 2 2 2" xfId="38844"/>
    <cellStyle name="Normal 7 4 4 2 2 2 2 2 2" xfId="38845"/>
    <cellStyle name="Normal 7 4 4 2 2 2 2 3" xfId="38846"/>
    <cellStyle name="Normal 7 4 4 2 2 2 3" xfId="38847"/>
    <cellStyle name="Normal 7 4 4 2 2 2 3 2" xfId="38848"/>
    <cellStyle name="Normal 7 4 4 2 2 2 4" xfId="38849"/>
    <cellStyle name="Normal 7 4 4 2 2 3" xfId="38850"/>
    <cellStyle name="Normal 7 4 4 2 2 3 2" xfId="38851"/>
    <cellStyle name="Normal 7 4 4 2 2 3 2 2" xfId="38852"/>
    <cellStyle name="Normal 7 4 4 2 2 3 3" xfId="38853"/>
    <cellStyle name="Normal 7 4 4 2 2 4" xfId="38854"/>
    <cellStyle name="Normal 7 4 4 2 2 4 2" xfId="38855"/>
    <cellStyle name="Normal 7 4 4 2 2 5" xfId="38856"/>
    <cellStyle name="Normal 7 4 4 2 3" xfId="38857"/>
    <cellStyle name="Normal 7 4 4 2 3 2" xfId="38858"/>
    <cellStyle name="Normal 7 4 4 2 3 2 2" xfId="38859"/>
    <cellStyle name="Normal 7 4 4 2 3 2 2 2" xfId="38860"/>
    <cellStyle name="Normal 7 4 4 2 3 2 3" xfId="38861"/>
    <cellStyle name="Normal 7 4 4 2 3 3" xfId="38862"/>
    <cellStyle name="Normal 7 4 4 2 3 3 2" xfId="38863"/>
    <cellStyle name="Normal 7 4 4 2 3 4" xfId="38864"/>
    <cellStyle name="Normal 7 4 4 2 4" xfId="38865"/>
    <cellStyle name="Normal 7 4 4 2 4 2" xfId="38866"/>
    <cellStyle name="Normal 7 4 4 2 4 2 2" xfId="38867"/>
    <cellStyle name="Normal 7 4 4 2 4 3" xfId="38868"/>
    <cellStyle name="Normal 7 4 4 2 5" xfId="38869"/>
    <cellStyle name="Normal 7 4 4 2 5 2" xfId="38870"/>
    <cellStyle name="Normal 7 4 4 2 6" xfId="38871"/>
    <cellStyle name="Normal 7 4 4 3" xfId="38872"/>
    <cellStyle name="Normal 7 4 4 3 2" xfId="38873"/>
    <cellStyle name="Normal 7 4 4 3 2 2" xfId="38874"/>
    <cellStyle name="Normal 7 4 4 3 2 2 2" xfId="38875"/>
    <cellStyle name="Normal 7 4 4 3 2 2 2 2" xfId="38876"/>
    <cellStyle name="Normal 7 4 4 3 2 2 3" xfId="38877"/>
    <cellStyle name="Normal 7 4 4 3 2 3" xfId="38878"/>
    <cellStyle name="Normal 7 4 4 3 2 3 2" xfId="38879"/>
    <cellStyle name="Normal 7 4 4 3 2 4" xfId="38880"/>
    <cellStyle name="Normal 7 4 4 3 3" xfId="38881"/>
    <cellStyle name="Normal 7 4 4 3 3 2" xfId="38882"/>
    <cellStyle name="Normal 7 4 4 3 3 2 2" xfId="38883"/>
    <cellStyle name="Normal 7 4 4 3 3 3" xfId="38884"/>
    <cellStyle name="Normal 7 4 4 3 4" xfId="38885"/>
    <cellStyle name="Normal 7 4 4 3 4 2" xfId="38886"/>
    <cellStyle name="Normal 7 4 4 3 5" xfId="38887"/>
    <cellStyle name="Normal 7 4 4 4" xfId="38888"/>
    <cellStyle name="Normal 7 4 4 4 2" xfId="38889"/>
    <cellStyle name="Normal 7 4 4 4 2 2" xfId="38890"/>
    <cellStyle name="Normal 7 4 4 4 2 2 2" xfId="38891"/>
    <cellStyle name="Normal 7 4 4 4 2 3" xfId="38892"/>
    <cellStyle name="Normal 7 4 4 4 3" xfId="38893"/>
    <cellStyle name="Normal 7 4 4 4 3 2" xfId="38894"/>
    <cellStyle name="Normal 7 4 4 4 4" xfId="38895"/>
    <cellStyle name="Normal 7 4 4 5" xfId="38896"/>
    <cellStyle name="Normal 7 4 4 5 2" xfId="38897"/>
    <cellStyle name="Normal 7 4 4 5 2 2" xfId="38898"/>
    <cellStyle name="Normal 7 4 4 5 3" xfId="38899"/>
    <cellStyle name="Normal 7 4 4 6" xfId="38900"/>
    <cellStyle name="Normal 7 4 4 6 2" xfId="38901"/>
    <cellStyle name="Normal 7 4 4 7" xfId="38902"/>
    <cellStyle name="Normal 7 4 5" xfId="38903"/>
    <cellStyle name="Normal 7 4 5 2" xfId="38904"/>
    <cellStyle name="Normal 7 4 5 2 2" xfId="38905"/>
    <cellStyle name="Normal 7 4 5 2 2 2" xfId="38906"/>
    <cellStyle name="Normal 7 4 5 2 2 2 2" xfId="38907"/>
    <cellStyle name="Normal 7 4 5 2 2 2 2 2" xfId="38908"/>
    <cellStyle name="Normal 7 4 5 2 2 2 3" xfId="38909"/>
    <cellStyle name="Normal 7 4 5 2 2 3" xfId="38910"/>
    <cellStyle name="Normal 7 4 5 2 2 3 2" xfId="38911"/>
    <cellStyle name="Normal 7 4 5 2 2 4" xfId="38912"/>
    <cellStyle name="Normal 7 4 5 2 3" xfId="38913"/>
    <cellStyle name="Normal 7 4 5 2 3 2" xfId="38914"/>
    <cellStyle name="Normal 7 4 5 2 3 2 2" xfId="38915"/>
    <cellStyle name="Normal 7 4 5 2 3 3" xfId="38916"/>
    <cellStyle name="Normal 7 4 5 2 4" xfId="38917"/>
    <cellStyle name="Normal 7 4 5 2 4 2" xfId="38918"/>
    <cellStyle name="Normal 7 4 5 2 5" xfId="38919"/>
    <cellStyle name="Normal 7 4 5 3" xfId="38920"/>
    <cellStyle name="Normal 7 4 5 3 2" xfId="38921"/>
    <cellStyle name="Normal 7 4 5 3 2 2" xfId="38922"/>
    <cellStyle name="Normal 7 4 5 3 2 2 2" xfId="38923"/>
    <cellStyle name="Normal 7 4 5 3 2 3" xfId="38924"/>
    <cellStyle name="Normal 7 4 5 3 3" xfId="38925"/>
    <cellStyle name="Normal 7 4 5 3 3 2" xfId="38926"/>
    <cellStyle name="Normal 7 4 5 3 4" xfId="38927"/>
    <cellStyle name="Normal 7 4 5 4" xfId="38928"/>
    <cellStyle name="Normal 7 4 5 4 2" xfId="38929"/>
    <cellStyle name="Normal 7 4 5 4 2 2" xfId="38930"/>
    <cellStyle name="Normal 7 4 5 4 3" xfId="38931"/>
    <cellStyle name="Normal 7 4 5 5" xfId="38932"/>
    <cellStyle name="Normal 7 4 5 5 2" xfId="38933"/>
    <cellStyle name="Normal 7 4 5 6" xfId="38934"/>
    <cellStyle name="Normal 7 4 6" xfId="38935"/>
    <cellStyle name="Normal 7 4 6 2" xfId="38936"/>
    <cellStyle name="Normal 7 4 6 2 2" xfId="38937"/>
    <cellStyle name="Normal 7 4 6 2 2 2" xfId="38938"/>
    <cellStyle name="Normal 7 4 6 2 2 2 2" xfId="38939"/>
    <cellStyle name="Normal 7 4 6 2 2 3" xfId="38940"/>
    <cellStyle name="Normal 7 4 6 2 3" xfId="38941"/>
    <cellStyle name="Normal 7 4 6 2 3 2" xfId="38942"/>
    <cellStyle name="Normal 7 4 6 2 4" xfId="38943"/>
    <cellStyle name="Normal 7 4 6 3" xfId="38944"/>
    <cellStyle name="Normal 7 4 6 3 2" xfId="38945"/>
    <cellStyle name="Normal 7 4 6 3 2 2" xfId="38946"/>
    <cellStyle name="Normal 7 4 6 3 3" xfId="38947"/>
    <cellStyle name="Normal 7 4 6 4" xfId="38948"/>
    <cellStyle name="Normal 7 4 6 4 2" xfId="38949"/>
    <cellStyle name="Normal 7 4 6 5" xfId="38950"/>
    <cellStyle name="Normal 7 4 7" xfId="38951"/>
    <cellStyle name="Normal 7 4 7 2" xfId="38952"/>
    <cellStyle name="Normal 7 4 7 2 2" xfId="38953"/>
    <cellStyle name="Normal 7 4 7 2 2 2" xfId="38954"/>
    <cellStyle name="Normal 7 4 7 2 3" xfId="38955"/>
    <cellStyle name="Normal 7 4 7 3" xfId="38956"/>
    <cellStyle name="Normal 7 4 7 3 2" xfId="38957"/>
    <cellStyle name="Normal 7 4 7 4" xfId="38958"/>
    <cellStyle name="Normal 7 4 8" xfId="38959"/>
    <cellStyle name="Normal 7 4 8 2" xfId="38960"/>
    <cellStyle name="Normal 7 4 8 2 2" xfId="38961"/>
    <cellStyle name="Normal 7 4 8 3" xfId="38962"/>
    <cellStyle name="Normal 7 4 9" xfId="38963"/>
    <cellStyle name="Normal 7 4 9 2" xfId="38964"/>
    <cellStyle name="Normal 7 5" xfId="38965"/>
    <cellStyle name="Normal 7 5 2" xfId="38966"/>
    <cellStyle name="Normal 7 5 2 2" xfId="38967"/>
    <cellStyle name="Normal 7 5 2 2 2" xfId="38968"/>
    <cellStyle name="Normal 7 5 2 2 2 2" xfId="38969"/>
    <cellStyle name="Normal 7 5 2 2 2 2 2" xfId="38970"/>
    <cellStyle name="Normal 7 5 2 2 2 2 2 2" xfId="38971"/>
    <cellStyle name="Normal 7 5 2 2 2 2 2 2 2" xfId="38972"/>
    <cellStyle name="Normal 7 5 2 2 2 2 2 2 2 2" xfId="38973"/>
    <cellStyle name="Normal 7 5 2 2 2 2 2 2 3" xfId="38974"/>
    <cellStyle name="Normal 7 5 2 2 2 2 2 3" xfId="38975"/>
    <cellStyle name="Normal 7 5 2 2 2 2 2 3 2" xfId="38976"/>
    <cellStyle name="Normal 7 5 2 2 2 2 2 4" xfId="38977"/>
    <cellStyle name="Normal 7 5 2 2 2 2 3" xfId="38978"/>
    <cellStyle name="Normal 7 5 2 2 2 2 3 2" xfId="38979"/>
    <cellStyle name="Normal 7 5 2 2 2 2 3 2 2" xfId="38980"/>
    <cellStyle name="Normal 7 5 2 2 2 2 3 3" xfId="38981"/>
    <cellStyle name="Normal 7 5 2 2 2 2 4" xfId="38982"/>
    <cellStyle name="Normal 7 5 2 2 2 2 4 2" xfId="38983"/>
    <cellStyle name="Normal 7 5 2 2 2 2 5" xfId="38984"/>
    <cellStyle name="Normal 7 5 2 2 2 3" xfId="38985"/>
    <cellStyle name="Normal 7 5 2 2 2 3 2" xfId="38986"/>
    <cellStyle name="Normal 7 5 2 2 2 3 2 2" xfId="38987"/>
    <cellStyle name="Normal 7 5 2 2 2 3 2 2 2" xfId="38988"/>
    <cellStyle name="Normal 7 5 2 2 2 3 2 3" xfId="38989"/>
    <cellStyle name="Normal 7 5 2 2 2 3 3" xfId="38990"/>
    <cellStyle name="Normal 7 5 2 2 2 3 3 2" xfId="38991"/>
    <cellStyle name="Normal 7 5 2 2 2 3 4" xfId="38992"/>
    <cellStyle name="Normal 7 5 2 2 2 4" xfId="38993"/>
    <cellStyle name="Normal 7 5 2 2 2 4 2" xfId="38994"/>
    <cellStyle name="Normal 7 5 2 2 2 4 2 2" xfId="38995"/>
    <cellStyle name="Normal 7 5 2 2 2 4 3" xfId="38996"/>
    <cellStyle name="Normal 7 5 2 2 2 5" xfId="38997"/>
    <cellStyle name="Normal 7 5 2 2 2 5 2" xfId="38998"/>
    <cellStyle name="Normal 7 5 2 2 2 6" xfId="38999"/>
    <cellStyle name="Normal 7 5 2 2 3" xfId="39000"/>
    <cellStyle name="Normal 7 5 2 2 3 2" xfId="39001"/>
    <cellStyle name="Normal 7 5 2 2 3 2 2" xfId="39002"/>
    <cellStyle name="Normal 7 5 2 2 3 2 2 2" xfId="39003"/>
    <cellStyle name="Normal 7 5 2 2 3 2 2 2 2" xfId="39004"/>
    <cellStyle name="Normal 7 5 2 2 3 2 2 3" xfId="39005"/>
    <cellStyle name="Normal 7 5 2 2 3 2 3" xfId="39006"/>
    <cellStyle name="Normal 7 5 2 2 3 2 3 2" xfId="39007"/>
    <cellStyle name="Normal 7 5 2 2 3 2 4" xfId="39008"/>
    <cellStyle name="Normal 7 5 2 2 3 3" xfId="39009"/>
    <cellStyle name="Normal 7 5 2 2 3 3 2" xfId="39010"/>
    <cellStyle name="Normal 7 5 2 2 3 3 2 2" xfId="39011"/>
    <cellStyle name="Normal 7 5 2 2 3 3 3" xfId="39012"/>
    <cellStyle name="Normal 7 5 2 2 3 4" xfId="39013"/>
    <cellStyle name="Normal 7 5 2 2 3 4 2" xfId="39014"/>
    <cellStyle name="Normal 7 5 2 2 3 5" xfId="39015"/>
    <cellStyle name="Normal 7 5 2 2 4" xfId="39016"/>
    <cellStyle name="Normal 7 5 2 2 4 2" xfId="39017"/>
    <cellStyle name="Normal 7 5 2 2 4 2 2" xfId="39018"/>
    <cellStyle name="Normal 7 5 2 2 4 2 2 2" xfId="39019"/>
    <cellStyle name="Normal 7 5 2 2 4 2 3" xfId="39020"/>
    <cellStyle name="Normal 7 5 2 2 4 3" xfId="39021"/>
    <cellStyle name="Normal 7 5 2 2 4 3 2" xfId="39022"/>
    <cellStyle name="Normal 7 5 2 2 4 4" xfId="39023"/>
    <cellStyle name="Normal 7 5 2 2 5" xfId="39024"/>
    <cellStyle name="Normal 7 5 2 2 5 2" xfId="39025"/>
    <cellStyle name="Normal 7 5 2 2 5 2 2" xfId="39026"/>
    <cellStyle name="Normal 7 5 2 2 5 3" xfId="39027"/>
    <cellStyle name="Normal 7 5 2 2 6" xfId="39028"/>
    <cellStyle name="Normal 7 5 2 2 6 2" xfId="39029"/>
    <cellStyle name="Normal 7 5 2 2 7" xfId="39030"/>
    <cellStyle name="Normal 7 5 2 3" xfId="39031"/>
    <cellStyle name="Normal 7 5 2 3 2" xfId="39032"/>
    <cellStyle name="Normal 7 5 2 3 2 2" xfId="39033"/>
    <cellStyle name="Normal 7 5 2 3 2 2 2" xfId="39034"/>
    <cellStyle name="Normal 7 5 2 3 2 2 2 2" xfId="39035"/>
    <cellStyle name="Normal 7 5 2 3 2 2 2 2 2" xfId="39036"/>
    <cellStyle name="Normal 7 5 2 3 2 2 2 3" xfId="39037"/>
    <cellStyle name="Normal 7 5 2 3 2 2 3" xfId="39038"/>
    <cellStyle name="Normal 7 5 2 3 2 2 3 2" xfId="39039"/>
    <cellStyle name="Normal 7 5 2 3 2 2 4" xfId="39040"/>
    <cellStyle name="Normal 7 5 2 3 2 3" xfId="39041"/>
    <cellStyle name="Normal 7 5 2 3 2 3 2" xfId="39042"/>
    <cellStyle name="Normal 7 5 2 3 2 3 2 2" xfId="39043"/>
    <cellStyle name="Normal 7 5 2 3 2 3 3" xfId="39044"/>
    <cellStyle name="Normal 7 5 2 3 2 4" xfId="39045"/>
    <cellStyle name="Normal 7 5 2 3 2 4 2" xfId="39046"/>
    <cellStyle name="Normal 7 5 2 3 2 5" xfId="39047"/>
    <cellStyle name="Normal 7 5 2 3 3" xfId="39048"/>
    <cellStyle name="Normal 7 5 2 3 3 2" xfId="39049"/>
    <cellStyle name="Normal 7 5 2 3 3 2 2" xfId="39050"/>
    <cellStyle name="Normal 7 5 2 3 3 2 2 2" xfId="39051"/>
    <cellStyle name="Normal 7 5 2 3 3 2 3" xfId="39052"/>
    <cellStyle name="Normal 7 5 2 3 3 3" xfId="39053"/>
    <cellStyle name="Normal 7 5 2 3 3 3 2" xfId="39054"/>
    <cellStyle name="Normal 7 5 2 3 3 4" xfId="39055"/>
    <cellStyle name="Normal 7 5 2 3 4" xfId="39056"/>
    <cellStyle name="Normal 7 5 2 3 4 2" xfId="39057"/>
    <cellStyle name="Normal 7 5 2 3 4 2 2" xfId="39058"/>
    <cellStyle name="Normal 7 5 2 3 4 3" xfId="39059"/>
    <cellStyle name="Normal 7 5 2 3 5" xfId="39060"/>
    <cellStyle name="Normal 7 5 2 3 5 2" xfId="39061"/>
    <cellStyle name="Normal 7 5 2 3 6" xfId="39062"/>
    <cellStyle name="Normal 7 5 2 4" xfId="39063"/>
    <cellStyle name="Normal 7 5 2 4 2" xfId="39064"/>
    <cellStyle name="Normal 7 5 2 4 2 2" xfId="39065"/>
    <cellStyle name="Normal 7 5 2 4 2 2 2" xfId="39066"/>
    <cellStyle name="Normal 7 5 2 4 2 2 2 2" xfId="39067"/>
    <cellStyle name="Normal 7 5 2 4 2 2 3" xfId="39068"/>
    <cellStyle name="Normal 7 5 2 4 2 3" xfId="39069"/>
    <cellStyle name="Normal 7 5 2 4 2 3 2" xfId="39070"/>
    <cellStyle name="Normal 7 5 2 4 2 4" xfId="39071"/>
    <cellStyle name="Normal 7 5 2 4 3" xfId="39072"/>
    <cellStyle name="Normal 7 5 2 4 3 2" xfId="39073"/>
    <cellStyle name="Normal 7 5 2 4 3 2 2" xfId="39074"/>
    <cellStyle name="Normal 7 5 2 4 3 3" xfId="39075"/>
    <cellStyle name="Normal 7 5 2 4 4" xfId="39076"/>
    <cellStyle name="Normal 7 5 2 4 4 2" xfId="39077"/>
    <cellStyle name="Normal 7 5 2 4 5" xfId="39078"/>
    <cellStyle name="Normal 7 5 2 5" xfId="39079"/>
    <cellStyle name="Normal 7 5 2 5 2" xfId="39080"/>
    <cellStyle name="Normal 7 5 2 5 2 2" xfId="39081"/>
    <cellStyle name="Normal 7 5 2 5 2 2 2" xfId="39082"/>
    <cellStyle name="Normal 7 5 2 5 2 3" xfId="39083"/>
    <cellStyle name="Normal 7 5 2 5 3" xfId="39084"/>
    <cellStyle name="Normal 7 5 2 5 3 2" xfId="39085"/>
    <cellStyle name="Normal 7 5 2 5 4" xfId="39086"/>
    <cellStyle name="Normal 7 5 2 6" xfId="39087"/>
    <cellStyle name="Normal 7 5 2 6 2" xfId="39088"/>
    <cellStyle name="Normal 7 5 2 6 2 2" xfId="39089"/>
    <cellStyle name="Normal 7 5 2 6 3" xfId="39090"/>
    <cellStyle name="Normal 7 5 2 7" xfId="39091"/>
    <cellStyle name="Normal 7 5 2 7 2" xfId="39092"/>
    <cellStyle name="Normal 7 5 2 8" xfId="39093"/>
    <cellStyle name="Normal 7 5 3" xfId="39094"/>
    <cellStyle name="Normal 7 5 3 2" xfId="39095"/>
    <cellStyle name="Normal 7 5 3 2 2" xfId="39096"/>
    <cellStyle name="Normal 7 5 3 2 2 2" xfId="39097"/>
    <cellStyle name="Normal 7 5 3 2 2 2 2" xfId="39098"/>
    <cellStyle name="Normal 7 5 3 2 2 2 2 2" xfId="39099"/>
    <cellStyle name="Normal 7 5 3 2 2 2 2 2 2" xfId="39100"/>
    <cellStyle name="Normal 7 5 3 2 2 2 2 3" xfId="39101"/>
    <cellStyle name="Normal 7 5 3 2 2 2 3" xfId="39102"/>
    <cellStyle name="Normal 7 5 3 2 2 2 3 2" xfId="39103"/>
    <cellStyle name="Normal 7 5 3 2 2 2 4" xfId="39104"/>
    <cellStyle name="Normal 7 5 3 2 2 3" xfId="39105"/>
    <cellStyle name="Normal 7 5 3 2 2 3 2" xfId="39106"/>
    <cellStyle name="Normal 7 5 3 2 2 3 2 2" xfId="39107"/>
    <cellStyle name="Normal 7 5 3 2 2 3 3" xfId="39108"/>
    <cellStyle name="Normal 7 5 3 2 2 4" xfId="39109"/>
    <cellStyle name="Normal 7 5 3 2 2 4 2" xfId="39110"/>
    <cellStyle name="Normal 7 5 3 2 2 5" xfId="39111"/>
    <cellStyle name="Normal 7 5 3 2 3" xfId="39112"/>
    <cellStyle name="Normal 7 5 3 2 3 2" xfId="39113"/>
    <cellStyle name="Normal 7 5 3 2 3 2 2" xfId="39114"/>
    <cellStyle name="Normal 7 5 3 2 3 2 2 2" xfId="39115"/>
    <cellStyle name="Normal 7 5 3 2 3 2 3" xfId="39116"/>
    <cellStyle name="Normal 7 5 3 2 3 3" xfId="39117"/>
    <cellStyle name="Normal 7 5 3 2 3 3 2" xfId="39118"/>
    <cellStyle name="Normal 7 5 3 2 3 4" xfId="39119"/>
    <cellStyle name="Normal 7 5 3 2 4" xfId="39120"/>
    <cellStyle name="Normal 7 5 3 2 4 2" xfId="39121"/>
    <cellStyle name="Normal 7 5 3 2 4 2 2" xfId="39122"/>
    <cellStyle name="Normal 7 5 3 2 4 3" xfId="39123"/>
    <cellStyle name="Normal 7 5 3 2 5" xfId="39124"/>
    <cellStyle name="Normal 7 5 3 2 5 2" xfId="39125"/>
    <cellStyle name="Normal 7 5 3 2 6" xfId="39126"/>
    <cellStyle name="Normal 7 5 3 3" xfId="39127"/>
    <cellStyle name="Normal 7 5 3 3 2" xfId="39128"/>
    <cellStyle name="Normal 7 5 3 3 2 2" xfId="39129"/>
    <cellStyle name="Normal 7 5 3 3 2 2 2" xfId="39130"/>
    <cellStyle name="Normal 7 5 3 3 2 2 2 2" xfId="39131"/>
    <cellStyle name="Normal 7 5 3 3 2 2 3" xfId="39132"/>
    <cellStyle name="Normal 7 5 3 3 2 3" xfId="39133"/>
    <cellStyle name="Normal 7 5 3 3 2 3 2" xfId="39134"/>
    <cellStyle name="Normal 7 5 3 3 2 4" xfId="39135"/>
    <cellStyle name="Normal 7 5 3 3 3" xfId="39136"/>
    <cellStyle name="Normal 7 5 3 3 3 2" xfId="39137"/>
    <cellStyle name="Normal 7 5 3 3 3 2 2" xfId="39138"/>
    <cellStyle name="Normal 7 5 3 3 3 3" xfId="39139"/>
    <cellStyle name="Normal 7 5 3 3 4" xfId="39140"/>
    <cellStyle name="Normal 7 5 3 3 4 2" xfId="39141"/>
    <cellStyle name="Normal 7 5 3 3 5" xfId="39142"/>
    <cellStyle name="Normal 7 5 3 4" xfId="39143"/>
    <cellStyle name="Normal 7 5 3 4 2" xfId="39144"/>
    <cellStyle name="Normal 7 5 3 4 2 2" xfId="39145"/>
    <cellStyle name="Normal 7 5 3 4 2 2 2" xfId="39146"/>
    <cellStyle name="Normal 7 5 3 4 2 3" xfId="39147"/>
    <cellStyle name="Normal 7 5 3 4 3" xfId="39148"/>
    <cellStyle name="Normal 7 5 3 4 3 2" xfId="39149"/>
    <cellStyle name="Normal 7 5 3 4 4" xfId="39150"/>
    <cellStyle name="Normal 7 5 3 5" xfId="39151"/>
    <cellStyle name="Normal 7 5 3 5 2" xfId="39152"/>
    <cellStyle name="Normal 7 5 3 5 2 2" xfId="39153"/>
    <cellStyle name="Normal 7 5 3 5 3" xfId="39154"/>
    <cellStyle name="Normal 7 5 3 6" xfId="39155"/>
    <cellStyle name="Normal 7 5 3 6 2" xfId="39156"/>
    <cellStyle name="Normal 7 5 3 7" xfId="39157"/>
    <cellStyle name="Normal 7 5 4" xfId="39158"/>
    <cellStyle name="Normal 7 5 4 2" xfId="39159"/>
    <cellStyle name="Normal 7 5 4 2 2" xfId="39160"/>
    <cellStyle name="Normal 7 5 4 2 2 2" xfId="39161"/>
    <cellStyle name="Normal 7 5 4 2 2 2 2" xfId="39162"/>
    <cellStyle name="Normal 7 5 4 2 2 2 2 2" xfId="39163"/>
    <cellStyle name="Normal 7 5 4 2 2 2 3" xfId="39164"/>
    <cellStyle name="Normal 7 5 4 2 2 3" xfId="39165"/>
    <cellStyle name="Normal 7 5 4 2 2 3 2" xfId="39166"/>
    <cellStyle name="Normal 7 5 4 2 2 4" xfId="39167"/>
    <cellStyle name="Normal 7 5 4 2 3" xfId="39168"/>
    <cellStyle name="Normal 7 5 4 2 3 2" xfId="39169"/>
    <cellStyle name="Normal 7 5 4 2 3 2 2" xfId="39170"/>
    <cellStyle name="Normal 7 5 4 2 3 3" xfId="39171"/>
    <cellStyle name="Normal 7 5 4 2 4" xfId="39172"/>
    <cellStyle name="Normal 7 5 4 2 4 2" xfId="39173"/>
    <cellStyle name="Normal 7 5 4 2 5" xfId="39174"/>
    <cellStyle name="Normal 7 5 4 3" xfId="39175"/>
    <cellStyle name="Normal 7 5 4 3 2" xfId="39176"/>
    <cellStyle name="Normal 7 5 4 3 2 2" xfId="39177"/>
    <cellStyle name="Normal 7 5 4 3 2 2 2" xfId="39178"/>
    <cellStyle name="Normal 7 5 4 3 2 3" xfId="39179"/>
    <cellStyle name="Normal 7 5 4 3 3" xfId="39180"/>
    <cellStyle name="Normal 7 5 4 3 3 2" xfId="39181"/>
    <cellStyle name="Normal 7 5 4 3 4" xfId="39182"/>
    <cellStyle name="Normal 7 5 4 4" xfId="39183"/>
    <cellStyle name="Normal 7 5 4 4 2" xfId="39184"/>
    <cellStyle name="Normal 7 5 4 4 2 2" xfId="39185"/>
    <cellStyle name="Normal 7 5 4 4 3" xfId="39186"/>
    <cellStyle name="Normal 7 5 4 5" xfId="39187"/>
    <cellStyle name="Normal 7 5 4 5 2" xfId="39188"/>
    <cellStyle name="Normal 7 5 4 6" xfId="39189"/>
    <cellStyle name="Normal 7 5 5" xfId="39190"/>
    <cellStyle name="Normal 7 5 5 2" xfId="39191"/>
    <cellStyle name="Normal 7 5 5 2 2" xfId="39192"/>
    <cellStyle name="Normal 7 5 5 2 2 2" xfId="39193"/>
    <cellStyle name="Normal 7 5 5 2 2 2 2" xfId="39194"/>
    <cellStyle name="Normal 7 5 5 2 2 3" xfId="39195"/>
    <cellStyle name="Normal 7 5 5 2 3" xfId="39196"/>
    <cellStyle name="Normal 7 5 5 2 3 2" xfId="39197"/>
    <cellStyle name="Normal 7 5 5 2 4" xfId="39198"/>
    <cellStyle name="Normal 7 5 5 3" xfId="39199"/>
    <cellStyle name="Normal 7 5 5 3 2" xfId="39200"/>
    <cellStyle name="Normal 7 5 5 3 2 2" xfId="39201"/>
    <cellStyle name="Normal 7 5 5 3 3" xfId="39202"/>
    <cellStyle name="Normal 7 5 5 4" xfId="39203"/>
    <cellStyle name="Normal 7 5 5 4 2" xfId="39204"/>
    <cellStyle name="Normal 7 5 5 5" xfId="39205"/>
    <cellStyle name="Normal 7 5 6" xfId="39206"/>
    <cellStyle name="Normal 7 5 6 2" xfId="39207"/>
    <cellStyle name="Normal 7 5 6 2 2" xfId="39208"/>
    <cellStyle name="Normal 7 5 6 2 2 2" xfId="39209"/>
    <cellStyle name="Normal 7 5 6 2 3" xfId="39210"/>
    <cellStyle name="Normal 7 5 6 3" xfId="39211"/>
    <cellStyle name="Normal 7 5 6 3 2" xfId="39212"/>
    <cellStyle name="Normal 7 5 6 4" xfId="39213"/>
    <cellStyle name="Normal 7 5 7" xfId="39214"/>
    <cellStyle name="Normal 7 5 7 2" xfId="39215"/>
    <cellStyle name="Normal 7 5 7 2 2" xfId="39216"/>
    <cellStyle name="Normal 7 5 7 3" xfId="39217"/>
    <cellStyle name="Normal 7 5 8" xfId="39218"/>
    <cellStyle name="Normal 7 5 8 2" xfId="39219"/>
    <cellStyle name="Normal 7 5 9" xfId="39220"/>
    <cellStyle name="Normal 7 6" xfId="39221"/>
    <cellStyle name="Normal 7 6 2" xfId="39222"/>
    <cellStyle name="Normal 7 6 2 2" xfId="39223"/>
    <cellStyle name="Normal 7 6 2 2 2" xfId="39224"/>
    <cellStyle name="Normal 7 6 2 2 2 2" xfId="39225"/>
    <cellStyle name="Normal 7 6 2 2 2 2 2" xfId="39226"/>
    <cellStyle name="Normal 7 6 2 2 2 2 2 2" xfId="39227"/>
    <cellStyle name="Normal 7 6 2 2 2 2 2 2 2" xfId="39228"/>
    <cellStyle name="Normal 7 6 2 2 2 2 2 3" xfId="39229"/>
    <cellStyle name="Normal 7 6 2 2 2 2 3" xfId="39230"/>
    <cellStyle name="Normal 7 6 2 2 2 2 3 2" xfId="39231"/>
    <cellStyle name="Normal 7 6 2 2 2 2 4" xfId="39232"/>
    <cellStyle name="Normal 7 6 2 2 2 3" xfId="39233"/>
    <cellStyle name="Normal 7 6 2 2 2 3 2" xfId="39234"/>
    <cellStyle name="Normal 7 6 2 2 2 3 2 2" xfId="39235"/>
    <cellStyle name="Normal 7 6 2 2 2 3 3" xfId="39236"/>
    <cellStyle name="Normal 7 6 2 2 2 4" xfId="39237"/>
    <cellStyle name="Normal 7 6 2 2 2 4 2" xfId="39238"/>
    <cellStyle name="Normal 7 6 2 2 2 5" xfId="39239"/>
    <cellStyle name="Normal 7 6 2 2 3" xfId="39240"/>
    <cellStyle name="Normal 7 6 2 2 3 2" xfId="39241"/>
    <cellStyle name="Normal 7 6 2 2 3 2 2" xfId="39242"/>
    <cellStyle name="Normal 7 6 2 2 3 2 2 2" xfId="39243"/>
    <cellStyle name="Normal 7 6 2 2 3 2 3" xfId="39244"/>
    <cellStyle name="Normal 7 6 2 2 3 3" xfId="39245"/>
    <cellStyle name="Normal 7 6 2 2 3 3 2" xfId="39246"/>
    <cellStyle name="Normal 7 6 2 2 3 4" xfId="39247"/>
    <cellStyle name="Normal 7 6 2 2 4" xfId="39248"/>
    <cellStyle name="Normal 7 6 2 2 4 2" xfId="39249"/>
    <cellStyle name="Normal 7 6 2 2 4 2 2" xfId="39250"/>
    <cellStyle name="Normal 7 6 2 2 4 3" xfId="39251"/>
    <cellStyle name="Normal 7 6 2 2 5" xfId="39252"/>
    <cellStyle name="Normal 7 6 2 2 5 2" xfId="39253"/>
    <cellStyle name="Normal 7 6 2 2 6" xfId="39254"/>
    <cellStyle name="Normal 7 6 2 3" xfId="39255"/>
    <cellStyle name="Normal 7 6 2 3 2" xfId="39256"/>
    <cellStyle name="Normal 7 6 2 3 2 2" xfId="39257"/>
    <cellStyle name="Normal 7 6 2 3 2 2 2" xfId="39258"/>
    <cellStyle name="Normal 7 6 2 3 2 2 2 2" xfId="39259"/>
    <cellStyle name="Normal 7 6 2 3 2 2 3" xfId="39260"/>
    <cellStyle name="Normal 7 6 2 3 2 3" xfId="39261"/>
    <cellStyle name="Normal 7 6 2 3 2 3 2" xfId="39262"/>
    <cellStyle name="Normal 7 6 2 3 2 4" xfId="39263"/>
    <cellStyle name="Normal 7 6 2 3 3" xfId="39264"/>
    <cellStyle name="Normal 7 6 2 3 3 2" xfId="39265"/>
    <cellStyle name="Normal 7 6 2 3 3 2 2" xfId="39266"/>
    <cellStyle name="Normal 7 6 2 3 3 3" xfId="39267"/>
    <cellStyle name="Normal 7 6 2 3 4" xfId="39268"/>
    <cellStyle name="Normal 7 6 2 3 4 2" xfId="39269"/>
    <cellStyle name="Normal 7 6 2 3 5" xfId="39270"/>
    <cellStyle name="Normal 7 6 2 4" xfId="39271"/>
    <cellStyle name="Normal 7 6 2 4 2" xfId="39272"/>
    <cellStyle name="Normal 7 6 2 4 2 2" xfId="39273"/>
    <cellStyle name="Normal 7 6 2 4 2 2 2" xfId="39274"/>
    <cellStyle name="Normal 7 6 2 4 2 3" xfId="39275"/>
    <cellStyle name="Normal 7 6 2 4 3" xfId="39276"/>
    <cellStyle name="Normal 7 6 2 4 3 2" xfId="39277"/>
    <cellStyle name="Normal 7 6 2 4 4" xfId="39278"/>
    <cellStyle name="Normal 7 6 2 5" xfId="39279"/>
    <cellStyle name="Normal 7 6 2 5 2" xfId="39280"/>
    <cellStyle name="Normal 7 6 2 5 2 2" xfId="39281"/>
    <cellStyle name="Normal 7 6 2 5 3" xfId="39282"/>
    <cellStyle name="Normal 7 6 2 6" xfId="39283"/>
    <cellStyle name="Normal 7 6 2 6 2" xfId="39284"/>
    <cellStyle name="Normal 7 6 2 7" xfId="39285"/>
    <cellStyle name="Normal 7 6 3" xfId="39286"/>
    <cellStyle name="Normal 7 6 3 2" xfId="39287"/>
    <cellStyle name="Normal 7 6 3 2 2" xfId="39288"/>
    <cellStyle name="Normal 7 6 3 2 2 2" xfId="39289"/>
    <cellStyle name="Normal 7 6 3 2 2 2 2" xfId="39290"/>
    <cellStyle name="Normal 7 6 3 2 2 2 2 2" xfId="39291"/>
    <cellStyle name="Normal 7 6 3 2 2 2 3" xfId="39292"/>
    <cellStyle name="Normal 7 6 3 2 2 3" xfId="39293"/>
    <cellStyle name="Normal 7 6 3 2 2 3 2" xfId="39294"/>
    <cellStyle name="Normal 7 6 3 2 2 4" xfId="39295"/>
    <cellStyle name="Normal 7 6 3 2 3" xfId="39296"/>
    <cellStyle name="Normal 7 6 3 2 3 2" xfId="39297"/>
    <cellStyle name="Normal 7 6 3 2 3 2 2" xfId="39298"/>
    <cellStyle name="Normal 7 6 3 2 3 3" xfId="39299"/>
    <cellStyle name="Normal 7 6 3 2 4" xfId="39300"/>
    <cellStyle name="Normal 7 6 3 2 4 2" xfId="39301"/>
    <cellStyle name="Normal 7 6 3 2 5" xfId="39302"/>
    <cellStyle name="Normal 7 6 3 3" xfId="39303"/>
    <cellStyle name="Normal 7 6 3 3 2" xfId="39304"/>
    <cellStyle name="Normal 7 6 3 3 2 2" xfId="39305"/>
    <cellStyle name="Normal 7 6 3 3 2 2 2" xfId="39306"/>
    <cellStyle name="Normal 7 6 3 3 2 3" xfId="39307"/>
    <cellStyle name="Normal 7 6 3 3 3" xfId="39308"/>
    <cellStyle name="Normal 7 6 3 3 3 2" xfId="39309"/>
    <cellStyle name="Normal 7 6 3 3 4" xfId="39310"/>
    <cellStyle name="Normal 7 6 3 4" xfId="39311"/>
    <cellStyle name="Normal 7 6 3 4 2" xfId="39312"/>
    <cellStyle name="Normal 7 6 3 4 2 2" xfId="39313"/>
    <cellStyle name="Normal 7 6 3 4 3" xfId="39314"/>
    <cellStyle name="Normal 7 6 3 5" xfId="39315"/>
    <cellStyle name="Normal 7 6 3 5 2" xfId="39316"/>
    <cellStyle name="Normal 7 6 3 6" xfId="39317"/>
    <cellStyle name="Normal 7 6 4" xfId="39318"/>
    <cellStyle name="Normal 7 6 4 2" xfId="39319"/>
    <cellStyle name="Normal 7 6 4 2 2" xfId="39320"/>
    <cellStyle name="Normal 7 6 4 2 2 2" xfId="39321"/>
    <cellStyle name="Normal 7 6 4 2 2 2 2" xfId="39322"/>
    <cellStyle name="Normal 7 6 4 2 2 3" xfId="39323"/>
    <cellStyle name="Normal 7 6 4 2 3" xfId="39324"/>
    <cellStyle name="Normal 7 6 4 2 3 2" xfId="39325"/>
    <cellStyle name="Normal 7 6 4 2 4" xfId="39326"/>
    <cellStyle name="Normal 7 6 4 3" xfId="39327"/>
    <cellStyle name="Normal 7 6 4 3 2" xfId="39328"/>
    <cellStyle name="Normal 7 6 4 3 2 2" xfId="39329"/>
    <cellStyle name="Normal 7 6 4 3 3" xfId="39330"/>
    <cellStyle name="Normal 7 6 4 4" xfId="39331"/>
    <cellStyle name="Normal 7 6 4 4 2" xfId="39332"/>
    <cellStyle name="Normal 7 6 4 5" xfId="39333"/>
    <cellStyle name="Normal 7 6 5" xfId="39334"/>
    <cellStyle name="Normal 7 6 5 2" xfId="39335"/>
    <cellStyle name="Normal 7 6 5 2 2" xfId="39336"/>
    <cellStyle name="Normal 7 6 5 2 2 2" xfId="39337"/>
    <cellStyle name="Normal 7 6 5 2 3" xfId="39338"/>
    <cellStyle name="Normal 7 6 5 3" xfId="39339"/>
    <cellStyle name="Normal 7 6 5 3 2" xfId="39340"/>
    <cellStyle name="Normal 7 6 5 4" xfId="39341"/>
    <cellStyle name="Normal 7 6 6" xfId="39342"/>
    <cellStyle name="Normal 7 6 6 2" xfId="39343"/>
    <cellStyle name="Normal 7 6 6 2 2" xfId="39344"/>
    <cellStyle name="Normal 7 6 6 3" xfId="39345"/>
    <cellStyle name="Normal 7 6 7" xfId="39346"/>
    <cellStyle name="Normal 7 6 7 2" xfId="39347"/>
    <cellStyle name="Normal 7 6 8" xfId="39348"/>
    <cellStyle name="Normal 7 7" xfId="39349"/>
    <cellStyle name="Normal 7 7 2" xfId="39350"/>
    <cellStyle name="Normal 7 7 2 2" xfId="39351"/>
    <cellStyle name="Normal 7 7 2 2 2" xfId="39352"/>
    <cellStyle name="Normal 7 7 2 2 2 2" xfId="39353"/>
    <cellStyle name="Normal 7 7 2 2 2 2 2" xfId="39354"/>
    <cellStyle name="Normal 7 7 2 2 2 2 2 2" xfId="39355"/>
    <cellStyle name="Normal 7 7 2 2 2 2 3" xfId="39356"/>
    <cellStyle name="Normal 7 7 2 2 2 3" xfId="39357"/>
    <cellStyle name="Normal 7 7 2 2 2 3 2" xfId="39358"/>
    <cellStyle name="Normal 7 7 2 2 2 4" xfId="39359"/>
    <cellStyle name="Normal 7 7 2 2 3" xfId="39360"/>
    <cellStyle name="Normal 7 7 2 2 3 2" xfId="39361"/>
    <cellStyle name="Normal 7 7 2 2 3 2 2" xfId="39362"/>
    <cellStyle name="Normal 7 7 2 2 3 3" xfId="39363"/>
    <cellStyle name="Normal 7 7 2 2 4" xfId="39364"/>
    <cellStyle name="Normal 7 7 2 2 4 2" xfId="39365"/>
    <cellStyle name="Normal 7 7 2 2 5" xfId="39366"/>
    <cellStyle name="Normal 7 7 2 3" xfId="39367"/>
    <cellStyle name="Normal 7 7 2 3 2" xfId="39368"/>
    <cellStyle name="Normal 7 7 2 3 2 2" xfId="39369"/>
    <cellStyle name="Normal 7 7 2 3 2 2 2" xfId="39370"/>
    <cellStyle name="Normal 7 7 2 3 2 3" xfId="39371"/>
    <cellStyle name="Normal 7 7 2 3 3" xfId="39372"/>
    <cellStyle name="Normal 7 7 2 3 3 2" xfId="39373"/>
    <cellStyle name="Normal 7 7 2 3 4" xfId="39374"/>
    <cellStyle name="Normal 7 7 2 4" xfId="39375"/>
    <cellStyle name="Normal 7 7 2 4 2" xfId="39376"/>
    <cellStyle name="Normal 7 7 2 4 2 2" xfId="39377"/>
    <cellStyle name="Normal 7 7 2 4 3" xfId="39378"/>
    <cellStyle name="Normal 7 7 2 5" xfId="39379"/>
    <cellStyle name="Normal 7 7 2 5 2" xfId="39380"/>
    <cellStyle name="Normal 7 7 2 6" xfId="39381"/>
    <cellStyle name="Normal 7 7 3" xfId="39382"/>
    <cellStyle name="Normal 7 7 3 2" xfId="39383"/>
    <cellStyle name="Normal 7 7 3 2 2" xfId="39384"/>
    <cellStyle name="Normal 7 7 3 2 2 2" xfId="39385"/>
    <cellStyle name="Normal 7 7 3 2 2 2 2" xfId="39386"/>
    <cellStyle name="Normal 7 7 3 2 2 3" xfId="39387"/>
    <cellStyle name="Normal 7 7 3 2 3" xfId="39388"/>
    <cellStyle name="Normal 7 7 3 2 3 2" xfId="39389"/>
    <cellStyle name="Normal 7 7 3 2 4" xfId="39390"/>
    <cellStyle name="Normal 7 7 3 3" xfId="39391"/>
    <cellStyle name="Normal 7 7 3 3 2" xfId="39392"/>
    <cellStyle name="Normal 7 7 3 3 2 2" xfId="39393"/>
    <cellStyle name="Normal 7 7 3 3 3" xfId="39394"/>
    <cellStyle name="Normal 7 7 3 4" xfId="39395"/>
    <cellStyle name="Normal 7 7 3 4 2" xfId="39396"/>
    <cellStyle name="Normal 7 7 3 5" xfId="39397"/>
    <cellStyle name="Normal 7 7 4" xfId="39398"/>
    <cellStyle name="Normal 7 7 4 2" xfId="39399"/>
    <cellStyle name="Normal 7 7 4 2 2" xfId="39400"/>
    <cellStyle name="Normal 7 7 4 2 2 2" xfId="39401"/>
    <cellStyle name="Normal 7 7 4 2 3" xfId="39402"/>
    <cellStyle name="Normal 7 7 4 3" xfId="39403"/>
    <cellStyle name="Normal 7 7 4 3 2" xfId="39404"/>
    <cellStyle name="Normal 7 7 4 4" xfId="39405"/>
    <cellStyle name="Normal 7 7 5" xfId="39406"/>
    <cellStyle name="Normal 7 7 5 2" xfId="39407"/>
    <cellStyle name="Normal 7 7 5 2 2" xfId="39408"/>
    <cellStyle name="Normal 7 7 5 3" xfId="39409"/>
    <cellStyle name="Normal 7 7 6" xfId="39410"/>
    <cellStyle name="Normal 7 7 6 2" xfId="39411"/>
    <cellStyle name="Normal 7 7 7" xfId="39412"/>
    <cellStyle name="Normal 7 8" xfId="39413"/>
    <cellStyle name="Normal 7 8 2" xfId="39414"/>
    <cellStyle name="Normal 7 8 2 2" xfId="39415"/>
    <cellStyle name="Normal 7 8 2 2 2" xfId="39416"/>
    <cellStyle name="Normal 7 8 2 2 2 2" xfId="39417"/>
    <cellStyle name="Normal 7 8 2 2 2 2 2" xfId="39418"/>
    <cellStyle name="Normal 7 8 2 2 2 3" xfId="39419"/>
    <cellStyle name="Normal 7 8 2 2 3" xfId="39420"/>
    <cellStyle name="Normal 7 8 2 2 3 2" xfId="39421"/>
    <cellStyle name="Normal 7 8 2 2 4" xfId="39422"/>
    <cellStyle name="Normal 7 8 2 3" xfId="39423"/>
    <cellStyle name="Normal 7 8 2 3 2" xfId="39424"/>
    <cellStyle name="Normal 7 8 2 3 2 2" xfId="39425"/>
    <cellStyle name="Normal 7 8 2 3 3" xfId="39426"/>
    <cellStyle name="Normal 7 8 2 4" xfId="39427"/>
    <cellStyle name="Normal 7 8 2 4 2" xfId="39428"/>
    <cellStyle name="Normal 7 8 2 5" xfId="39429"/>
    <cellStyle name="Normal 7 8 3" xfId="39430"/>
    <cellStyle name="Normal 7 8 3 2" xfId="39431"/>
    <cellStyle name="Normal 7 8 3 2 2" xfId="39432"/>
    <cellStyle name="Normal 7 8 3 2 2 2" xfId="39433"/>
    <cellStyle name="Normal 7 8 3 2 3" xfId="39434"/>
    <cellStyle name="Normal 7 8 3 3" xfId="39435"/>
    <cellStyle name="Normal 7 8 3 3 2" xfId="39436"/>
    <cellStyle name="Normal 7 8 3 4" xfId="39437"/>
    <cellStyle name="Normal 7 8 4" xfId="39438"/>
    <cellStyle name="Normal 7 8 4 2" xfId="39439"/>
    <cellStyle name="Normal 7 8 4 2 2" xfId="39440"/>
    <cellStyle name="Normal 7 8 4 3" xfId="39441"/>
    <cellStyle name="Normal 7 8 5" xfId="39442"/>
    <cellStyle name="Normal 7 8 5 2" xfId="39443"/>
    <cellStyle name="Normal 7 8 6" xfId="39444"/>
    <cellStyle name="Normal 7 9" xfId="39445"/>
    <cellStyle name="Normal 7 9 2" xfId="39446"/>
    <cellStyle name="Normal 7 9 2 2" xfId="39447"/>
    <cellStyle name="Normal 7 9 2 2 2" xfId="39448"/>
    <cellStyle name="Normal 7 9 2 2 2 2" xfId="39449"/>
    <cellStyle name="Normal 7 9 2 2 3" xfId="39450"/>
    <cellStyle name="Normal 7 9 2 3" xfId="39451"/>
    <cellStyle name="Normal 7 9 2 3 2" xfId="39452"/>
    <cellStyle name="Normal 7 9 2 4" xfId="39453"/>
    <cellStyle name="Normal 7 9 3" xfId="39454"/>
    <cellStyle name="Normal 7 9 3 2" xfId="39455"/>
    <cellStyle name="Normal 7 9 3 2 2" xfId="39456"/>
    <cellStyle name="Normal 7 9 3 3" xfId="39457"/>
    <cellStyle name="Normal 7 9 4" xfId="39458"/>
    <cellStyle name="Normal 7 9 4 2" xfId="39459"/>
    <cellStyle name="Normal 7 9 5" xfId="39460"/>
    <cellStyle name="Normal 8" xfId="295"/>
    <cellStyle name="Normal 8 2" xfId="296"/>
    <cellStyle name="Normal 8 2 2" xfId="39461"/>
    <cellStyle name="Normal 8 3" xfId="297"/>
    <cellStyle name="Normal 8 4" xfId="39462"/>
    <cellStyle name="Normal 9" xfId="298"/>
    <cellStyle name="Normal 9 10" xfId="39463"/>
    <cellStyle name="Normal 9 10 2" xfId="39464"/>
    <cellStyle name="Normal 9 10 2 2" xfId="39465"/>
    <cellStyle name="Normal 9 10 3" xfId="39466"/>
    <cellStyle name="Normal 9 11" xfId="39467"/>
    <cellStyle name="Normal 9 11 2" xfId="39468"/>
    <cellStyle name="Normal 9 12" xfId="39469"/>
    <cellStyle name="Normal 9 13" xfId="39470"/>
    <cellStyle name="Normal 9 2" xfId="299"/>
    <cellStyle name="Normal 9 2 10" xfId="39471"/>
    <cellStyle name="Normal 9 2 10 2" xfId="39472"/>
    <cellStyle name="Normal 9 2 11" xfId="39473"/>
    <cellStyle name="Normal 9 2 12" xfId="39474"/>
    <cellStyle name="Normal 9 2 2" xfId="39475"/>
    <cellStyle name="Normal 9 2 2 10" xfId="39476"/>
    <cellStyle name="Normal 9 2 2 2" xfId="39477"/>
    <cellStyle name="Normal 9 2 2 2 2" xfId="39478"/>
    <cellStyle name="Normal 9 2 2 2 2 2" xfId="39479"/>
    <cellStyle name="Normal 9 2 2 2 2 2 2" xfId="39480"/>
    <cellStyle name="Normal 9 2 2 2 2 2 2 2" xfId="39481"/>
    <cellStyle name="Normal 9 2 2 2 2 2 2 2 2" xfId="39482"/>
    <cellStyle name="Normal 9 2 2 2 2 2 2 2 2 2" xfId="39483"/>
    <cellStyle name="Normal 9 2 2 2 2 2 2 2 2 2 2" xfId="39484"/>
    <cellStyle name="Normal 9 2 2 2 2 2 2 2 2 2 2 2" xfId="39485"/>
    <cellStyle name="Normal 9 2 2 2 2 2 2 2 2 2 3" xfId="39486"/>
    <cellStyle name="Normal 9 2 2 2 2 2 2 2 2 3" xfId="39487"/>
    <cellStyle name="Normal 9 2 2 2 2 2 2 2 2 3 2" xfId="39488"/>
    <cellStyle name="Normal 9 2 2 2 2 2 2 2 2 4" xfId="39489"/>
    <cellStyle name="Normal 9 2 2 2 2 2 2 2 3" xfId="39490"/>
    <cellStyle name="Normal 9 2 2 2 2 2 2 2 3 2" xfId="39491"/>
    <cellStyle name="Normal 9 2 2 2 2 2 2 2 3 2 2" xfId="39492"/>
    <cellStyle name="Normal 9 2 2 2 2 2 2 2 3 3" xfId="39493"/>
    <cellStyle name="Normal 9 2 2 2 2 2 2 2 4" xfId="39494"/>
    <cellStyle name="Normal 9 2 2 2 2 2 2 2 4 2" xfId="39495"/>
    <cellStyle name="Normal 9 2 2 2 2 2 2 2 5" xfId="39496"/>
    <cellStyle name="Normal 9 2 2 2 2 2 2 3" xfId="39497"/>
    <cellStyle name="Normal 9 2 2 2 2 2 2 3 2" xfId="39498"/>
    <cellStyle name="Normal 9 2 2 2 2 2 2 3 2 2" xfId="39499"/>
    <cellStyle name="Normal 9 2 2 2 2 2 2 3 2 2 2" xfId="39500"/>
    <cellStyle name="Normal 9 2 2 2 2 2 2 3 2 3" xfId="39501"/>
    <cellStyle name="Normal 9 2 2 2 2 2 2 3 3" xfId="39502"/>
    <cellStyle name="Normal 9 2 2 2 2 2 2 3 3 2" xfId="39503"/>
    <cellStyle name="Normal 9 2 2 2 2 2 2 3 4" xfId="39504"/>
    <cellStyle name="Normal 9 2 2 2 2 2 2 4" xfId="39505"/>
    <cellStyle name="Normal 9 2 2 2 2 2 2 4 2" xfId="39506"/>
    <cellStyle name="Normal 9 2 2 2 2 2 2 4 2 2" xfId="39507"/>
    <cellStyle name="Normal 9 2 2 2 2 2 2 4 3" xfId="39508"/>
    <cellStyle name="Normal 9 2 2 2 2 2 2 5" xfId="39509"/>
    <cellStyle name="Normal 9 2 2 2 2 2 2 5 2" xfId="39510"/>
    <cellStyle name="Normal 9 2 2 2 2 2 2 6" xfId="39511"/>
    <cellStyle name="Normal 9 2 2 2 2 2 3" xfId="39512"/>
    <cellStyle name="Normal 9 2 2 2 2 2 3 2" xfId="39513"/>
    <cellStyle name="Normal 9 2 2 2 2 2 3 2 2" xfId="39514"/>
    <cellStyle name="Normal 9 2 2 2 2 2 3 2 2 2" xfId="39515"/>
    <cellStyle name="Normal 9 2 2 2 2 2 3 2 2 2 2" xfId="39516"/>
    <cellStyle name="Normal 9 2 2 2 2 2 3 2 2 3" xfId="39517"/>
    <cellStyle name="Normal 9 2 2 2 2 2 3 2 3" xfId="39518"/>
    <cellStyle name="Normal 9 2 2 2 2 2 3 2 3 2" xfId="39519"/>
    <cellStyle name="Normal 9 2 2 2 2 2 3 2 4" xfId="39520"/>
    <cellStyle name="Normal 9 2 2 2 2 2 3 3" xfId="39521"/>
    <cellStyle name="Normal 9 2 2 2 2 2 3 3 2" xfId="39522"/>
    <cellStyle name="Normal 9 2 2 2 2 2 3 3 2 2" xfId="39523"/>
    <cellStyle name="Normal 9 2 2 2 2 2 3 3 3" xfId="39524"/>
    <cellStyle name="Normal 9 2 2 2 2 2 3 4" xfId="39525"/>
    <cellStyle name="Normal 9 2 2 2 2 2 3 4 2" xfId="39526"/>
    <cellStyle name="Normal 9 2 2 2 2 2 3 5" xfId="39527"/>
    <cellStyle name="Normal 9 2 2 2 2 2 4" xfId="39528"/>
    <cellStyle name="Normal 9 2 2 2 2 2 4 2" xfId="39529"/>
    <cellStyle name="Normal 9 2 2 2 2 2 4 2 2" xfId="39530"/>
    <cellStyle name="Normal 9 2 2 2 2 2 4 2 2 2" xfId="39531"/>
    <cellStyle name="Normal 9 2 2 2 2 2 4 2 3" xfId="39532"/>
    <cellStyle name="Normal 9 2 2 2 2 2 4 3" xfId="39533"/>
    <cellStyle name="Normal 9 2 2 2 2 2 4 3 2" xfId="39534"/>
    <cellStyle name="Normal 9 2 2 2 2 2 4 4" xfId="39535"/>
    <cellStyle name="Normal 9 2 2 2 2 2 5" xfId="39536"/>
    <cellStyle name="Normal 9 2 2 2 2 2 5 2" xfId="39537"/>
    <cellStyle name="Normal 9 2 2 2 2 2 5 2 2" xfId="39538"/>
    <cellStyle name="Normal 9 2 2 2 2 2 5 3" xfId="39539"/>
    <cellStyle name="Normal 9 2 2 2 2 2 6" xfId="39540"/>
    <cellStyle name="Normal 9 2 2 2 2 2 6 2" xfId="39541"/>
    <cellStyle name="Normal 9 2 2 2 2 2 7" xfId="39542"/>
    <cellStyle name="Normal 9 2 2 2 2 3" xfId="39543"/>
    <cellStyle name="Normal 9 2 2 2 2 3 2" xfId="39544"/>
    <cellStyle name="Normal 9 2 2 2 2 3 2 2" xfId="39545"/>
    <cellStyle name="Normal 9 2 2 2 2 3 2 2 2" xfId="39546"/>
    <cellStyle name="Normal 9 2 2 2 2 3 2 2 2 2" xfId="39547"/>
    <cellStyle name="Normal 9 2 2 2 2 3 2 2 2 2 2" xfId="39548"/>
    <cellStyle name="Normal 9 2 2 2 2 3 2 2 2 3" xfId="39549"/>
    <cellStyle name="Normal 9 2 2 2 2 3 2 2 3" xfId="39550"/>
    <cellStyle name="Normal 9 2 2 2 2 3 2 2 3 2" xfId="39551"/>
    <cellStyle name="Normal 9 2 2 2 2 3 2 2 4" xfId="39552"/>
    <cellStyle name="Normal 9 2 2 2 2 3 2 3" xfId="39553"/>
    <cellStyle name="Normal 9 2 2 2 2 3 2 3 2" xfId="39554"/>
    <cellStyle name="Normal 9 2 2 2 2 3 2 3 2 2" xfId="39555"/>
    <cellStyle name="Normal 9 2 2 2 2 3 2 3 3" xfId="39556"/>
    <cellStyle name="Normal 9 2 2 2 2 3 2 4" xfId="39557"/>
    <cellStyle name="Normal 9 2 2 2 2 3 2 4 2" xfId="39558"/>
    <cellStyle name="Normal 9 2 2 2 2 3 2 5" xfId="39559"/>
    <cellStyle name="Normal 9 2 2 2 2 3 3" xfId="39560"/>
    <cellStyle name="Normal 9 2 2 2 2 3 3 2" xfId="39561"/>
    <cellStyle name="Normal 9 2 2 2 2 3 3 2 2" xfId="39562"/>
    <cellStyle name="Normal 9 2 2 2 2 3 3 2 2 2" xfId="39563"/>
    <cellStyle name="Normal 9 2 2 2 2 3 3 2 3" xfId="39564"/>
    <cellStyle name="Normal 9 2 2 2 2 3 3 3" xfId="39565"/>
    <cellStyle name="Normal 9 2 2 2 2 3 3 3 2" xfId="39566"/>
    <cellStyle name="Normal 9 2 2 2 2 3 3 4" xfId="39567"/>
    <cellStyle name="Normal 9 2 2 2 2 3 4" xfId="39568"/>
    <cellStyle name="Normal 9 2 2 2 2 3 4 2" xfId="39569"/>
    <cellStyle name="Normal 9 2 2 2 2 3 4 2 2" xfId="39570"/>
    <cellStyle name="Normal 9 2 2 2 2 3 4 3" xfId="39571"/>
    <cellStyle name="Normal 9 2 2 2 2 3 5" xfId="39572"/>
    <cellStyle name="Normal 9 2 2 2 2 3 5 2" xfId="39573"/>
    <cellStyle name="Normal 9 2 2 2 2 3 6" xfId="39574"/>
    <cellStyle name="Normal 9 2 2 2 2 4" xfId="39575"/>
    <cellStyle name="Normal 9 2 2 2 2 4 2" xfId="39576"/>
    <cellStyle name="Normal 9 2 2 2 2 4 2 2" xfId="39577"/>
    <cellStyle name="Normal 9 2 2 2 2 4 2 2 2" xfId="39578"/>
    <cellStyle name="Normal 9 2 2 2 2 4 2 2 2 2" xfId="39579"/>
    <cellStyle name="Normal 9 2 2 2 2 4 2 2 3" xfId="39580"/>
    <cellStyle name="Normal 9 2 2 2 2 4 2 3" xfId="39581"/>
    <cellStyle name="Normal 9 2 2 2 2 4 2 3 2" xfId="39582"/>
    <cellStyle name="Normal 9 2 2 2 2 4 2 4" xfId="39583"/>
    <cellStyle name="Normal 9 2 2 2 2 4 3" xfId="39584"/>
    <cellStyle name="Normal 9 2 2 2 2 4 3 2" xfId="39585"/>
    <cellStyle name="Normal 9 2 2 2 2 4 3 2 2" xfId="39586"/>
    <cellStyle name="Normal 9 2 2 2 2 4 3 3" xfId="39587"/>
    <cellStyle name="Normal 9 2 2 2 2 4 4" xfId="39588"/>
    <cellStyle name="Normal 9 2 2 2 2 4 4 2" xfId="39589"/>
    <cellStyle name="Normal 9 2 2 2 2 4 5" xfId="39590"/>
    <cellStyle name="Normal 9 2 2 2 2 5" xfId="39591"/>
    <cellStyle name="Normal 9 2 2 2 2 5 2" xfId="39592"/>
    <cellStyle name="Normal 9 2 2 2 2 5 2 2" xfId="39593"/>
    <cellStyle name="Normal 9 2 2 2 2 5 2 2 2" xfId="39594"/>
    <cellStyle name="Normal 9 2 2 2 2 5 2 3" xfId="39595"/>
    <cellStyle name="Normal 9 2 2 2 2 5 3" xfId="39596"/>
    <cellStyle name="Normal 9 2 2 2 2 5 3 2" xfId="39597"/>
    <cellStyle name="Normal 9 2 2 2 2 5 4" xfId="39598"/>
    <cellStyle name="Normal 9 2 2 2 2 6" xfId="39599"/>
    <cellStyle name="Normal 9 2 2 2 2 6 2" xfId="39600"/>
    <cellStyle name="Normal 9 2 2 2 2 6 2 2" xfId="39601"/>
    <cellStyle name="Normal 9 2 2 2 2 6 3" xfId="39602"/>
    <cellStyle name="Normal 9 2 2 2 2 7" xfId="39603"/>
    <cellStyle name="Normal 9 2 2 2 2 7 2" xfId="39604"/>
    <cellStyle name="Normal 9 2 2 2 2 8" xfId="39605"/>
    <cellStyle name="Normal 9 2 2 2 3" xfId="39606"/>
    <cellStyle name="Normal 9 2 2 2 3 2" xfId="39607"/>
    <cellStyle name="Normal 9 2 2 2 3 2 2" xfId="39608"/>
    <cellStyle name="Normal 9 2 2 2 3 2 2 2" xfId="39609"/>
    <cellStyle name="Normal 9 2 2 2 3 2 2 2 2" xfId="39610"/>
    <cellStyle name="Normal 9 2 2 2 3 2 2 2 2 2" xfId="39611"/>
    <cellStyle name="Normal 9 2 2 2 3 2 2 2 2 2 2" xfId="39612"/>
    <cellStyle name="Normal 9 2 2 2 3 2 2 2 2 3" xfId="39613"/>
    <cellStyle name="Normal 9 2 2 2 3 2 2 2 3" xfId="39614"/>
    <cellStyle name="Normal 9 2 2 2 3 2 2 2 3 2" xfId="39615"/>
    <cellStyle name="Normal 9 2 2 2 3 2 2 2 4" xfId="39616"/>
    <cellStyle name="Normal 9 2 2 2 3 2 2 3" xfId="39617"/>
    <cellStyle name="Normal 9 2 2 2 3 2 2 3 2" xfId="39618"/>
    <cellStyle name="Normal 9 2 2 2 3 2 2 3 2 2" xfId="39619"/>
    <cellStyle name="Normal 9 2 2 2 3 2 2 3 3" xfId="39620"/>
    <cellStyle name="Normal 9 2 2 2 3 2 2 4" xfId="39621"/>
    <cellStyle name="Normal 9 2 2 2 3 2 2 4 2" xfId="39622"/>
    <cellStyle name="Normal 9 2 2 2 3 2 2 5" xfId="39623"/>
    <cellStyle name="Normal 9 2 2 2 3 2 3" xfId="39624"/>
    <cellStyle name="Normal 9 2 2 2 3 2 3 2" xfId="39625"/>
    <cellStyle name="Normal 9 2 2 2 3 2 3 2 2" xfId="39626"/>
    <cellStyle name="Normal 9 2 2 2 3 2 3 2 2 2" xfId="39627"/>
    <cellStyle name="Normal 9 2 2 2 3 2 3 2 3" xfId="39628"/>
    <cellStyle name="Normal 9 2 2 2 3 2 3 3" xfId="39629"/>
    <cellStyle name="Normal 9 2 2 2 3 2 3 3 2" xfId="39630"/>
    <cellStyle name="Normal 9 2 2 2 3 2 3 4" xfId="39631"/>
    <cellStyle name="Normal 9 2 2 2 3 2 4" xfId="39632"/>
    <cellStyle name="Normal 9 2 2 2 3 2 4 2" xfId="39633"/>
    <cellStyle name="Normal 9 2 2 2 3 2 4 2 2" xfId="39634"/>
    <cellStyle name="Normal 9 2 2 2 3 2 4 3" xfId="39635"/>
    <cellStyle name="Normal 9 2 2 2 3 2 5" xfId="39636"/>
    <cellStyle name="Normal 9 2 2 2 3 2 5 2" xfId="39637"/>
    <cellStyle name="Normal 9 2 2 2 3 2 6" xfId="39638"/>
    <cellStyle name="Normal 9 2 2 2 3 3" xfId="39639"/>
    <cellStyle name="Normal 9 2 2 2 3 3 2" xfId="39640"/>
    <cellStyle name="Normal 9 2 2 2 3 3 2 2" xfId="39641"/>
    <cellStyle name="Normal 9 2 2 2 3 3 2 2 2" xfId="39642"/>
    <cellStyle name="Normal 9 2 2 2 3 3 2 2 2 2" xfId="39643"/>
    <cellStyle name="Normal 9 2 2 2 3 3 2 2 3" xfId="39644"/>
    <cellStyle name="Normal 9 2 2 2 3 3 2 3" xfId="39645"/>
    <cellStyle name="Normal 9 2 2 2 3 3 2 3 2" xfId="39646"/>
    <cellStyle name="Normal 9 2 2 2 3 3 2 4" xfId="39647"/>
    <cellStyle name="Normal 9 2 2 2 3 3 3" xfId="39648"/>
    <cellStyle name="Normal 9 2 2 2 3 3 3 2" xfId="39649"/>
    <cellStyle name="Normal 9 2 2 2 3 3 3 2 2" xfId="39650"/>
    <cellStyle name="Normal 9 2 2 2 3 3 3 3" xfId="39651"/>
    <cellStyle name="Normal 9 2 2 2 3 3 4" xfId="39652"/>
    <cellStyle name="Normal 9 2 2 2 3 3 4 2" xfId="39653"/>
    <cellStyle name="Normal 9 2 2 2 3 3 5" xfId="39654"/>
    <cellStyle name="Normal 9 2 2 2 3 4" xfId="39655"/>
    <cellStyle name="Normal 9 2 2 2 3 4 2" xfId="39656"/>
    <cellStyle name="Normal 9 2 2 2 3 4 2 2" xfId="39657"/>
    <cellStyle name="Normal 9 2 2 2 3 4 2 2 2" xfId="39658"/>
    <cellStyle name="Normal 9 2 2 2 3 4 2 3" xfId="39659"/>
    <cellStyle name="Normal 9 2 2 2 3 4 3" xfId="39660"/>
    <cellStyle name="Normal 9 2 2 2 3 4 3 2" xfId="39661"/>
    <cellStyle name="Normal 9 2 2 2 3 4 4" xfId="39662"/>
    <cellStyle name="Normal 9 2 2 2 3 5" xfId="39663"/>
    <cellStyle name="Normal 9 2 2 2 3 5 2" xfId="39664"/>
    <cellStyle name="Normal 9 2 2 2 3 5 2 2" xfId="39665"/>
    <cellStyle name="Normal 9 2 2 2 3 5 3" xfId="39666"/>
    <cellStyle name="Normal 9 2 2 2 3 6" xfId="39667"/>
    <cellStyle name="Normal 9 2 2 2 3 6 2" xfId="39668"/>
    <cellStyle name="Normal 9 2 2 2 3 7" xfId="39669"/>
    <cellStyle name="Normal 9 2 2 2 4" xfId="39670"/>
    <cellStyle name="Normal 9 2 2 2 4 2" xfId="39671"/>
    <cellStyle name="Normal 9 2 2 2 4 2 2" xfId="39672"/>
    <cellStyle name="Normal 9 2 2 2 4 2 2 2" xfId="39673"/>
    <cellStyle name="Normal 9 2 2 2 4 2 2 2 2" xfId="39674"/>
    <cellStyle name="Normal 9 2 2 2 4 2 2 2 2 2" xfId="39675"/>
    <cellStyle name="Normal 9 2 2 2 4 2 2 2 3" xfId="39676"/>
    <cellStyle name="Normal 9 2 2 2 4 2 2 3" xfId="39677"/>
    <cellStyle name="Normal 9 2 2 2 4 2 2 3 2" xfId="39678"/>
    <cellStyle name="Normal 9 2 2 2 4 2 2 4" xfId="39679"/>
    <cellStyle name="Normal 9 2 2 2 4 2 3" xfId="39680"/>
    <cellStyle name="Normal 9 2 2 2 4 2 3 2" xfId="39681"/>
    <cellStyle name="Normal 9 2 2 2 4 2 3 2 2" xfId="39682"/>
    <cellStyle name="Normal 9 2 2 2 4 2 3 3" xfId="39683"/>
    <cellStyle name="Normal 9 2 2 2 4 2 4" xfId="39684"/>
    <cellStyle name="Normal 9 2 2 2 4 2 4 2" xfId="39685"/>
    <cellStyle name="Normal 9 2 2 2 4 2 5" xfId="39686"/>
    <cellStyle name="Normal 9 2 2 2 4 3" xfId="39687"/>
    <cellStyle name="Normal 9 2 2 2 4 3 2" xfId="39688"/>
    <cellStyle name="Normal 9 2 2 2 4 3 2 2" xfId="39689"/>
    <cellStyle name="Normal 9 2 2 2 4 3 2 2 2" xfId="39690"/>
    <cellStyle name="Normal 9 2 2 2 4 3 2 3" xfId="39691"/>
    <cellStyle name="Normal 9 2 2 2 4 3 3" xfId="39692"/>
    <cellStyle name="Normal 9 2 2 2 4 3 3 2" xfId="39693"/>
    <cellStyle name="Normal 9 2 2 2 4 3 4" xfId="39694"/>
    <cellStyle name="Normal 9 2 2 2 4 4" xfId="39695"/>
    <cellStyle name="Normal 9 2 2 2 4 4 2" xfId="39696"/>
    <cellStyle name="Normal 9 2 2 2 4 4 2 2" xfId="39697"/>
    <cellStyle name="Normal 9 2 2 2 4 4 3" xfId="39698"/>
    <cellStyle name="Normal 9 2 2 2 4 5" xfId="39699"/>
    <cellStyle name="Normal 9 2 2 2 4 5 2" xfId="39700"/>
    <cellStyle name="Normal 9 2 2 2 4 6" xfId="39701"/>
    <cellStyle name="Normal 9 2 2 2 5" xfId="39702"/>
    <cellStyle name="Normal 9 2 2 2 5 2" xfId="39703"/>
    <cellStyle name="Normal 9 2 2 2 5 2 2" xfId="39704"/>
    <cellStyle name="Normal 9 2 2 2 5 2 2 2" xfId="39705"/>
    <cellStyle name="Normal 9 2 2 2 5 2 2 2 2" xfId="39706"/>
    <cellStyle name="Normal 9 2 2 2 5 2 2 3" xfId="39707"/>
    <cellStyle name="Normal 9 2 2 2 5 2 3" xfId="39708"/>
    <cellStyle name="Normal 9 2 2 2 5 2 3 2" xfId="39709"/>
    <cellStyle name="Normal 9 2 2 2 5 2 4" xfId="39710"/>
    <cellStyle name="Normal 9 2 2 2 5 3" xfId="39711"/>
    <cellStyle name="Normal 9 2 2 2 5 3 2" xfId="39712"/>
    <cellStyle name="Normal 9 2 2 2 5 3 2 2" xfId="39713"/>
    <cellStyle name="Normal 9 2 2 2 5 3 3" xfId="39714"/>
    <cellStyle name="Normal 9 2 2 2 5 4" xfId="39715"/>
    <cellStyle name="Normal 9 2 2 2 5 4 2" xfId="39716"/>
    <cellStyle name="Normal 9 2 2 2 5 5" xfId="39717"/>
    <cellStyle name="Normal 9 2 2 2 6" xfId="39718"/>
    <cellStyle name="Normal 9 2 2 2 6 2" xfId="39719"/>
    <cellStyle name="Normal 9 2 2 2 6 2 2" xfId="39720"/>
    <cellStyle name="Normal 9 2 2 2 6 2 2 2" xfId="39721"/>
    <cellStyle name="Normal 9 2 2 2 6 2 3" xfId="39722"/>
    <cellStyle name="Normal 9 2 2 2 6 3" xfId="39723"/>
    <cellStyle name="Normal 9 2 2 2 6 3 2" xfId="39724"/>
    <cellStyle name="Normal 9 2 2 2 6 4" xfId="39725"/>
    <cellStyle name="Normal 9 2 2 2 7" xfId="39726"/>
    <cellStyle name="Normal 9 2 2 2 7 2" xfId="39727"/>
    <cellStyle name="Normal 9 2 2 2 7 2 2" xfId="39728"/>
    <cellStyle name="Normal 9 2 2 2 7 3" xfId="39729"/>
    <cellStyle name="Normal 9 2 2 2 8" xfId="39730"/>
    <cellStyle name="Normal 9 2 2 2 8 2" xfId="39731"/>
    <cellStyle name="Normal 9 2 2 2 9" xfId="39732"/>
    <cellStyle name="Normal 9 2 2 3" xfId="39733"/>
    <cellStyle name="Normal 9 2 2 3 2" xfId="39734"/>
    <cellStyle name="Normal 9 2 2 3 2 2" xfId="39735"/>
    <cellStyle name="Normal 9 2 2 3 2 2 2" xfId="39736"/>
    <cellStyle name="Normal 9 2 2 3 2 2 2 2" xfId="39737"/>
    <cellStyle name="Normal 9 2 2 3 2 2 2 2 2" xfId="39738"/>
    <cellStyle name="Normal 9 2 2 3 2 2 2 2 2 2" xfId="39739"/>
    <cellStyle name="Normal 9 2 2 3 2 2 2 2 2 2 2" xfId="39740"/>
    <cellStyle name="Normal 9 2 2 3 2 2 2 2 2 3" xfId="39741"/>
    <cellStyle name="Normal 9 2 2 3 2 2 2 2 3" xfId="39742"/>
    <cellStyle name="Normal 9 2 2 3 2 2 2 2 3 2" xfId="39743"/>
    <cellStyle name="Normal 9 2 2 3 2 2 2 2 4" xfId="39744"/>
    <cellStyle name="Normal 9 2 2 3 2 2 2 3" xfId="39745"/>
    <cellStyle name="Normal 9 2 2 3 2 2 2 3 2" xfId="39746"/>
    <cellStyle name="Normal 9 2 2 3 2 2 2 3 2 2" xfId="39747"/>
    <cellStyle name="Normal 9 2 2 3 2 2 2 3 3" xfId="39748"/>
    <cellStyle name="Normal 9 2 2 3 2 2 2 4" xfId="39749"/>
    <cellStyle name="Normal 9 2 2 3 2 2 2 4 2" xfId="39750"/>
    <cellStyle name="Normal 9 2 2 3 2 2 2 5" xfId="39751"/>
    <cellStyle name="Normal 9 2 2 3 2 2 3" xfId="39752"/>
    <cellStyle name="Normal 9 2 2 3 2 2 3 2" xfId="39753"/>
    <cellStyle name="Normal 9 2 2 3 2 2 3 2 2" xfId="39754"/>
    <cellStyle name="Normal 9 2 2 3 2 2 3 2 2 2" xfId="39755"/>
    <cellStyle name="Normal 9 2 2 3 2 2 3 2 3" xfId="39756"/>
    <cellStyle name="Normal 9 2 2 3 2 2 3 3" xfId="39757"/>
    <cellStyle name="Normal 9 2 2 3 2 2 3 3 2" xfId="39758"/>
    <cellStyle name="Normal 9 2 2 3 2 2 3 4" xfId="39759"/>
    <cellStyle name="Normal 9 2 2 3 2 2 4" xfId="39760"/>
    <cellStyle name="Normal 9 2 2 3 2 2 4 2" xfId="39761"/>
    <cellStyle name="Normal 9 2 2 3 2 2 4 2 2" xfId="39762"/>
    <cellStyle name="Normal 9 2 2 3 2 2 4 3" xfId="39763"/>
    <cellStyle name="Normal 9 2 2 3 2 2 5" xfId="39764"/>
    <cellStyle name="Normal 9 2 2 3 2 2 5 2" xfId="39765"/>
    <cellStyle name="Normal 9 2 2 3 2 2 6" xfId="39766"/>
    <cellStyle name="Normal 9 2 2 3 2 3" xfId="39767"/>
    <cellStyle name="Normal 9 2 2 3 2 3 2" xfId="39768"/>
    <cellStyle name="Normal 9 2 2 3 2 3 2 2" xfId="39769"/>
    <cellStyle name="Normal 9 2 2 3 2 3 2 2 2" xfId="39770"/>
    <cellStyle name="Normal 9 2 2 3 2 3 2 2 2 2" xfId="39771"/>
    <cellStyle name="Normal 9 2 2 3 2 3 2 2 3" xfId="39772"/>
    <cellStyle name="Normal 9 2 2 3 2 3 2 3" xfId="39773"/>
    <cellStyle name="Normal 9 2 2 3 2 3 2 3 2" xfId="39774"/>
    <cellStyle name="Normal 9 2 2 3 2 3 2 4" xfId="39775"/>
    <cellStyle name="Normal 9 2 2 3 2 3 3" xfId="39776"/>
    <cellStyle name="Normal 9 2 2 3 2 3 3 2" xfId="39777"/>
    <cellStyle name="Normal 9 2 2 3 2 3 3 2 2" xfId="39778"/>
    <cellStyle name="Normal 9 2 2 3 2 3 3 3" xfId="39779"/>
    <cellStyle name="Normal 9 2 2 3 2 3 4" xfId="39780"/>
    <cellStyle name="Normal 9 2 2 3 2 3 4 2" xfId="39781"/>
    <cellStyle name="Normal 9 2 2 3 2 3 5" xfId="39782"/>
    <cellStyle name="Normal 9 2 2 3 2 4" xfId="39783"/>
    <cellStyle name="Normal 9 2 2 3 2 4 2" xfId="39784"/>
    <cellStyle name="Normal 9 2 2 3 2 4 2 2" xfId="39785"/>
    <cellStyle name="Normal 9 2 2 3 2 4 2 2 2" xfId="39786"/>
    <cellStyle name="Normal 9 2 2 3 2 4 2 3" xfId="39787"/>
    <cellStyle name="Normal 9 2 2 3 2 4 3" xfId="39788"/>
    <cellStyle name="Normal 9 2 2 3 2 4 3 2" xfId="39789"/>
    <cellStyle name="Normal 9 2 2 3 2 4 4" xfId="39790"/>
    <cellStyle name="Normal 9 2 2 3 2 5" xfId="39791"/>
    <cellStyle name="Normal 9 2 2 3 2 5 2" xfId="39792"/>
    <cellStyle name="Normal 9 2 2 3 2 5 2 2" xfId="39793"/>
    <cellStyle name="Normal 9 2 2 3 2 5 3" xfId="39794"/>
    <cellStyle name="Normal 9 2 2 3 2 6" xfId="39795"/>
    <cellStyle name="Normal 9 2 2 3 2 6 2" xfId="39796"/>
    <cellStyle name="Normal 9 2 2 3 2 7" xfId="39797"/>
    <cellStyle name="Normal 9 2 2 3 3" xfId="39798"/>
    <cellStyle name="Normal 9 2 2 3 3 2" xfId="39799"/>
    <cellStyle name="Normal 9 2 2 3 3 2 2" xfId="39800"/>
    <cellStyle name="Normal 9 2 2 3 3 2 2 2" xfId="39801"/>
    <cellStyle name="Normal 9 2 2 3 3 2 2 2 2" xfId="39802"/>
    <cellStyle name="Normal 9 2 2 3 3 2 2 2 2 2" xfId="39803"/>
    <cellStyle name="Normal 9 2 2 3 3 2 2 2 3" xfId="39804"/>
    <cellStyle name="Normal 9 2 2 3 3 2 2 3" xfId="39805"/>
    <cellStyle name="Normal 9 2 2 3 3 2 2 3 2" xfId="39806"/>
    <cellStyle name="Normal 9 2 2 3 3 2 2 4" xfId="39807"/>
    <cellStyle name="Normal 9 2 2 3 3 2 3" xfId="39808"/>
    <cellStyle name="Normal 9 2 2 3 3 2 3 2" xfId="39809"/>
    <cellStyle name="Normal 9 2 2 3 3 2 3 2 2" xfId="39810"/>
    <cellStyle name="Normal 9 2 2 3 3 2 3 3" xfId="39811"/>
    <cellStyle name="Normal 9 2 2 3 3 2 4" xfId="39812"/>
    <cellStyle name="Normal 9 2 2 3 3 2 4 2" xfId="39813"/>
    <cellStyle name="Normal 9 2 2 3 3 2 5" xfId="39814"/>
    <cellStyle name="Normal 9 2 2 3 3 3" xfId="39815"/>
    <cellStyle name="Normal 9 2 2 3 3 3 2" xfId="39816"/>
    <cellStyle name="Normal 9 2 2 3 3 3 2 2" xfId="39817"/>
    <cellStyle name="Normal 9 2 2 3 3 3 2 2 2" xfId="39818"/>
    <cellStyle name="Normal 9 2 2 3 3 3 2 3" xfId="39819"/>
    <cellStyle name="Normal 9 2 2 3 3 3 3" xfId="39820"/>
    <cellStyle name="Normal 9 2 2 3 3 3 3 2" xfId="39821"/>
    <cellStyle name="Normal 9 2 2 3 3 3 4" xfId="39822"/>
    <cellStyle name="Normal 9 2 2 3 3 4" xfId="39823"/>
    <cellStyle name="Normal 9 2 2 3 3 4 2" xfId="39824"/>
    <cellStyle name="Normal 9 2 2 3 3 4 2 2" xfId="39825"/>
    <cellStyle name="Normal 9 2 2 3 3 4 3" xfId="39826"/>
    <cellStyle name="Normal 9 2 2 3 3 5" xfId="39827"/>
    <cellStyle name="Normal 9 2 2 3 3 5 2" xfId="39828"/>
    <cellStyle name="Normal 9 2 2 3 3 6" xfId="39829"/>
    <cellStyle name="Normal 9 2 2 3 4" xfId="39830"/>
    <cellStyle name="Normal 9 2 2 3 4 2" xfId="39831"/>
    <cellStyle name="Normal 9 2 2 3 4 2 2" xfId="39832"/>
    <cellStyle name="Normal 9 2 2 3 4 2 2 2" xfId="39833"/>
    <cellStyle name="Normal 9 2 2 3 4 2 2 2 2" xfId="39834"/>
    <cellStyle name="Normal 9 2 2 3 4 2 2 3" xfId="39835"/>
    <cellStyle name="Normal 9 2 2 3 4 2 3" xfId="39836"/>
    <cellStyle name="Normal 9 2 2 3 4 2 3 2" xfId="39837"/>
    <cellStyle name="Normal 9 2 2 3 4 2 4" xfId="39838"/>
    <cellStyle name="Normal 9 2 2 3 4 3" xfId="39839"/>
    <cellStyle name="Normal 9 2 2 3 4 3 2" xfId="39840"/>
    <cellStyle name="Normal 9 2 2 3 4 3 2 2" xfId="39841"/>
    <cellStyle name="Normal 9 2 2 3 4 3 3" xfId="39842"/>
    <cellStyle name="Normal 9 2 2 3 4 4" xfId="39843"/>
    <cellStyle name="Normal 9 2 2 3 4 4 2" xfId="39844"/>
    <cellStyle name="Normal 9 2 2 3 4 5" xfId="39845"/>
    <cellStyle name="Normal 9 2 2 3 5" xfId="39846"/>
    <cellStyle name="Normal 9 2 2 3 5 2" xfId="39847"/>
    <cellStyle name="Normal 9 2 2 3 5 2 2" xfId="39848"/>
    <cellStyle name="Normal 9 2 2 3 5 2 2 2" xfId="39849"/>
    <cellStyle name="Normal 9 2 2 3 5 2 3" xfId="39850"/>
    <cellStyle name="Normal 9 2 2 3 5 3" xfId="39851"/>
    <cellStyle name="Normal 9 2 2 3 5 3 2" xfId="39852"/>
    <cellStyle name="Normal 9 2 2 3 5 4" xfId="39853"/>
    <cellStyle name="Normal 9 2 2 3 6" xfId="39854"/>
    <cellStyle name="Normal 9 2 2 3 6 2" xfId="39855"/>
    <cellStyle name="Normal 9 2 2 3 6 2 2" xfId="39856"/>
    <cellStyle name="Normal 9 2 2 3 6 3" xfId="39857"/>
    <cellStyle name="Normal 9 2 2 3 7" xfId="39858"/>
    <cellStyle name="Normal 9 2 2 3 7 2" xfId="39859"/>
    <cellStyle name="Normal 9 2 2 3 8" xfId="39860"/>
    <cellStyle name="Normal 9 2 2 4" xfId="39861"/>
    <cellStyle name="Normal 9 2 2 4 2" xfId="39862"/>
    <cellStyle name="Normal 9 2 2 4 2 2" xfId="39863"/>
    <cellStyle name="Normal 9 2 2 4 2 2 2" xfId="39864"/>
    <cellStyle name="Normal 9 2 2 4 2 2 2 2" xfId="39865"/>
    <cellStyle name="Normal 9 2 2 4 2 2 2 2 2" xfId="39866"/>
    <cellStyle name="Normal 9 2 2 4 2 2 2 2 2 2" xfId="39867"/>
    <cellStyle name="Normal 9 2 2 4 2 2 2 2 3" xfId="39868"/>
    <cellStyle name="Normal 9 2 2 4 2 2 2 3" xfId="39869"/>
    <cellStyle name="Normal 9 2 2 4 2 2 2 3 2" xfId="39870"/>
    <cellStyle name="Normal 9 2 2 4 2 2 2 4" xfId="39871"/>
    <cellStyle name="Normal 9 2 2 4 2 2 3" xfId="39872"/>
    <cellStyle name="Normal 9 2 2 4 2 2 3 2" xfId="39873"/>
    <cellStyle name="Normal 9 2 2 4 2 2 3 2 2" xfId="39874"/>
    <cellStyle name="Normal 9 2 2 4 2 2 3 3" xfId="39875"/>
    <cellStyle name="Normal 9 2 2 4 2 2 4" xfId="39876"/>
    <cellStyle name="Normal 9 2 2 4 2 2 4 2" xfId="39877"/>
    <cellStyle name="Normal 9 2 2 4 2 2 5" xfId="39878"/>
    <cellStyle name="Normal 9 2 2 4 2 3" xfId="39879"/>
    <cellStyle name="Normal 9 2 2 4 2 3 2" xfId="39880"/>
    <cellStyle name="Normal 9 2 2 4 2 3 2 2" xfId="39881"/>
    <cellStyle name="Normal 9 2 2 4 2 3 2 2 2" xfId="39882"/>
    <cellStyle name="Normal 9 2 2 4 2 3 2 3" xfId="39883"/>
    <cellStyle name="Normal 9 2 2 4 2 3 3" xfId="39884"/>
    <cellStyle name="Normal 9 2 2 4 2 3 3 2" xfId="39885"/>
    <cellStyle name="Normal 9 2 2 4 2 3 4" xfId="39886"/>
    <cellStyle name="Normal 9 2 2 4 2 4" xfId="39887"/>
    <cellStyle name="Normal 9 2 2 4 2 4 2" xfId="39888"/>
    <cellStyle name="Normal 9 2 2 4 2 4 2 2" xfId="39889"/>
    <cellStyle name="Normal 9 2 2 4 2 4 3" xfId="39890"/>
    <cellStyle name="Normal 9 2 2 4 2 5" xfId="39891"/>
    <cellStyle name="Normal 9 2 2 4 2 5 2" xfId="39892"/>
    <cellStyle name="Normal 9 2 2 4 2 6" xfId="39893"/>
    <cellStyle name="Normal 9 2 2 4 3" xfId="39894"/>
    <cellStyle name="Normal 9 2 2 4 3 2" xfId="39895"/>
    <cellStyle name="Normal 9 2 2 4 3 2 2" xfId="39896"/>
    <cellStyle name="Normal 9 2 2 4 3 2 2 2" xfId="39897"/>
    <cellStyle name="Normal 9 2 2 4 3 2 2 2 2" xfId="39898"/>
    <cellStyle name="Normal 9 2 2 4 3 2 2 3" xfId="39899"/>
    <cellStyle name="Normal 9 2 2 4 3 2 3" xfId="39900"/>
    <cellStyle name="Normal 9 2 2 4 3 2 3 2" xfId="39901"/>
    <cellStyle name="Normal 9 2 2 4 3 2 4" xfId="39902"/>
    <cellStyle name="Normal 9 2 2 4 3 3" xfId="39903"/>
    <cellStyle name="Normal 9 2 2 4 3 3 2" xfId="39904"/>
    <cellStyle name="Normal 9 2 2 4 3 3 2 2" xfId="39905"/>
    <cellStyle name="Normal 9 2 2 4 3 3 3" xfId="39906"/>
    <cellStyle name="Normal 9 2 2 4 3 4" xfId="39907"/>
    <cellStyle name="Normal 9 2 2 4 3 4 2" xfId="39908"/>
    <cellStyle name="Normal 9 2 2 4 3 5" xfId="39909"/>
    <cellStyle name="Normal 9 2 2 4 4" xfId="39910"/>
    <cellStyle name="Normal 9 2 2 4 4 2" xfId="39911"/>
    <cellStyle name="Normal 9 2 2 4 4 2 2" xfId="39912"/>
    <cellStyle name="Normal 9 2 2 4 4 2 2 2" xfId="39913"/>
    <cellStyle name="Normal 9 2 2 4 4 2 3" xfId="39914"/>
    <cellStyle name="Normal 9 2 2 4 4 3" xfId="39915"/>
    <cellStyle name="Normal 9 2 2 4 4 3 2" xfId="39916"/>
    <cellStyle name="Normal 9 2 2 4 4 4" xfId="39917"/>
    <cellStyle name="Normal 9 2 2 4 5" xfId="39918"/>
    <cellStyle name="Normal 9 2 2 4 5 2" xfId="39919"/>
    <cellStyle name="Normal 9 2 2 4 5 2 2" xfId="39920"/>
    <cellStyle name="Normal 9 2 2 4 5 3" xfId="39921"/>
    <cellStyle name="Normal 9 2 2 4 6" xfId="39922"/>
    <cellStyle name="Normal 9 2 2 4 6 2" xfId="39923"/>
    <cellStyle name="Normal 9 2 2 4 7" xfId="39924"/>
    <cellStyle name="Normal 9 2 2 5" xfId="39925"/>
    <cellStyle name="Normal 9 2 2 5 2" xfId="39926"/>
    <cellStyle name="Normal 9 2 2 5 2 2" xfId="39927"/>
    <cellStyle name="Normal 9 2 2 5 2 2 2" xfId="39928"/>
    <cellStyle name="Normal 9 2 2 5 2 2 2 2" xfId="39929"/>
    <cellStyle name="Normal 9 2 2 5 2 2 2 2 2" xfId="39930"/>
    <cellStyle name="Normal 9 2 2 5 2 2 2 3" xfId="39931"/>
    <cellStyle name="Normal 9 2 2 5 2 2 3" xfId="39932"/>
    <cellStyle name="Normal 9 2 2 5 2 2 3 2" xfId="39933"/>
    <cellStyle name="Normal 9 2 2 5 2 2 4" xfId="39934"/>
    <cellStyle name="Normal 9 2 2 5 2 3" xfId="39935"/>
    <cellStyle name="Normal 9 2 2 5 2 3 2" xfId="39936"/>
    <cellStyle name="Normal 9 2 2 5 2 3 2 2" xfId="39937"/>
    <cellStyle name="Normal 9 2 2 5 2 3 3" xfId="39938"/>
    <cellStyle name="Normal 9 2 2 5 2 4" xfId="39939"/>
    <cellStyle name="Normal 9 2 2 5 2 4 2" xfId="39940"/>
    <cellStyle name="Normal 9 2 2 5 2 5" xfId="39941"/>
    <cellStyle name="Normal 9 2 2 5 3" xfId="39942"/>
    <cellStyle name="Normal 9 2 2 5 3 2" xfId="39943"/>
    <cellStyle name="Normal 9 2 2 5 3 2 2" xfId="39944"/>
    <cellStyle name="Normal 9 2 2 5 3 2 2 2" xfId="39945"/>
    <cellStyle name="Normal 9 2 2 5 3 2 3" xfId="39946"/>
    <cellStyle name="Normal 9 2 2 5 3 3" xfId="39947"/>
    <cellStyle name="Normal 9 2 2 5 3 3 2" xfId="39948"/>
    <cellStyle name="Normal 9 2 2 5 3 4" xfId="39949"/>
    <cellStyle name="Normal 9 2 2 5 4" xfId="39950"/>
    <cellStyle name="Normal 9 2 2 5 4 2" xfId="39951"/>
    <cellStyle name="Normal 9 2 2 5 4 2 2" xfId="39952"/>
    <cellStyle name="Normal 9 2 2 5 4 3" xfId="39953"/>
    <cellStyle name="Normal 9 2 2 5 5" xfId="39954"/>
    <cellStyle name="Normal 9 2 2 5 5 2" xfId="39955"/>
    <cellStyle name="Normal 9 2 2 5 6" xfId="39956"/>
    <cellStyle name="Normal 9 2 2 6" xfId="39957"/>
    <cellStyle name="Normal 9 2 2 6 2" xfId="39958"/>
    <cellStyle name="Normal 9 2 2 6 2 2" xfId="39959"/>
    <cellStyle name="Normal 9 2 2 6 2 2 2" xfId="39960"/>
    <cellStyle name="Normal 9 2 2 6 2 2 2 2" xfId="39961"/>
    <cellStyle name="Normal 9 2 2 6 2 2 3" xfId="39962"/>
    <cellStyle name="Normal 9 2 2 6 2 3" xfId="39963"/>
    <cellStyle name="Normal 9 2 2 6 2 3 2" xfId="39964"/>
    <cellStyle name="Normal 9 2 2 6 2 4" xfId="39965"/>
    <cellStyle name="Normal 9 2 2 6 3" xfId="39966"/>
    <cellStyle name="Normal 9 2 2 6 3 2" xfId="39967"/>
    <cellStyle name="Normal 9 2 2 6 3 2 2" xfId="39968"/>
    <cellStyle name="Normal 9 2 2 6 3 3" xfId="39969"/>
    <cellStyle name="Normal 9 2 2 6 4" xfId="39970"/>
    <cellStyle name="Normal 9 2 2 6 4 2" xfId="39971"/>
    <cellStyle name="Normal 9 2 2 6 5" xfId="39972"/>
    <cellStyle name="Normal 9 2 2 7" xfId="39973"/>
    <cellStyle name="Normal 9 2 2 7 2" xfId="39974"/>
    <cellStyle name="Normal 9 2 2 7 2 2" xfId="39975"/>
    <cellStyle name="Normal 9 2 2 7 2 2 2" xfId="39976"/>
    <cellStyle name="Normal 9 2 2 7 2 3" xfId="39977"/>
    <cellStyle name="Normal 9 2 2 7 3" xfId="39978"/>
    <cellStyle name="Normal 9 2 2 7 3 2" xfId="39979"/>
    <cellStyle name="Normal 9 2 2 7 4" xfId="39980"/>
    <cellStyle name="Normal 9 2 2 8" xfId="39981"/>
    <cellStyle name="Normal 9 2 2 8 2" xfId="39982"/>
    <cellStyle name="Normal 9 2 2 8 2 2" xfId="39983"/>
    <cellStyle name="Normal 9 2 2 8 3" xfId="39984"/>
    <cellStyle name="Normal 9 2 2 9" xfId="39985"/>
    <cellStyle name="Normal 9 2 2 9 2" xfId="39986"/>
    <cellStyle name="Normal 9 2 3" xfId="39987"/>
    <cellStyle name="Normal 9 2 3 2" xfId="39988"/>
    <cellStyle name="Normal 9 2 3 2 2" xfId="39989"/>
    <cellStyle name="Normal 9 2 3 2 2 2" xfId="39990"/>
    <cellStyle name="Normal 9 2 3 2 2 2 2" xfId="39991"/>
    <cellStyle name="Normal 9 2 3 2 2 2 2 2" xfId="39992"/>
    <cellStyle name="Normal 9 2 3 2 2 2 2 2 2" xfId="39993"/>
    <cellStyle name="Normal 9 2 3 2 2 2 2 2 2 2" xfId="39994"/>
    <cellStyle name="Normal 9 2 3 2 2 2 2 2 2 2 2" xfId="39995"/>
    <cellStyle name="Normal 9 2 3 2 2 2 2 2 2 3" xfId="39996"/>
    <cellStyle name="Normal 9 2 3 2 2 2 2 2 3" xfId="39997"/>
    <cellStyle name="Normal 9 2 3 2 2 2 2 2 3 2" xfId="39998"/>
    <cellStyle name="Normal 9 2 3 2 2 2 2 2 4" xfId="39999"/>
    <cellStyle name="Normal 9 2 3 2 2 2 2 3" xfId="40000"/>
    <cellStyle name="Normal 9 2 3 2 2 2 2 3 2" xfId="40001"/>
    <cellStyle name="Normal 9 2 3 2 2 2 2 3 2 2" xfId="40002"/>
    <cellStyle name="Normal 9 2 3 2 2 2 2 3 3" xfId="40003"/>
    <cellStyle name="Normal 9 2 3 2 2 2 2 4" xfId="40004"/>
    <cellStyle name="Normal 9 2 3 2 2 2 2 4 2" xfId="40005"/>
    <cellStyle name="Normal 9 2 3 2 2 2 2 5" xfId="40006"/>
    <cellStyle name="Normal 9 2 3 2 2 2 3" xfId="40007"/>
    <cellStyle name="Normal 9 2 3 2 2 2 3 2" xfId="40008"/>
    <cellStyle name="Normal 9 2 3 2 2 2 3 2 2" xfId="40009"/>
    <cellStyle name="Normal 9 2 3 2 2 2 3 2 2 2" xfId="40010"/>
    <cellStyle name="Normal 9 2 3 2 2 2 3 2 3" xfId="40011"/>
    <cellStyle name="Normal 9 2 3 2 2 2 3 3" xfId="40012"/>
    <cellStyle name="Normal 9 2 3 2 2 2 3 3 2" xfId="40013"/>
    <cellStyle name="Normal 9 2 3 2 2 2 3 4" xfId="40014"/>
    <cellStyle name="Normal 9 2 3 2 2 2 4" xfId="40015"/>
    <cellStyle name="Normal 9 2 3 2 2 2 4 2" xfId="40016"/>
    <cellStyle name="Normal 9 2 3 2 2 2 4 2 2" xfId="40017"/>
    <cellStyle name="Normal 9 2 3 2 2 2 4 3" xfId="40018"/>
    <cellStyle name="Normal 9 2 3 2 2 2 5" xfId="40019"/>
    <cellStyle name="Normal 9 2 3 2 2 2 5 2" xfId="40020"/>
    <cellStyle name="Normal 9 2 3 2 2 2 6" xfId="40021"/>
    <cellStyle name="Normal 9 2 3 2 2 3" xfId="40022"/>
    <cellStyle name="Normal 9 2 3 2 2 3 2" xfId="40023"/>
    <cellStyle name="Normal 9 2 3 2 2 3 2 2" xfId="40024"/>
    <cellStyle name="Normal 9 2 3 2 2 3 2 2 2" xfId="40025"/>
    <cellStyle name="Normal 9 2 3 2 2 3 2 2 2 2" xfId="40026"/>
    <cellStyle name="Normal 9 2 3 2 2 3 2 2 3" xfId="40027"/>
    <cellStyle name="Normal 9 2 3 2 2 3 2 3" xfId="40028"/>
    <cellStyle name="Normal 9 2 3 2 2 3 2 3 2" xfId="40029"/>
    <cellStyle name="Normal 9 2 3 2 2 3 2 4" xfId="40030"/>
    <cellStyle name="Normal 9 2 3 2 2 3 3" xfId="40031"/>
    <cellStyle name="Normal 9 2 3 2 2 3 3 2" xfId="40032"/>
    <cellStyle name="Normal 9 2 3 2 2 3 3 2 2" xfId="40033"/>
    <cellStyle name="Normal 9 2 3 2 2 3 3 3" xfId="40034"/>
    <cellStyle name="Normal 9 2 3 2 2 3 4" xfId="40035"/>
    <cellStyle name="Normal 9 2 3 2 2 3 4 2" xfId="40036"/>
    <cellStyle name="Normal 9 2 3 2 2 3 5" xfId="40037"/>
    <cellStyle name="Normal 9 2 3 2 2 4" xfId="40038"/>
    <cellStyle name="Normal 9 2 3 2 2 4 2" xfId="40039"/>
    <cellStyle name="Normal 9 2 3 2 2 4 2 2" xfId="40040"/>
    <cellStyle name="Normal 9 2 3 2 2 4 2 2 2" xfId="40041"/>
    <cellStyle name="Normal 9 2 3 2 2 4 2 3" xfId="40042"/>
    <cellStyle name="Normal 9 2 3 2 2 4 3" xfId="40043"/>
    <cellStyle name="Normal 9 2 3 2 2 4 3 2" xfId="40044"/>
    <cellStyle name="Normal 9 2 3 2 2 4 4" xfId="40045"/>
    <cellStyle name="Normal 9 2 3 2 2 5" xfId="40046"/>
    <cellStyle name="Normal 9 2 3 2 2 5 2" xfId="40047"/>
    <cellStyle name="Normal 9 2 3 2 2 5 2 2" xfId="40048"/>
    <cellStyle name="Normal 9 2 3 2 2 5 3" xfId="40049"/>
    <cellStyle name="Normal 9 2 3 2 2 6" xfId="40050"/>
    <cellStyle name="Normal 9 2 3 2 2 6 2" xfId="40051"/>
    <cellStyle name="Normal 9 2 3 2 2 7" xfId="40052"/>
    <cellStyle name="Normal 9 2 3 2 3" xfId="40053"/>
    <cellStyle name="Normal 9 2 3 2 3 2" xfId="40054"/>
    <cellStyle name="Normal 9 2 3 2 3 2 2" xfId="40055"/>
    <cellStyle name="Normal 9 2 3 2 3 2 2 2" xfId="40056"/>
    <cellStyle name="Normal 9 2 3 2 3 2 2 2 2" xfId="40057"/>
    <cellStyle name="Normal 9 2 3 2 3 2 2 2 2 2" xfId="40058"/>
    <cellStyle name="Normal 9 2 3 2 3 2 2 2 3" xfId="40059"/>
    <cellStyle name="Normal 9 2 3 2 3 2 2 3" xfId="40060"/>
    <cellStyle name="Normal 9 2 3 2 3 2 2 3 2" xfId="40061"/>
    <cellStyle name="Normal 9 2 3 2 3 2 2 4" xfId="40062"/>
    <cellStyle name="Normal 9 2 3 2 3 2 3" xfId="40063"/>
    <cellStyle name="Normal 9 2 3 2 3 2 3 2" xfId="40064"/>
    <cellStyle name="Normal 9 2 3 2 3 2 3 2 2" xfId="40065"/>
    <cellStyle name="Normal 9 2 3 2 3 2 3 3" xfId="40066"/>
    <cellStyle name="Normal 9 2 3 2 3 2 4" xfId="40067"/>
    <cellStyle name="Normal 9 2 3 2 3 2 4 2" xfId="40068"/>
    <cellStyle name="Normal 9 2 3 2 3 2 5" xfId="40069"/>
    <cellStyle name="Normal 9 2 3 2 3 3" xfId="40070"/>
    <cellStyle name="Normal 9 2 3 2 3 3 2" xfId="40071"/>
    <cellStyle name="Normal 9 2 3 2 3 3 2 2" xfId="40072"/>
    <cellStyle name="Normal 9 2 3 2 3 3 2 2 2" xfId="40073"/>
    <cellStyle name="Normal 9 2 3 2 3 3 2 3" xfId="40074"/>
    <cellStyle name="Normal 9 2 3 2 3 3 3" xfId="40075"/>
    <cellStyle name="Normal 9 2 3 2 3 3 3 2" xfId="40076"/>
    <cellStyle name="Normal 9 2 3 2 3 3 4" xfId="40077"/>
    <cellStyle name="Normal 9 2 3 2 3 4" xfId="40078"/>
    <cellStyle name="Normal 9 2 3 2 3 4 2" xfId="40079"/>
    <cellStyle name="Normal 9 2 3 2 3 4 2 2" xfId="40080"/>
    <cellStyle name="Normal 9 2 3 2 3 4 3" xfId="40081"/>
    <cellStyle name="Normal 9 2 3 2 3 5" xfId="40082"/>
    <cellStyle name="Normal 9 2 3 2 3 5 2" xfId="40083"/>
    <cellStyle name="Normal 9 2 3 2 3 6" xfId="40084"/>
    <cellStyle name="Normal 9 2 3 2 4" xfId="40085"/>
    <cellStyle name="Normal 9 2 3 2 4 2" xfId="40086"/>
    <cellStyle name="Normal 9 2 3 2 4 2 2" xfId="40087"/>
    <cellStyle name="Normal 9 2 3 2 4 2 2 2" xfId="40088"/>
    <cellStyle name="Normal 9 2 3 2 4 2 2 2 2" xfId="40089"/>
    <cellStyle name="Normal 9 2 3 2 4 2 2 3" xfId="40090"/>
    <cellStyle name="Normal 9 2 3 2 4 2 3" xfId="40091"/>
    <cellStyle name="Normal 9 2 3 2 4 2 3 2" xfId="40092"/>
    <cellStyle name="Normal 9 2 3 2 4 2 4" xfId="40093"/>
    <cellStyle name="Normal 9 2 3 2 4 3" xfId="40094"/>
    <cellStyle name="Normal 9 2 3 2 4 3 2" xfId="40095"/>
    <cellStyle name="Normal 9 2 3 2 4 3 2 2" xfId="40096"/>
    <cellStyle name="Normal 9 2 3 2 4 3 3" xfId="40097"/>
    <cellStyle name="Normal 9 2 3 2 4 4" xfId="40098"/>
    <cellStyle name="Normal 9 2 3 2 4 4 2" xfId="40099"/>
    <cellStyle name="Normal 9 2 3 2 4 5" xfId="40100"/>
    <cellStyle name="Normal 9 2 3 2 5" xfId="40101"/>
    <cellStyle name="Normal 9 2 3 2 5 2" xfId="40102"/>
    <cellStyle name="Normal 9 2 3 2 5 2 2" xfId="40103"/>
    <cellStyle name="Normal 9 2 3 2 5 2 2 2" xfId="40104"/>
    <cellStyle name="Normal 9 2 3 2 5 2 3" xfId="40105"/>
    <cellStyle name="Normal 9 2 3 2 5 3" xfId="40106"/>
    <cellStyle name="Normal 9 2 3 2 5 3 2" xfId="40107"/>
    <cellStyle name="Normal 9 2 3 2 5 4" xfId="40108"/>
    <cellStyle name="Normal 9 2 3 2 6" xfId="40109"/>
    <cellStyle name="Normal 9 2 3 2 6 2" xfId="40110"/>
    <cellStyle name="Normal 9 2 3 2 6 2 2" xfId="40111"/>
    <cellStyle name="Normal 9 2 3 2 6 3" xfId="40112"/>
    <cellStyle name="Normal 9 2 3 2 7" xfId="40113"/>
    <cellStyle name="Normal 9 2 3 2 7 2" xfId="40114"/>
    <cellStyle name="Normal 9 2 3 2 8" xfId="40115"/>
    <cellStyle name="Normal 9 2 3 3" xfId="40116"/>
    <cellStyle name="Normal 9 2 3 3 2" xfId="40117"/>
    <cellStyle name="Normal 9 2 3 3 2 2" xfId="40118"/>
    <cellStyle name="Normal 9 2 3 3 2 2 2" xfId="40119"/>
    <cellStyle name="Normal 9 2 3 3 2 2 2 2" xfId="40120"/>
    <cellStyle name="Normal 9 2 3 3 2 2 2 2 2" xfId="40121"/>
    <cellStyle name="Normal 9 2 3 3 2 2 2 2 2 2" xfId="40122"/>
    <cellStyle name="Normal 9 2 3 3 2 2 2 2 3" xfId="40123"/>
    <cellStyle name="Normal 9 2 3 3 2 2 2 3" xfId="40124"/>
    <cellStyle name="Normal 9 2 3 3 2 2 2 3 2" xfId="40125"/>
    <cellStyle name="Normal 9 2 3 3 2 2 2 4" xfId="40126"/>
    <cellStyle name="Normal 9 2 3 3 2 2 3" xfId="40127"/>
    <cellStyle name="Normal 9 2 3 3 2 2 3 2" xfId="40128"/>
    <cellStyle name="Normal 9 2 3 3 2 2 3 2 2" xfId="40129"/>
    <cellStyle name="Normal 9 2 3 3 2 2 3 3" xfId="40130"/>
    <cellStyle name="Normal 9 2 3 3 2 2 4" xfId="40131"/>
    <cellStyle name="Normal 9 2 3 3 2 2 4 2" xfId="40132"/>
    <cellStyle name="Normal 9 2 3 3 2 2 5" xfId="40133"/>
    <cellStyle name="Normal 9 2 3 3 2 3" xfId="40134"/>
    <cellStyle name="Normal 9 2 3 3 2 3 2" xfId="40135"/>
    <cellStyle name="Normal 9 2 3 3 2 3 2 2" xfId="40136"/>
    <cellStyle name="Normal 9 2 3 3 2 3 2 2 2" xfId="40137"/>
    <cellStyle name="Normal 9 2 3 3 2 3 2 3" xfId="40138"/>
    <cellStyle name="Normal 9 2 3 3 2 3 3" xfId="40139"/>
    <cellStyle name="Normal 9 2 3 3 2 3 3 2" xfId="40140"/>
    <cellStyle name="Normal 9 2 3 3 2 3 4" xfId="40141"/>
    <cellStyle name="Normal 9 2 3 3 2 4" xfId="40142"/>
    <cellStyle name="Normal 9 2 3 3 2 4 2" xfId="40143"/>
    <cellStyle name="Normal 9 2 3 3 2 4 2 2" xfId="40144"/>
    <cellStyle name="Normal 9 2 3 3 2 4 3" xfId="40145"/>
    <cellStyle name="Normal 9 2 3 3 2 5" xfId="40146"/>
    <cellStyle name="Normal 9 2 3 3 2 5 2" xfId="40147"/>
    <cellStyle name="Normal 9 2 3 3 2 6" xfId="40148"/>
    <cellStyle name="Normal 9 2 3 3 3" xfId="40149"/>
    <cellStyle name="Normal 9 2 3 3 3 2" xfId="40150"/>
    <cellStyle name="Normal 9 2 3 3 3 2 2" xfId="40151"/>
    <cellStyle name="Normal 9 2 3 3 3 2 2 2" xfId="40152"/>
    <cellStyle name="Normal 9 2 3 3 3 2 2 2 2" xfId="40153"/>
    <cellStyle name="Normal 9 2 3 3 3 2 2 3" xfId="40154"/>
    <cellStyle name="Normal 9 2 3 3 3 2 3" xfId="40155"/>
    <cellStyle name="Normal 9 2 3 3 3 2 3 2" xfId="40156"/>
    <cellStyle name="Normal 9 2 3 3 3 2 4" xfId="40157"/>
    <cellStyle name="Normal 9 2 3 3 3 3" xfId="40158"/>
    <cellStyle name="Normal 9 2 3 3 3 3 2" xfId="40159"/>
    <cellStyle name="Normal 9 2 3 3 3 3 2 2" xfId="40160"/>
    <cellStyle name="Normal 9 2 3 3 3 3 3" xfId="40161"/>
    <cellStyle name="Normal 9 2 3 3 3 4" xfId="40162"/>
    <cellStyle name="Normal 9 2 3 3 3 4 2" xfId="40163"/>
    <cellStyle name="Normal 9 2 3 3 3 5" xfId="40164"/>
    <cellStyle name="Normal 9 2 3 3 4" xfId="40165"/>
    <cellStyle name="Normal 9 2 3 3 4 2" xfId="40166"/>
    <cellStyle name="Normal 9 2 3 3 4 2 2" xfId="40167"/>
    <cellStyle name="Normal 9 2 3 3 4 2 2 2" xfId="40168"/>
    <cellStyle name="Normal 9 2 3 3 4 2 3" xfId="40169"/>
    <cellStyle name="Normal 9 2 3 3 4 3" xfId="40170"/>
    <cellStyle name="Normal 9 2 3 3 4 3 2" xfId="40171"/>
    <cellStyle name="Normal 9 2 3 3 4 4" xfId="40172"/>
    <cellStyle name="Normal 9 2 3 3 5" xfId="40173"/>
    <cellStyle name="Normal 9 2 3 3 5 2" xfId="40174"/>
    <cellStyle name="Normal 9 2 3 3 5 2 2" xfId="40175"/>
    <cellStyle name="Normal 9 2 3 3 5 3" xfId="40176"/>
    <cellStyle name="Normal 9 2 3 3 6" xfId="40177"/>
    <cellStyle name="Normal 9 2 3 3 6 2" xfId="40178"/>
    <cellStyle name="Normal 9 2 3 3 7" xfId="40179"/>
    <cellStyle name="Normal 9 2 3 4" xfId="40180"/>
    <cellStyle name="Normal 9 2 3 4 2" xfId="40181"/>
    <cellStyle name="Normal 9 2 3 4 2 2" xfId="40182"/>
    <cellStyle name="Normal 9 2 3 4 2 2 2" xfId="40183"/>
    <cellStyle name="Normal 9 2 3 4 2 2 2 2" xfId="40184"/>
    <cellStyle name="Normal 9 2 3 4 2 2 2 2 2" xfId="40185"/>
    <cellStyle name="Normal 9 2 3 4 2 2 2 3" xfId="40186"/>
    <cellStyle name="Normal 9 2 3 4 2 2 3" xfId="40187"/>
    <cellStyle name="Normal 9 2 3 4 2 2 3 2" xfId="40188"/>
    <cellStyle name="Normal 9 2 3 4 2 2 4" xfId="40189"/>
    <cellStyle name="Normal 9 2 3 4 2 3" xfId="40190"/>
    <cellStyle name="Normal 9 2 3 4 2 3 2" xfId="40191"/>
    <cellStyle name="Normal 9 2 3 4 2 3 2 2" xfId="40192"/>
    <cellStyle name="Normal 9 2 3 4 2 3 3" xfId="40193"/>
    <cellStyle name="Normal 9 2 3 4 2 4" xfId="40194"/>
    <cellStyle name="Normal 9 2 3 4 2 4 2" xfId="40195"/>
    <cellStyle name="Normal 9 2 3 4 2 5" xfId="40196"/>
    <cellStyle name="Normal 9 2 3 4 3" xfId="40197"/>
    <cellStyle name="Normal 9 2 3 4 3 2" xfId="40198"/>
    <cellStyle name="Normal 9 2 3 4 3 2 2" xfId="40199"/>
    <cellStyle name="Normal 9 2 3 4 3 2 2 2" xfId="40200"/>
    <cellStyle name="Normal 9 2 3 4 3 2 3" xfId="40201"/>
    <cellStyle name="Normal 9 2 3 4 3 3" xfId="40202"/>
    <cellStyle name="Normal 9 2 3 4 3 3 2" xfId="40203"/>
    <cellStyle name="Normal 9 2 3 4 3 4" xfId="40204"/>
    <cellStyle name="Normal 9 2 3 4 4" xfId="40205"/>
    <cellStyle name="Normal 9 2 3 4 4 2" xfId="40206"/>
    <cellStyle name="Normal 9 2 3 4 4 2 2" xfId="40207"/>
    <cellStyle name="Normal 9 2 3 4 4 3" xfId="40208"/>
    <cellStyle name="Normal 9 2 3 4 5" xfId="40209"/>
    <cellStyle name="Normal 9 2 3 4 5 2" xfId="40210"/>
    <cellStyle name="Normal 9 2 3 4 6" xfId="40211"/>
    <cellStyle name="Normal 9 2 3 5" xfId="40212"/>
    <cellStyle name="Normal 9 2 3 5 2" xfId="40213"/>
    <cellStyle name="Normal 9 2 3 5 2 2" xfId="40214"/>
    <cellStyle name="Normal 9 2 3 5 2 2 2" xfId="40215"/>
    <cellStyle name="Normal 9 2 3 5 2 2 2 2" xfId="40216"/>
    <cellStyle name="Normal 9 2 3 5 2 2 3" xfId="40217"/>
    <cellStyle name="Normal 9 2 3 5 2 3" xfId="40218"/>
    <cellStyle name="Normal 9 2 3 5 2 3 2" xfId="40219"/>
    <cellStyle name="Normal 9 2 3 5 2 4" xfId="40220"/>
    <cellStyle name="Normal 9 2 3 5 3" xfId="40221"/>
    <cellStyle name="Normal 9 2 3 5 3 2" xfId="40222"/>
    <cellStyle name="Normal 9 2 3 5 3 2 2" xfId="40223"/>
    <cellStyle name="Normal 9 2 3 5 3 3" xfId="40224"/>
    <cellStyle name="Normal 9 2 3 5 4" xfId="40225"/>
    <cellStyle name="Normal 9 2 3 5 4 2" xfId="40226"/>
    <cellStyle name="Normal 9 2 3 5 5" xfId="40227"/>
    <cellStyle name="Normal 9 2 3 6" xfId="40228"/>
    <cellStyle name="Normal 9 2 3 6 2" xfId="40229"/>
    <cellStyle name="Normal 9 2 3 6 2 2" xfId="40230"/>
    <cellStyle name="Normal 9 2 3 6 2 2 2" xfId="40231"/>
    <cellStyle name="Normal 9 2 3 6 2 3" xfId="40232"/>
    <cellStyle name="Normal 9 2 3 6 3" xfId="40233"/>
    <cellStyle name="Normal 9 2 3 6 3 2" xfId="40234"/>
    <cellStyle name="Normal 9 2 3 6 4" xfId="40235"/>
    <cellStyle name="Normal 9 2 3 7" xfId="40236"/>
    <cellStyle name="Normal 9 2 3 7 2" xfId="40237"/>
    <cellStyle name="Normal 9 2 3 7 2 2" xfId="40238"/>
    <cellStyle name="Normal 9 2 3 7 3" xfId="40239"/>
    <cellStyle name="Normal 9 2 3 8" xfId="40240"/>
    <cellStyle name="Normal 9 2 3 8 2" xfId="40241"/>
    <cellStyle name="Normal 9 2 3 9" xfId="40242"/>
    <cellStyle name="Normal 9 2 4" xfId="40243"/>
    <cellStyle name="Normal 9 2 4 2" xfId="40244"/>
    <cellStyle name="Normal 9 2 4 2 2" xfId="40245"/>
    <cellStyle name="Normal 9 2 4 2 2 2" xfId="40246"/>
    <cellStyle name="Normal 9 2 4 2 2 2 2" xfId="40247"/>
    <cellStyle name="Normal 9 2 4 2 2 2 2 2" xfId="40248"/>
    <cellStyle name="Normal 9 2 4 2 2 2 2 2 2" xfId="40249"/>
    <cellStyle name="Normal 9 2 4 2 2 2 2 2 2 2" xfId="40250"/>
    <cellStyle name="Normal 9 2 4 2 2 2 2 2 3" xfId="40251"/>
    <cellStyle name="Normal 9 2 4 2 2 2 2 3" xfId="40252"/>
    <cellStyle name="Normal 9 2 4 2 2 2 2 3 2" xfId="40253"/>
    <cellStyle name="Normal 9 2 4 2 2 2 2 4" xfId="40254"/>
    <cellStyle name="Normal 9 2 4 2 2 2 3" xfId="40255"/>
    <cellStyle name="Normal 9 2 4 2 2 2 3 2" xfId="40256"/>
    <cellStyle name="Normal 9 2 4 2 2 2 3 2 2" xfId="40257"/>
    <cellStyle name="Normal 9 2 4 2 2 2 3 3" xfId="40258"/>
    <cellStyle name="Normal 9 2 4 2 2 2 4" xfId="40259"/>
    <cellStyle name="Normal 9 2 4 2 2 2 4 2" xfId="40260"/>
    <cellStyle name="Normal 9 2 4 2 2 2 5" xfId="40261"/>
    <cellStyle name="Normal 9 2 4 2 2 3" xfId="40262"/>
    <cellStyle name="Normal 9 2 4 2 2 3 2" xfId="40263"/>
    <cellStyle name="Normal 9 2 4 2 2 3 2 2" xfId="40264"/>
    <cellStyle name="Normal 9 2 4 2 2 3 2 2 2" xfId="40265"/>
    <cellStyle name="Normal 9 2 4 2 2 3 2 3" xfId="40266"/>
    <cellStyle name="Normal 9 2 4 2 2 3 3" xfId="40267"/>
    <cellStyle name="Normal 9 2 4 2 2 3 3 2" xfId="40268"/>
    <cellStyle name="Normal 9 2 4 2 2 3 4" xfId="40269"/>
    <cellStyle name="Normal 9 2 4 2 2 4" xfId="40270"/>
    <cellStyle name="Normal 9 2 4 2 2 4 2" xfId="40271"/>
    <cellStyle name="Normal 9 2 4 2 2 4 2 2" xfId="40272"/>
    <cellStyle name="Normal 9 2 4 2 2 4 3" xfId="40273"/>
    <cellStyle name="Normal 9 2 4 2 2 5" xfId="40274"/>
    <cellStyle name="Normal 9 2 4 2 2 5 2" xfId="40275"/>
    <cellStyle name="Normal 9 2 4 2 2 6" xfId="40276"/>
    <cellStyle name="Normal 9 2 4 2 3" xfId="40277"/>
    <cellStyle name="Normal 9 2 4 2 3 2" xfId="40278"/>
    <cellStyle name="Normal 9 2 4 2 3 2 2" xfId="40279"/>
    <cellStyle name="Normal 9 2 4 2 3 2 2 2" xfId="40280"/>
    <cellStyle name="Normal 9 2 4 2 3 2 2 2 2" xfId="40281"/>
    <cellStyle name="Normal 9 2 4 2 3 2 2 3" xfId="40282"/>
    <cellStyle name="Normal 9 2 4 2 3 2 3" xfId="40283"/>
    <cellStyle name="Normal 9 2 4 2 3 2 3 2" xfId="40284"/>
    <cellStyle name="Normal 9 2 4 2 3 2 4" xfId="40285"/>
    <cellStyle name="Normal 9 2 4 2 3 3" xfId="40286"/>
    <cellStyle name="Normal 9 2 4 2 3 3 2" xfId="40287"/>
    <cellStyle name="Normal 9 2 4 2 3 3 2 2" xfId="40288"/>
    <cellStyle name="Normal 9 2 4 2 3 3 3" xfId="40289"/>
    <cellStyle name="Normal 9 2 4 2 3 4" xfId="40290"/>
    <cellStyle name="Normal 9 2 4 2 3 4 2" xfId="40291"/>
    <cellStyle name="Normal 9 2 4 2 3 5" xfId="40292"/>
    <cellStyle name="Normal 9 2 4 2 4" xfId="40293"/>
    <cellStyle name="Normal 9 2 4 2 4 2" xfId="40294"/>
    <cellStyle name="Normal 9 2 4 2 4 2 2" xfId="40295"/>
    <cellStyle name="Normal 9 2 4 2 4 2 2 2" xfId="40296"/>
    <cellStyle name="Normal 9 2 4 2 4 2 3" xfId="40297"/>
    <cellStyle name="Normal 9 2 4 2 4 3" xfId="40298"/>
    <cellStyle name="Normal 9 2 4 2 4 3 2" xfId="40299"/>
    <cellStyle name="Normal 9 2 4 2 4 4" xfId="40300"/>
    <cellStyle name="Normal 9 2 4 2 5" xfId="40301"/>
    <cellStyle name="Normal 9 2 4 2 5 2" xfId="40302"/>
    <cellStyle name="Normal 9 2 4 2 5 2 2" xfId="40303"/>
    <cellStyle name="Normal 9 2 4 2 5 3" xfId="40304"/>
    <cellStyle name="Normal 9 2 4 2 6" xfId="40305"/>
    <cellStyle name="Normal 9 2 4 2 6 2" xfId="40306"/>
    <cellStyle name="Normal 9 2 4 2 7" xfId="40307"/>
    <cellStyle name="Normal 9 2 4 3" xfId="40308"/>
    <cellStyle name="Normal 9 2 4 3 2" xfId="40309"/>
    <cellStyle name="Normal 9 2 4 3 2 2" xfId="40310"/>
    <cellStyle name="Normal 9 2 4 3 2 2 2" xfId="40311"/>
    <cellStyle name="Normal 9 2 4 3 2 2 2 2" xfId="40312"/>
    <cellStyle name="Normal 9 2 4 3 2 2 2 2 2" xfId="40313"/>
    <cellStyle name="Normal 9 2 4 3 2 2 2 3" xfId="40314"/>
    <cellStyle name="Normal 9 2 4 3 2 2 3" xfId="40315"/>
    <cellStyle name="Normal 9 2 4 3 2 2 3 2" xfId="40316"/>
    <cellStyle name="Normal 9 2 4 3 2 2 4" xfId="40317"/>
    <cellStyle name="Normal 9 2 4 3 2 3" xfId="40318"/>
    <cellStyle name="Normal 9 2 4 3 2 3 2" xfId="40319"/>
    <cellStyle name="Normal 9 2 4 3 2 3 2 2" xfId="40320"/>
    <cellStyle name="Normal 9 2 4 3 2 3 3" xfId="40321"/>
    <cellStyle name="Normal 9 2 4 3 2 4" xfId="40322"/>
    <cellStyle name="Normal 9 2 4 3 2 4 2" xfId="40323"/>
    <cellStyle name="Normal 9 2 4 3 2 5" xfId="40324"/>
    <cellStyle name="Normal 9 2 4 3 3" xfId="40325"/>
    <cellStyle name="Normal 9 2 4 3 3 2" xfId="40326"/>
    <cellStyle name="Normal 9 2 4 3 3 2 2" xfId="40327"/>
    <cellStyle name="Normal 9 2 4 3 3 2 2 2" xfId="40328"/>
    <cellStyle name="Normal 9 2 4 3 3 2 3" xfId="40329"/>
    <cellStyle name="Normal 9 2 4 3 3 3" xfId="40330"/>
    <cellStyle name="Normal 9 2 4 3 3 3 2" xfId="40331"/>
    <cellStyle name="Normal 9 2 4 3 3 4" xfId="40332"/>
    <cellStyle name="Normal 9 2 4 3 4" xfId="40333"/>
    <cellStyle name="Normal 9 2 4 3 4 2" xfId="40334"/>
    <cellStyle name="Normal 9 2 4 3 4 2 2" xfId="40335"/>
    <cellStyle name="Normal 9 2 4 3 4 3" xfId="40336"/>
    <cellStyle name="Normal 9 2 4 3 5" xfId="40337"/>
    <cellStyle name="Normal 9 2 4 3 5 2" xfId="40338"/>
    <cellStyle name="Normal 9 2 4 3 6" xfId="40339"/>
    <cellStyle name="Normal 9 2 4 4" xfId="40340"/>
    <cellStyle name="Normal 9 2 4 4 2" xfId="40341"/>
    <cellStyle name="Normal 9 2 4 4 2 2" xfId="40342"/>
    <cellStyle name="Normal 9 2 4 4 2 2 2" xfId="40343"/>
    <cellStyle name="Normal 9 2 4 4 2 2 2 2" xfId="40344"/>
    <cellStyle name="Normal 9 2 4 4 2 2 3" xfId="40345"/>
    <cellStyle name="Normal 9 2 4 4 2 3" xfId="40346"/>
    <cellStyle name="Normal 9 2 4 4 2 3 2" xfId="40347"/>
    <cellStyle name="Normal 9 2 4 4 2 4" xfId="40348"/>
    <cellStyle name="Normal 9 2 4 4 3" xfId="40349"/>
    <cellStyle name="Normal 9 2 4 4 3 2" xfId="40350"/>
    <cellStyle name="Normal 9 2 4 4 3 2 2" xfId="40351"/>
    <cellStyle name="Normal 9 2 4 4 3 3" xfId="40352"/>
    <cellStyle name="Normal 9 2 4 4 4" xfId="40353"/>
    <cellStyle name="Normal 9 2 4 4 4 2" xfId="40354"/>
    <cellStyle name="Normal 9 2 4 4 5" xfId="40355"/>
    <cellStyle name="Normal 9 2 4 5" xfId="40356"/>
    <cellStyle name="Normal 9 2 4 5 2" xfId="40357"/>
    <cellStyle name="Normal 9 2 4 5 2 2" xfId="40358"/>
    <cellStyle name="Normal 9 2 4 5 2 2 2" xfId="40359"/>
    <cellStyle name="Normal 9 2 4 5 2 3" xfId="40360"/>
    <cellStyle name="Normal 9 2 4 5 3" xfId="40361"/>
    <cellStyle name="Normal 9 2 4 5 3 2" xfId="40362"/>
    <cellStyle name="Normal 9 2 4 5 4" xfId="40363"/>
    <cellStyle name="Normal 9 2 4 6" xfId="40364"/>
    <cellStyle name="Normal 9 2 4 6 2" xfId="40365"/>
    <cellStyle name="Normal 9 2 4 6 2 2" xfId="40366"/>
    <cellStyle name="Normal 9 2 4 6 3" xfId="40367"/>
    <cellStyle name="Normal 9 2 4 7" xfId="40368"/>
    <cellStyle name="Normal 9 2 4 7 2" xfId="40369"/>
    <cellStyle name="Normal 9 2 4 8" xfId="40370"/>
    <cellStyle name="Normal 9 2 5" xfId="40371"/>
    <cellStyle name="Normal 9 2 5 2" xfId="40372"/>
    <cellStyle name="Normal 9 2 5 2 2" xfId="40373"/>
    <cellStyle name="Normal 9 2 5 2 2 2" xfId="40374"/>
    <cellStyle name="Normal 9 2 5 2 2 2 2" xfId="40375"/>
    <cellStyle name="Normal 9 2 5 2 2 2 2 2" xfId="40376"/>
    <cellStyle name="Normal 9 2 5 2 2 2 2 2 2" xfId="40377"/>
    <cellStyle name="Normal 9 2 5 2 2 2 2 3" xfId="40378"/>
    <cellStyle name="Normal 9 2 5 2 2 2 3" xfId="40379"/>
    <cellStyle name="Normal 9 2 5 2 2 2 3 2" xfId="40380"/>
    <cellStyle name="Normal 9 2 5 2 2 2 4" xfId="40381"/>
    <cellStyle name="Normal 9 2 5 2 2 3" xfId="40382"/>
    <cellStyle name="Normal 9 2 5 2 2 3 2" xfId="40383"/>
    <cellStyle name="Normal 9 2 5 2 2 3 2 2" xfId="40384"/>
    <cellStyle name="Normal 9 2 5 2 2 3 3" xfId="40385"/>
    <cellStyle name="Normal 9 2 5 2 2 4" xfId="40386"/>
    <cellStyle name="Normal 9 2 5 2 2 4 2" xfId="40387"/>
    <cellStyle name="Normal 9 2 5 2 2 5" xfId="40388"/>
    <cellStyle name="Normal 9 2 5 2 3" xfId="40389"/>
    <cellStyle name="Normal 9 2 5 2 3 2" xfId="40390"/>
    <cellStyle name="Normal 9 2 5 2 3 2 2" xfId="40391"/>
    <cellStyle name="Normal 9 2 5 2 3 2 2 2" xfId="40392"/>
    <cellStyle name="Normal 9 2 5 2 3 2 3" xfId="40393"/>
    <cellStyle name="Normal 9 2 5 2 3 3" xfId="40394"/>
    <cellStyle name="Normal 9 2 5 2 3 3 2" xfId="40395"/>
    <cellStyle name="Normal 9 2 5 2 3 4" xfId="40396"/>
    <cellStyle name="Normal 9 2 5 2 4" xfId="40397"/>
    <cellStyle name="Normal 9 2 5 2 4 2" xfId="40398"/>
    <cellStyle name="Normal 9 2 5 2 4 2 2" xfId="40399"/>
    <cellStyle name="Normal 9 2 5 2 4 3" xfId="40400"/>
    <cellStyle name="Normal 9 2 5 2 5" xfId="40401"/>
    <cellStyle name="Normal 9 2 5 2 5 2" xfId="40402"/>
    <cellStyle name="Normal 9 2 5 2 6" xfId="40403"/>
    <cellStyle name="Normal 9 2 5 3" xfId="40404"/>
    <cellStyle name="Normal 9 2 5 3 2" xfId="40405"/>
    <cellStyle name="Normal 9 2 5 3 2 2" xfId="40406"/>
    <cellStyle name="Normal 9 2 5 3 2 2 2" xfId="40407"/>
    <cellStyle name="Normal 9 2 5 3 2 2 2 2" xfId="40408"/>
    <cellStyle name="Normal 9 2 5 3 2 2 3" xfId="40409"/>
    <cellStyle name="Normal 9 2 5 3 2 3" xfId="40410"/>
    <cellStyle name="Normal 9 2 5 3 2 3 2" xfId="40411"/>
    <cellStyle name="Normal 9 2 5 3 2 4" xfId="40412"/>
    <cellStyle name="Normal 9 2 5 3 3" xfId="40413"/>
    <cellStyle name="Normal 9 2 5 3 3 2" xfId="40414"/>
    <cellStyle name="Normal 9 2 5 3 3 2 2" xfId="40415"/>
    <cellStyle name="Normal 9 2 5 3 3 3" xfId="40416"/>
    <cellStyle name="Normal 9 2 5 3 4" xfId="40417"/>
    <cellStyle name="Normal 9 2 5 3 4 2" xfId="40418"/>
    <cellStyle name="Normal 9 2 5 3 5" xfId="40419"/>
    <cellStyle name="Normal 9 2 5 4" xfId="40420"/>
    <cellStyle name="Normal 9 2 5 4 2" xfId="40421"/>
    <cellStyle name="Normal 9 2 5 4 2 2" xfId="40422"/>
    <cellStyle name="Normal 9 2 5 4 2 2 2" xfId="40423"/>
    <cellStyle name="Normal 9 2 5 4 2 3" xfId="40424"/>
    <cellStyle name="Normal 9 2 5 4 3" xfId="40425"/>
    <cellStyle name="Normal 9 2 5 4 3 2" xfId="40426"/>
    <cellStyle name="Normal 9 2 5 4 4" xfId="40427"/>
    <cellStyle name="Normal 9 2 5 5" xfId="40428"/>
    <cellStyle name="Normal 9 2 5 5 2" xfId="40429"/>
    <cellStyle name="Normal 9 2 5 5 2 2" xfId="40430"/>
    <cellStyle name="Normal 9 2 5 5 3" xfId="40431"/>
    <cellStyle name="Normal 9 2 5 6" xfId="40432"/>
    <cellStyle name="Normal 9 2 5 6 2" xfId="40433"/>
    <cellStyle name="Normal 9 2 5 7" xfId="40434"/>
    <cellStyle name="Normal 9 2 6" xfId="40435"/>
    <cellStyle name="Normal 9 2 6 2" xfId="40436"/>
    <cellStyle name="Normal 9 2 6 2 2" xfId="40437"/>
    <cellStyle name="Normal 9 2 6 2 2 2" xfId="40438"/>
    <cellStyle name="Normal 9 2 6 2 2 2 2" xfId="40439"/>
    <cellStyle name="Normal 9 2 6 2 2 2 2 2" xfId="40440"/>
    <cellStyle name="Normal 9 2 6 2 2 2 3" xfId="40441"/>
    <cellStyle name="Normal 9 2 6 2 2 3" xfId="40442"/>
    <cellStyle name="Normal 9 2 6 2 2 3 2" xfId="40443"/>
    <cellStyle name="Normal 9 2 6 2 2 4" xfId="40444"/>
    <cellStyle name="Normal 9 2 6 2 3" xfId="40445"/>
    <cellStyle name="Normal 9 2 6 2 3 2" xfId="40446"/>
    <cellStyle name="Normal 9 2 6 2 3 2 2" xfId="40447"/>
    <cellStyle name="Normal 9 2 6 2 3 3" xfId="40448"/>
    <cellStyle name="Normal 9 2 6 2 4" xfId="40449"/>
    <cellStyle name="Normal 9 2 6 2 4 2" xfId="40450"/>
    <cellStyle name="Normal 9 2 6 2 5" xfId="40451"/>
    <cellStyle name="Normal 9 2 6 3" xfId="40452"/>
    <cellStyle name="Normal 9 2 6 3 2" xfId="40453"/>
    <cellStyle name="Normal 9 2 6 3 2 2" xfId="40454"/>
    <cellStyle name="Normal 9 2 6 3 2 2 2" xfId="40455"/>
    <cellStyle name="Normal 9 2 6 3 2 3" xfId="40456"/>
    <cellStyle name="Normal 9 2 6 3 3" xfId="40457"/>
    <cellStyle name="Normal 9 2 6 3 3 2" xfId="40458"/>
    <cellStyle name="Normal 9 2 6 3 4" xfId="40459"/>
    <cellStyle name="Normal 9 2 6 4" xfId="40460"/>
    <cellStyle name="Normal 9 2 6 4 2" xfId="40461"/>
    <cellStyle name="Normal 9 2 6 4 2 2" xfId="40462"/>
    <cellStyle name="Normal 9 2 6 4 3" xfId="40463"/>
    <cellStyle name="Normal 9 2 6 5" xfId="40464"/>
    <cellStyle name="Normal 9 2 6 5 2" xfId="40465"/>
    <cellStyle name="Normal 9 2 6 6" xfId="40466"/>
    <cellStyle name="Normal 9 2 7" xfId="40467"/>
    <cellStyle name="Normal 9 2 7 2" xfId="40468"/>
    <cellStyle name="Normal 9 2 7 2 2" xfId="40469"/>
    <cellStyle name="Normal 9 2 7 2 2 2" xfId="40470"/>
    <cellStyle name="Normal 9 2 7 2 2 2 2" xfId="40471"/>
    <cellStyle name="Normal 9 2 7 2 2 3" xfId="40472"/>
    <cellStyle name="Normal 9 2 7 2 3" xfId="40473"/>
    <cellStyle name="Normal 9 2 7 2 3 2" xfId="40474"/>
    <cellStyle name="Normal 9 2 7 2 4" xfId="40475"/>
    <cellStyle name="Normal 9 2 7 3" xfId="40476"/>
    <cellStyle name="Normal 9 2 7 3 2" xfId="40477"/>
    <cellStyle name="Normal 9 2 7 3 2 2" xfId="40478"/>
    <cellStyle name="Normal 9 2 7 3 3" xfId="40479"/>
    <cellStyle name="Normal 9 2 7 4" xfId="40480"/>
    <cellStyle name="Normal 9 2 7 4 2" xfId="40481"/>
    <cellStyle name="Normal 9 2 7 5" xfId="40482"/>
    <cellStyle name="Normal 9 2 8" xfId="40483"/>
    <cellStyle name="Normal 9 2 8 2" xfId="40484"/>
    <cellStyle name="Normal 9 2 8 2 2" xfId="40485"/>
    <cellStyle name="Normal 9 2 8 2 2 2" xfId="40486"/>
    <cellStyle name="Normal 9 2 8 2 3" xfId="40487"/>
    <cellStyle name="Normal 9 2 8 3" xfId="40488"/>
    <cellStyle name="Normal 9 2 8 3 2" xfId="40489"/>
    <cellStyle name="Normal 9 2 8 4" xfId="40490"/>
    <cellStyle name="Normal 9 2 9" xfId="40491"/>
    <cellStyle name="Normal 9 2 9 2" xfId="40492"/>
    <cellStyle name="Normal 9 2 9 2 2" xfId="40493"/>
    <cellStyle name="Normal 9 2 9 3" xfId="40494"/>
    <cellStyle name="Normal 9 3" xfId="40495"/>
    <cellStyle name="Normal 9 3 10" xfId="40496"/>
    <cellStyle name="Normal 9 3 2" xfId="40497"/>
    <cellStyle name="Normal 9 3 2 2" xfId="40498"/>
    <cellStyle name="Normal 9 3 2 2 2" xfId="40499"/>
    <cellStyle name="Normal 9 3 2 2 2 2" xfId="40500"/>
    <cellStyle name="Normal 9 3 2 2 2 2 2" xfId="40501"/>
    <cellStyle name="Normal 9 3 2 2 2 2 2 2" xfId="40502"/>
    <cellStyle name="Normal 9 3 2 2 2 2 2 2 2" xfId="40503"/>
    <cellStyle name="Normal 9 3 2 2 2 2 2 2 2 2" xfId="40504"/>
    <cellStyle name="Normal 9 3 2 2 2 2 2 2 2 2 2" xfId="40505"/>
    <cellStyle name="Normal 9 3 2 2 2 2 2 2 2 3" xfId="40506"/>
    <cellStyle name="Normal 9 3 2 2 2 2 2 2 3" xfId="40507"/>
    <cellStyle name="Normal 9 3 2 2 2 2 2 2 3 2" xfId="40508"/>
    <cellStyle name="Normal 9 3 2 2 2 2 2 2 4" xfId="40509"/>
    <cellStyle name="Normal 9 3 2 2 2 2 2 3" xfId="40510"/>
    <cellStyle name="Normal 9 3 2 2 2 2 2 3 2" xfId="40511"/>
    <cellStyle name="Normal 9 3 2 2 2 2 2 3 2 2" xfId="40512"/>
    <cellStyle name="Normal 9 3 2 2 2 2 2 3 3" xfId="40513"/>
    <cellStyle name="Normal 9 3 2 2 2 2 2 4" xfId="40514"/>
    <cellStyle name="Normal 9 3 2 2 2 2 2 4 2" xfId="40515"/>
    <cellStyle name="Normal 9 3 2 2 2 2 2 5" xfId="40516"/>
    <cellStyle name="Normal 9 3 2 2 2 2 3" xfId="40517"/>
    <cellStyle name="Normal 9 3 2 2 2 2 3 2" xfId="40518"/>
    <cellStyle name="Normal 9 3 2 2 2 2 3 2 2" xfId="40519"/>
    <cellStyle name="Normal 9 3 2 2 2 2 3 2 2 2" xfId="40520"/>
    <cellStyle name="Normal 9 3 2 2 2 2 3 2 3" xfId="40521"/>
    <cellStyle name="Normal 9 3 2 2 2 2 3 3" xfId="40522"/>
    <cellStyle name="Normal 9 3 2 2 2 2 3 3 2" xfId="40523"/>
    <cellStyle name="Normal 9 3 2 2 2 2 3 4" xfId="40524"/>
    <cellStyle name="Normal 9 3 2 2 2 2 4" xfId="40525"/>
    <cellStyle name="Normal 9 3 2 2 2 2 4 2" xfId="40526"/>
    <cellStyle name="Normal 9 3 2 2 2 2 4 2 2" xfId="40527"/>
    <cellStyle name="Normal 9 3 2 2 2 2 4 3" xfId="40528"/>
    <cellStyle name="Normal 9 3 2 2 2 2 5" xfId="40529"/>
    <cellStyle name="Normal 9 3 2 2 2 2 5 2" xfId="40530"/>
    <cellStyle name="Normal 9 3 2 2 2 2 6" xfId="40531"/>
    <cellStyle name="Normal 9 3 2 2 2 3" xfId="40532"/>
    <cellStyle name="Normal 9 3 2 2 2 3 2" xfId="40533"/>
    <cellStyle name="Normal 9 3 2 2 2 3 2 2" xfId="40534"/>
    <cellStyle name="Normal 9 3 2 2 2 3 2 2 2" xfId="40535"/>
    <cellStyle name="Normal 9 3 2 2 2 3 2 2 2 2" xfId="40536"/>
    <cellStyle name="Normal 9 3 2 2 2 3 2 2 3" xfId="40537"/>
    <cellStyle name="Normal 9 3 2 2 2 3 2 3" xfId="40538"/>
    <cellStyle name="Normal 9 3 2 2 2 3 2 3 2" xfId="40539"/>
    <cellStyle name="Normal 9 3 2 2 2 3 2 4" xfId="40540"/>
    <cellStyle name="Normal 9 3 2 2 2 3 3" xfId="40541"/>
    <cellStyle name="Normal 9 3 2 2 2 3 3 2" xfId="40542"/>
    <cellStyle name="Normal 9 3 2 2 2 3 3 2 2" xfId="40543"/>
    <cellStyle name="Normal 9 3 2 2 2 3 3 3" xfId="40544"/>
    <cellStyle name="Normal 9 3 2 2 2 3 4" xfId="40545"/>
    <cellStyle name="Normal 9 3 2 2 2 3 4 2" xfId="40546"/>
    <cellStyle name="Normal 9 3 2 2 2 3 5" xfId="40547"/>
    <cellStyle name="Normal 9 3 2 2 2 4" xfId="40548"/>
    <cellStyle name="Normal 9 3 2 2 2 4 2" xfId="40549"/>
    <cellStyle name="Normal 9 3 2 2 2 4 2 2" xfId="40550"/>
    <cellStyle name="Normal 9 3 2 2 2 4 2 2 2" xfId="40551"/>
    <cellStyle name="Normal 9 3 2 2 2 4 2 3" xfId="40552"/>
    <cellStyle name="Normal 9 3 2 2 2 4 3" xfId="40553"/>
    <cellStyle name="Normal 9 3 2 2 2 4 3 2" xfId="40554"/>
    <cellStyle name="Normal 9 3 2 2 2 4 4" xfId="40555"/>
    <cellStyle name="Normal 9 3 2 2 2 5" xfId="40556"/>
    <cellStyle name="Normal 9 3 2 2 2 5 2" xfId="40557"/>
    <cellStyle name="Normal 9 3 2 2 2 5 2 2" xfId="40558"/>
    <cellStyle name="Normal 9 3 2 2 2 5 3" xfId="40559"/>
    <cellStyle name="Normal 9 3 2 2 2 6" xfId="40560"/>
    <cellStyle name="Normal 9 3 2 2 2 6 2" xfId="40561"/>
    <cellStyle name="Normal 9 3 2 2 2 7" xfId="40562"/>
    <cellStyle name="Normal 9 3 2 2 3" xfId="40563"/>
    <cellStyle name="Normal 9 3 2 2 3 2" xfId="40564"/>
    <cellStyle name="Normal 9 3 2 2 3 2 2" xfId="40565"/>
    <cellStyle name="Normal 9 3 2 2 3 2 2 2" xfId="40566"/>
    <cellStyle name="Normal 9 3 2 2 3 2 2 2 2" xfId="40567"/>
    <cellStyle name="Normal 9 3 2 2 3 2 2 2 2 2" xfId="40568"/>
    <cellStyle name="Normal 9 3 2 2 3 2 2 2 3" xfId="40569"/>
    <cellStyle name="Normal 9 3 2 2 3 2 2 3" xfId="40570"/>
    <cellStyle name="Normal 9 3 2 2 3 2 2 3 2" xfId="40571"/>
    <cellStyle name="Normal 9 3 2 2 3 2 2 4" xfId="40572"/>
    <cellStyle name="Normal 9 3 2 2 3 2 3" xfId="40573"/>
    <cellStyle name="Normal 9 3 2 2 3 2 3 2" xfId="40574"/>
    <cellStyle name="Normal 9 3 2 2 3 2 3 2 2" xfId="40575"/>
    <cellStyle name="Normal 9 3 2 2 3 2 3 3" xfId="40576"/>
    <cellStyle name="Normal 9 3 2 2 3 2 4" xfId="40577"/>
    <cellStyle name="Normal 9 3 2 2 3 2 4 2" xfId="40578"/>
    <cellStyle name="Normal 9 3 2 2 3 2 5" xfId="40579"/>
    <cellStyle name="Normal 9 3 2 2 3 3" xfId="40580"/>
    <cellStyle name="Normal 9 3 2 2 3 3 2" xfId="40581"/>
    <cellStyle name="Normal 9 3 2 2 3 3 2 2" xfId="40582"/>
    <cellStyle name="Normal 9 3 2 2 3 3 2 2 2" xfId="40583"/>
    <cellStyle name="Normal 9 3 2 2 3 3 2 3" xfId="40584"/>
    <cellStyle name="Normal 9 3 2 2 3 3 3" xfId="40585"/>
    <cellStyle name="Normal 9 3 2 2 3 3 3 2" xfId="40586"/>
    <cellStyle name="Normal 9 3 2 2 3 3 4" xfId="40587"/>
    <cellStyle name="Normal 9 3 2 2 3 4" xfId="40588"/>
    <cellStyle name="Normal 9 3 2 2 3 4 2" xfId="40589"/>
    <cellStyle name="Normal 9 3 2 2 3 4 2 2" xfId="40590"/>
    <cellStyle name="Normal 9 3 2 2 3 4 3" xfId="40591"/>
    <cellStyle name="Normal 9 3 2 2 3 5" xfId="40592"/>
    <cellStyle name="Normal 9 3 2 2 3 5 2" xfId="40593"/>
    <cellStyle name="Normal 9 3 2 2 3 6" xfId="40594"/>
    <cellStyle name="Normal 9 3 2 2 4" xfId="40595"/>
    <cellStyle name="Normal 9 3 2 2 4 2" xfId="40596"/>
    <cellStyle name="Normal 9 3 2 2 4 2 2" xfId="40597"/>
    <cellStyle name="Normal 9 3 2 2 4 2 2 2" xfId="40598"/>
    <cellStyle name="Normal 9 3 2 2 4 2 2 2 2" xfId="40599"/>
    <cellStyle name="Normal 9 3 2 2 4 2 2 3" xfId="40600"/>
    <cellStyle name="Normal 9 3 2 2 4 2 3" xfId="40601"/>
    <cellStyle name="Normal 9 3 2 2 4 2 3 2" xfId="40602"/>
    <cellStyle name="Normal 9 3 2 2 4 2 4" xfId="40603"/>
    <cellStyle name="Normal 9 3 2 2 4 3" xfId="40604"/>
    <cellStyle name="Normal 9 3 2 2 4 3 2" xfId="40605"/>
    <cellStyle name="Normal 9 3 2 2 4 3 2 2" xfId="40606"/>
    <cellStyle name="Normal 9 3 2 2 4 3 3" xfId="40607"/>
    <cellStyle name="Normal 9 3 2 2 4 4" xfId="40608"/>
    <cellStyle name="Normal 9 3 2 2 4 4 2" xfId="40609"/>
    <cellStyle name="Normal 9 3 2 2 4 5" xfId="40610"/>
    <cellStyle name="Normal 9 3 2 2 5" xfId="40611"/>
    <cellStyle name="Normal 9 3 2 2 5 2" xfId="40612"/>
    <cellStyle name="Normal 9 3 2 2 5 2 2" xfId="40613"/>
    <cellStyle name="Normal 9 3 2 2 5 2 2 2" xfId="40614"/>
    <cellStyle name="Normal 9 3 2 2 5 2 3" xfId="40615"/>
    <cellStyle name="Normal 9 3 2 2 5 3" xfId="40616"/>
    <cellStyle name="Normal 9 3 2 2 5 3 2" xfId="40617"/>
    <cellStyle name="Normal 9 3 2 2 5 4" xfId="40618"/>
    <cellStyle name="Normal 9 3 2 2 6" xfId="40619"/>
    <cellStyle name="Normal 9 3 2 2 6 2" xfId="40620"/>
    <cellStyle name="Normal 9 3 2 2 6 2 2" xfId="40621"/>
    <cellStyle name="Normal 9 3 2 2 6 3" xfId="40622"/>
    <cellStyle name="Normal 9 3 2 2 7" xfId="40623"/>
    <cellStyle name="Normal 9 3 2 2 7 2" xfId="40624"/>
    <cellStyle name="Normal 9 3 2 2 8" xfId="40625"/>
    <cellStyle name="Normal 9 3 2 3" xfId="40626"/>
    <cellStyle name="Normal 9 3 2 3 2" xfId="40627"/>
    <cellStyle name="Normal 9 3 2 3 2 2" xfId="40628"/>
    <cellStyle name="Normal 9 3 2 3 2 2 2" xfId="40629"/>
    <cellStyle name="Normal 9 3 2 3 2 2 2 2" xfId="40630"/>
    <cellStyle name="Normal 9 3 2 3 2 2 2 2 2" xfId="40631"/>
    <cellStyle name="Normal 9 3 2 3 2 2 2 2 2 2" xfId="40632"/>
    <cellStyle name="Normal 9 3 2 3 2 2 2 2 3" xfId="40633"/>
    <cellStyle name="Normal 9 3 2 3 2 2 2 3" xfId="40634"/>
    <cellStyle name="Normal 9 3 2 3 2 2 2 3 2" xfId="40635"/>
    <cellStyle name="Normal 9 3 2 3 2 2 2 4" xfId="40636"/>
    <cellStyle name="Normal 9 3 2 3 2 2 3" xfId="40637"/>
    <cellStyle name="Normal 9 3 2 3 2 2 3 2" xfId="40638"/>
    <cellStyle name="Normal 9 3 2 3 2 2 3 2 2" xfId="40639"/>
    <cellStyle name="Normal 9 3 2 3 2 2 3 3" xfId="40640"/>
    <cellStyle name="Normal 9 3 2 3 2 2 4" xfId="40641"/>
    <cellStyle name="Normal 9 3 2 3 2 2 4 2" xfId="40642"/>
    <cellStyle name="Normal 9 3 2 3 2 2 5" xfId="40643"/>
    <cellStyle name="Normal 9 3 2 3 2 3" xfId="40644"/>
    <cellStyle name="Normal 9 3 2 3 2 3 2" xfId="40645"/>
    <cellStyle name="Normal 9 3 2 3 2 3 2 2" xfId="40646"/>
    <cellStyle name="Normal 9 3 2 3 2 3 2 2 2" xfId="40647"/>
    <cellStyle name="Normal 9 3 2 3 2 3 2 3" xfId="40648"/>
    <cellStyle name="Normal 9 3 2 3 2 3 3" xfId="40649"/>
    <cellStyle name="Normal 9 3 2 3 2 3 3 2" xfId="40650"/>
    <cellStyle name="Normal 9 3 2 3 2 3 4" xfId="40651"/>
    <cellStyle name="Normal 9 3 2 3 2 4" xfId="40652"/>
    <cellStyle name="Normal 9 3 2 3 2 4 2" xfId="40653"/>
    <cellStyle name="Normal 9 3 2 3 2 4 2 2" xfId="40654"/>
    <cellStyle name="Normal 9 3 2 3 2 4 3" xfId="40655"/>
    <cellStyle name="Normal 9 3 2 3 2 5" xfId="40656"/>
    <cellStyle name="Normal 9 3 2 3 2 5 2" xfId="40657"/>
    <cellStyle name="Normal 9 3 2 3 2 6" xfId="40658"/>
    <cellStyle name="Normal 9 3 2 3 3" xfId="40659"/>
    <cellStyle name="Normal 9 3 2 3 3 2" xfId="40660"/>
    <cellStyle name="Normal 9 3 2 3 3 2 2" xfId="40661"/>
    <cellStyle name="Normal 9 3 2 3 3 2 2 2" xfId="40662"/>
    <cellStyle name="Normal 9 3 2 3 3 2 2 2 2" xfId="40663"/>
    <cellStyle name="Normal 9 3 2 3 3 2 2 3" xfId="40664"/>
    <cellStyle name="Normal 9 3 2 3 3 2 3" xfId="40665"/>
    <cellStyle name="Normal 9 3 2 3 3 2 3 2" xfId="40666"/>
    <cellStyle name="Normal 9 3 2 3 3 2 4" xfId="40667"/>
    <cellStyle name="Normal 9 3 2 3 3 3" xfId="40668"/>
    <cellStyle name="Normal 9 3 2 3 3 3 2" xfId="40669"/>
    <cellStyle name="Normal 9 3 2 3 3 3 2 2" xfId="40670"/>
    <cellStyle name="Normal 9 3 2 3 3 3 3" xfId="40671"/>
    <cellStyle name="Normal 9 3 2 3 3 4" xfId="40672"/>
    <cellStyle name="Normal 9 3 2 3 3 4 2" xfId="40673"/>
    <cellStyle name="Normal 9 3 2 3 3 5" xfId="40674"/>
    <cellStyle name="Normal 9 3 2 3 4" xfId="40675"/>
    <cellStyle name="Normal 9 3 2 3 4 2" xfId="40676"/>
    <cellStyle name="Normal 9 3 2 3 4 2 2" xfId="40677"/>
    <cellStyle name="Normal 9 3 2 3 4 2 2 2" xfId="40678"/>
    <cellStyle name="Normal 9 3 2 3 4 2 3" xfId="40679"/>
    <cellStyle name="Normal 9 3 2 3 4 3" xfId="40680"/>
    <cellStyle name="Normal 9 3 2 3 4 3 2" xfId="40681"/>
    <cellStyle name="Normal 9 3 2 3 4 4" xfId="40682"/>
    <cellStyle name="Normal 9 3 2 3 5" xfId="40683"/>
    <cellStyle name="Normal 9 3 2 3 5 2" xfId="40684"/>
    <cellStyle name="Normal 9 3 2 3 5 2 2" xfId="40685"/>
    <cellStyle name="Normal 9 3 2 3 5 3" xfId="40686"/>
    <cellStyle name="Normal 9 3 2 3 6" xfId="40687"/>
    <cellStyle name="Normal 9 3 2 3 6 2" xfId="40688"/>
    <cellStyle name="Normal 9 3 2 3 7" xfId="40689"/>
    <cellStyle name="Normal 9 3 2 4" xfId="40690"/>
    <cellStyle name="Normal 9 3 2 4 2" xfId="40691"/>
    <cellStyle name="Normal 9 3 2 4 2 2" xfId="40692"/>
    <cellStyle name="Normal 9 3 2 4 2 2 2" xfId="40693"/>
    <cellStyle name="Normal 9 3 2 4 2 2 2 2" xfId="40694"/>
    <cellStyle name="Normal 9 3 2 4 2 2 2 2 2" xfId="40695"/>
    <cellStyle name="Normal 9 3 2 4 2 2 2 3" xfId="40696"/>
    <cellStyle name="Normal 9 3 2 4 2 2 3" xfId="40697"/>
    <cellStyle name="Normal 9 3 2 4 2 2 3 2" xfId="40698"/>
    <cellStyle name="Normal 9 3 2 4 2 2 4" xfId="40699"/>
    <cellStyle name="Normal 9 3 2 4 2 3" xfId="40700"/>
    <cellStyle name="Normal 9 3 2 4 2 3 2" xfId="40701"/>
    <cellStyle name="Normal 9 3 2 4 2 3 2 2" xfId="40702"/>
    <cellStyle name="Normal 9 3 2 4 2 3 3" xfId="40703"/>
    <cellStyle name="Normal 9 3 2 4 2 4" xfId="40704"/>
    <cellStyle name="Normal 9 3 2 4 2 4 2" xfId="40705"/>
    <cellStyle name="Normal 9 3 2 4 2 5" xfId="40706"/>
    <cellStyle name="Normal 9 3 2 4 3" xfId="40707"/>
    <cellStyle name="Normal 9 3 2 4 3 2" xfId="40708"/>
    <cellStyle name="Normal 9 3 2 4 3 2 2" xfId="40709"/>
    <cellStyle name="Normal 9 3 2 4 3 2 2 2" xfId="40710"/>
    <cellStyle name="Normal 9 3 2 4 3 2 3" xfId="40711"/>
    <cellStyle name="Normal 9 3 2 4 3 3" xfId="40712"/>
    <cellStyle name="Normal 9 3 2 4 3 3 2" xfId="40713"/>
    <cellStyle name="Normal 9 3 2 4 3 4" xfId="40714"/>
    <cellStyle name="Normal 9 3 2 4 4" xfId="40715"/>
    <cellStyle name="Normal 9 3 2 4 4 2" xfId="40716"/>
    <cellStyle name="Normal 9 3 2 4 4 2 2" xfId="40717"/>
    <cellStyle name="Normal 9 3 2 4 4 3" xfId="40718"/>
    <cellStyle name="Normal 9 3 2 4 5" xfId="40719"/>
    <cellStyle name="Normal 9 3 2 4 5 2" xfId="40720"/>
    <cellStyle name="Normal 9 3 2 4 6" xfId="40721"/>
    <cellStyle name="Normal 9 3 2 5" xfId="40722"/>
    <cellStyle name="Normal 9 3 2 5 2" xfId="40723"/>
    <cellStyle name="Normal 9 3 2 5 2 2" xfId="40724"/>
    <cellStyle name="Normal 9 3 2 5 2 2 2" xfId="40725"/>
    <cellStyle name="Normal 9 3 2 5 2 2 2 2" xfId="40726"/>
    <cellStyle name="Normal 9 3 2 5 2 2 3" xfId="40727"/>
    <cellStyle name="Normal 9 3 2 5 2 3" xfId="40728"/>
    <cellStyle name="Normal 9 3 2 5 2 3 2" xfId="40729"/>
    <cellStyle name="Normal 9 3 2 5 2 4" xfId="40730"/>
    <cellStyle name="Normal 9 3 2 5 3" xfId="40731"/>
    <cellStyle name="Normal 9 3 2 5 3 2" xfId="40732"/>
    <cellStyle name="Normal 9 3 2 5 3 2 2" xfId="40733"/>
    <cellStyle name="Normal 9 3 2 5 3 3" xfId="40734"/>
    <cellStyle name="Normal 9 3 2 5 4" xfId="40735"/>
    <cellStyle name="Normal 9 3 2 5 4 2" xfId="40736"/>
    <cellStyle name="Normal 9 3 2 5 5" xfId="40737"/>
    <cellStyle name="Normal 9 3 2 6" xfId="40738"/>
    <cellStyle name="Normal 9 3 2 6 2" xfId="40739"/>
    <cellStyle name="Normal 9 3 2 6 2 2" xfId="40740"/>
    <cellStyle name="Normal 9 3 2 6 2 2 2" xfId="40741"/>
    <cellStyle name="Normal 9 3 2 6 2 3" xfId="40742"/>
    <cellStyle name="Normal 9 3 2 6 3" xfId="40743"/>
    <cellStyle name="Normal 9 3 2 6 3 2" xfId="40744"/>
    <cellStyle name="Normal 9 3 2 6 4" xfId="40745"/>
    <cellStyle name="Normal 9 3 2 7" xfId="40746"/>
    <cellStyle name="Normal 9 3 2 7 2" xfId="40747"/>
    <cellStyle name="Normal 9 3 2 7 2 2" xfId="40748"/>
    <cellStyle name="Normal 9 3 2 7 3" xfId="40749"/>
    <cellStyle name="Normal 9 3 2 8" xfId="40750"/>
    <cellStyle name="Normal 9 3 2 8 2" xfId="40751"/>
    <cellStyle name="Normal 9 3 2 9" xfId="40752"/>
    <cellStyle name="Normal 9 3 3" xfId="40753"/>
    <cellStyle name="Normal 9 3 3 2" xfId="40754"/>
    <cellStyle name="Normal 9 3 3 2 2" xfId="40755"/>
    <cellStyle name="Normal 9 3 3 2 2 2" xfId="40756"/>
    <cellStyle name="Normal 9 3 3 2 2 2 2" xfId="40757"/>
    <cellStyle name="Normal 9 3 3 2 2 2 2 2" xfId="40758"/>
    <cellStyle name="Normal 9 3 3 2 2 2 2 2 2" xfId="40759"/>
    <cellStyle name="Normal 9 3 3 2 2 2 2 2 2 2" xfId="40760"/>
    <cellStyle name="Normal 9 3 3 2 2 2 2 2 3" xfId="40761"/>
    <cellStyle name="Normal 9 3 3 2 2 2 2 3" xfId="40762"/>
    <cellStyle name="Normal 9 3 3 2 2 2 2 3 2" xfId="40763"/>
    <cellStyle name="Normal 9 3 3 2 2 2 2 4" xfId="40764"/>
    <cellStyle name="Normal 9 3 3 2 2 2 3" xfId="40765"/>
    <cellStyle name="Normal 9 3 3 2 2 2 3 2" xfId="40766"/>
    <cellStyle name="Normal 9 3 3 2 2 2 3 2 2" xfId="40767"/>
    <cellStyle name="Normal 9 3 3 2 2 2 3 3" xfId="40768"/>
    <cellStyle name="Normal 9 3 3 2 2 2 4" xfId="40769"/>
    <cellStyle name="Normal 9 3 3 2 2 2 4 2" xfId="40770"/>
    <cellStyle name="Normal 9 3 3 2 2 2 5" xfId="40771"/>
    <cellStyle name="Normal 9 3 3 2 2 3" xfId="40772"/>
    <cellStyle name="Normal 9 3 3 2 2 3 2" xfId="40773"/>
    <cellStyle name="Normal 9 3 3 2 2 3 2 2" xfId="40774"/>
    <cellStyle name="Normal 9 3 3 2 2 3 2 2 2" xfId="40775"/>
    <cellStyle name="Normal 9 3 3 2 2 3 2 3" xfId="40776"/>
    <cellStyle name="Normal 9 3 3 2 2 3 3" xfId="40777"/>
    <cellStyle name="Normal 9 3 3 2 2 3 3 2" xfId="40778"/>
    <cellStyle name="Normal 9 3 3 2 2 3 4" xfId="40779"/>
    <cellStyle name="Normal 9 3 3 2 2 4" xfId="40780"/>
    <cellStyle name="Normal 9 3 3 2 2 4 2" xfId="40781"/>
    <cellStyle name="Normal 9 3 3 2 2 4 2 2" xfId="40782"/>
    <cellStyle name="Normal 9 3 3 2 2 4 3" xfId="40783"/>
    <cellStyle name="Normal 9 3 3 2 2 5" xfId="40784"/>
    <cellStyle name="Normal 9 3 3 2 2 5 2" xfId="40785"/>
    <cellStyle name="Normal 9 3 3 2 2 6" xfId="40786"/>
    <cellStyle name="Normal 9 3 3 2 3" xfId="40787"/>
    <cellStyle name="Normal 9 3 3 2 3 2" xfId="40788"/>
    <cellStyle name="Normal 9 3 3 2 3 2 2" xfId="40789"/>
    <cellStyle name="Normal 9 3 3 2 3 2 2 2" xfId="40790"/>
    <cellStyle name="Normal 9 3 3 2 3 2 2 2 2" xfId="40791"/>
    <cellStyle name="Normal 9 3 3 2 3 2 2 3" xfId="40792"/>
    <cellStyle name="Normal 9 3 3 2 3 2 3" xfId="40793"/>
    <cellStyle name="Normal 9 3 3 2 3 2 3 2" xfId="40794"/>
    <cellStyle name="Normal 9 3 3 2 3 2 4" xfId="40795"/>
    <cellStyle name="Normal 9 3 3 2 3 3" xfId="40796"/>
    <cellStyle name="Normal 9 3 3 2 3 3 2" xfId="40797"/>
    <cellStyle name="Normal 9 3 3 2 3 3 2 2" xfId="40798"/>
    <cellStyle name="Normal 9 3 3 2 3 3 3" xfId="40799"/>
    <cellStyle name="Normal 9 3 3 2 3 4" xfId="40800"/>
    <cellStyle name="Normal 9 3 3 2 3 4 2" xfId="40801"/>
    <cellStyle name="Normal 9 3 3 2 3 5" xfId="40802"/>
    <cellStyle name="Normal 9 3 3 2 4" xfId="40803"/>
    <cellStyle name="Normal 9 3 3 2 4 2" xfId="40804"/>
    <cellStyle name="Normal 9 3 3 2 4 2 2" xfId="40805"/>
    <cellStyle name="Normal 9 3 3 2 4 2 2 2" xfId="40806"/>
    <cellStyle name="Normal 9 3 3 2 4 2 3" xfId="40807"/>
    <cellStyle name="Normal 9 3 3 2 4 3" xfId="40808"/>
    <cellStyle name="Normal 9 3 3 2 4 3 2" xfId="40809"/>
    <cellStyle name="Normal 9 3 3 2 4 4" xfId="40810"/>
    <cellStyle name="Normal 9 3 3 2 5" xfId="40811"/>
    <cellStyle name="Normal 9 3 3 2 5 2" xfId="40812"/>
    <cellStyle name="Normal 9 3 3 2 5 2 2" xfId="40813"/>
    <cellStyle name="Normal 9 3 3 2 5 3" xfId="40814"/>
    <cellStyle name="Normal 9 3 3 2 6" xfId="40815"/>
    <cellStyle name="Normal 9 3 3 2 6 2" xfId="40816"/>
    <cellStyle name="Normal 9 3 3 2 7" xfId="40817"/>
    <cellStyle name="Normal 9 3 3 3" xfId="40818"/>
    <cellStyle name="Normal 9 3 3 3 2" xfId="40819"/>
    <cellStyle name="Normal 9 3 3 3 2 2" xfId="40820"/>
    <cellStyle name="Normal 9 3 3 3 2 2 2" xfId="40821"/>
    <cellStyle name="Normal 9 3 3 3 2 2 2 2" xfId="40822"/>
    <cellStyle name="Normal 9 3 3 3 2 2 2 2 2" xfId="40823"/>
    <cellStyle name="Normal 9 3 3 3 2 2 2 3" xfId="40824"/>
    <cellStyle name="Normal 9 3 3 3 2 2 3" xfId="40825"/>
    <cellStyle name="Normal 9 3 3 3 2 2 3 2" xfId="40826"/>
    <cellStyle name="Normal 9 3 3 3 2 2 4" xfId="40827"/>
    <cellStyle name="Normal 9 3 3 3 2 3" xfId="40828"/>
    <cellStyle name="Normal 9 3 3 3 2 3 2" xfId="40829"/>
    <cellStyle name="Normal 9 3 3 3 2 3 2 2" xfId="40830"/>
    <cellStyle name="Normal 9 3 3 3 2 3 3" xfId="40831"/>
    <cellStyle name="Normal 9 3 3 3 2 4" xfId="40832"/>
    <cellStyle name="Normal 9 3 3 3 2 4 2" xfId="40833"/>
    <cellStyle name="Normal 9 3 3 3 2 5" xfId="40834"/>
    <cellStyle name="Normal 9 3 3 3 3" xfId="40835"/>
    <cellStyle name="Normal 9 3 3 3 3 2" xfId="40836"/>
    <cellStyle name="Normal 9 3 3 3 3 2 2" xfId="40837"/>
    <cellStyle name="Normal 9 3 3 3 3 2 2 2" xfId="40838"/>
    <cellStyle name="Normal 9 3 3 3 3 2 3" xfId="40839"/>
    <cellStyle name="Normal 9 3 3 3 3 3" xfId="40840"/>
    <cellStyle name="Normal 9 3 3 3 3 3 2" xfId="40841"/>
    <cellStyle name="Normal 9 3 3 3 3 4" xfId="40842"/>
    <cellStyle name="Normal 9 3 3 3 4" xfId="40843"/>
    <cellStyle name="Normal 9 3 3 3 4 2" xfId="40844"/>
    <cellStyle name="Normal 9 3 3 3 4 2 2" xfId="40845"/>
    <cellStyle name="Normal 9 3 3 3 4 3" xfId="40846"/>
    <cellStyle name="Normal 9 3 3 3 5" xfId="40847"/>
    <cellStyle name="Normal 9 3 3 3 5 2" xfId="40848"/>
    <cellStyle name="Normal 9 3 3 3 6" xfId="40849"/>
    <cellStyle name="Normal 9 3 3 4" xfId="40850"/>
    <cellStyle name="Normal 9 3 3 4 2" xfId="40851"/>
    <cellStyle name="Normal 9 3 3 4 2 2" xfId="40852"/>
    <cellStyle name="Normal 9 3 3 4 2 2 2" xfId="40853"/>
    <cellStyle name="Normal 9 3 3 4 2 2 2 2" xfId="40854"/>
    <cellStyle name="Normal 9 3 3 4 2 2 3" xfId="40855"/>
    <cellStyle name="Normal 9 3 3 4 2 3" xfId="40856"/>
    <cellStyle name="Normal 9 3 3 4 2 3 2" xfId="40857"/>
    <cellStyle name="Normal 9 3 3 4 2 4" xfId="40858"/>
    <cellStyle name="Normal 9 3 3 4 3" xfId="40859"/>
    <cellStyle name="Normal 9 3 3 4 3 2" xfId="40860"/>
    <cellStyle name="Normal 9 3 3 4 3 2 2" xfId="40861"/>
    <cellStyle name="Normal 9 3 3 4 3 3" xfId="40862"/>
    <cellStyle name="Normal 9 3 3 4 4" xfId="40863"/>
    <cellStyle name="Normal 9 3 3 4 4 2" xfId="40864"/>
    <cellStyle name="Normal 9 3 3 4 5" xfId="40865"/>
    <cellStyle name="Normal 9 3 3 5" xfId="40866"/>
    <cellStyle name="Normal 9 3 3 5 2" xfId="40867"/>
    <cellStyle name="Normal 9 3 3 5 2 2" xfId="40868"/>
    <cellStyle name="Normal 9 3 3 5 2 2 2" xfId="40869"/>
    <cellStyle name="Normal 9 3 3 5 2 3" xfId="40870"/>
    <cellStyle name="Normal 9 3 3 5 3" xfId="40871"/>
    <cellStyle name="Normal 9 3 3 5 3 2" xfId="40872"/>
    <cellStyle name="Normal 9 3 3 5 4" xfId="40873"/>
    <cellStyle name="Normal 9 3 3 6" xfId="40874"/>
    <cellStyle name="Normal 9 3 3 6 2" xfId="40875"/>
    <cellStyle name="Normal 9 3 3 6 2 2" xfId="40876"/>
    <cellStyle name="Normal 9 3 3 6 3" xfId="40877"/>
    <cellStyle name="Normal 9 3 3 7" xfId="40878"/>
    <cellStyle name="Normal 9 3 3 7 2" xfId="40879"/>
    <cellStyle name="Normal 9 3 3 8" xfId="40880"/>
    <cellStyle name="Normal 9 3 4" xfId="40881"/>
    <cellStyle name="Normal 9 3 4 2" xfId="40882"/>
    <cellStyle name="Normal 9 3 4 2 2" xfId="40883"/>
    <cellStyle name="Normal 9 3 4 2 2 2" xfId="40884"/>
    <cellStyle name="Normal 9 3 4 2 2 2 2" xfId="40885"/>
    <cellStyle name="Normal 9 3 4 2 2 2 2 2" xfId="40886"/>
    <cellStyle name="Normal 9 3 4 2 2 2 2 2 2" xfId="40887"/>
    <cellStyle name="Normal 9 3 4 2 2 2 2 3" xfId="40888"/>
    <cellStyle name="Normal 9 3 4 2 2 2 3" xfId="40889"/>
    <cellStyle name="Normal 9 3 4 2 2 2 3 2" xfId="40890"/>
    <cellStyle name="Normal 9 3 4 2 2 2 4" xfId="40891"/>
    <cellStyle name="Normal 9 3 4 2 2 3" xfId="40892"/>
    <cellStyle name="Normal 9 3 4 2 2 3 2" xfId="40893"/>
    <cellStyle name="Normal 9 3 4 2 2 3 2 2" xfId="40894"/>
    <cellStyle name="Normal 9 3 4 2 2 3 3" xfId="40895"/>
    <cellStyle name="Normal 9 3 4 2 2 4" xfId="40896"/>
    <cellStyle name="Normal 9 3 4 2 2 4 2" xfId="40897"/>
    <cellStyle name="Normal 9 3 4 2 2 5" xfId="40898"/>
    <cellStyle name="Normal 9 3 4 2 3" xfId="40899"/>
    <cellStyle name="Normal 9 3 4 2 3 2" xfId="40900"/>
    <cellStyle name="Normal 9 3 4 2 3 2 2" xfId="40901"/>
    <cellStyle name="Normal 9 3 4 2 3 2 2 2" xfId="40902"/>
    <cellStyle name="Normal 9 3 4 2 3 2 3" xfId="40903"/>
    <cellStyle name="Normal 9 3 4 2 3 3" xfId="40904"/>
    <cellStyle name="Normal 9 3 4 2 3 3 2" xfId="40905"/>
    <cellStyle name="Normal 9 3 4 2 3 4" xfId="40906"/>
    <cellStyle name="Normal 9 3 4 2 4" xfId="40907"/>
    <cellStyle name="Normal 9 3 4 2 4 2" xfId="40908"/>
    <cellStyle name="Normal 9 3 4 2 4 2 2" xfId="40909"/>
    <cellStyle name="Normal 9 3 4 2 4 3" xfId="40910"/>
    <cellStyle name="Normal 9 3 4 2 5" xfId="40911"/>
    <cellStyle name="Normal 9 3 4 2 5 2" xfId="40912"/>
    <cellStyle name="Normal 9 3 4 2 6" xfId="40913"/>
    <cellStyle name="Normal 9 3 4 3" xfId="40914"/>
    <cellStyle name="Normal 9 3 4 3 2" xfId="40915"/>
    <cellStyle name="Normal 9 3 4 3 2 2" xfId="40916"/>
    <cellStyle name="Normal 9 3 4 3 2 2 2" xfId="40917"/>
    <cellStyle name="Normal 9 3 4 3 2 2 2 2" xfId="40918"/>
    <cellStyle name="Normal 9 3 4 3 2 2 3" xfId="40919"/>
    <cellStyle name="Normal 9 3 4 3 2 3" xfId="40920"/>
    <cellStyle name="Normal 9 3 4 3 2 3 2" xfId="40921"/>
    <cellStyle name="Normal 9 3 4 3 2 4" xfId="40922"/>
    <cellStyle name="Normal 9 3 4 3 3" xfId="40923"/>
    <cellStyle name="Normal 9 3 4 3 3 2" xfId="40924"/>
    <cellStyle name="Normal 9 3 4 3 3 2 2" xfId="40925"/>
    <cellStyle name="Normal 9 3 4 3 3 3" xfId="40926"/>
    <cellStyle name="Normal 9 3 4 3 4" xfId="40927"/>
    <cellStyle name="Normal 9 3 4 3 4 2" xfId="40928"/>
    <cellStyle name="Normal 9 3 4 3 5" xfId="40929"/>
    <cellStyle name="Normal 9 3 4 4" xfId="40930"/>
    <cellStyle name="Normal 9 3 4 4 2" xfId="40931"/>
    <cellStyle name="Normal 9 3 4 4 2 2" xfId="40932"/>
    <cellStyle name="Normal 9 3 4 4 2 2 2" xfId="40933"/>
    <cellStyle name="Normal 9 3 4 4 2 3" xfId="40934"/>
    <cellStyle name="Normal 9 3 4 4 3" xfId="40935"/>
    <cellStyle name="Normal 9 3 4 4 3 2" xfId="40936"/>
    <cellStyle name="Normal 9 3 4 4 4" xfId="40937"/>
    <cellStyle name="Normal 9 3 4 5" xfId="40938"/>
    <cellStyle name="Normal 9 3 4 5 2" xfId="40939"/>
    <cellStyle name="Normal 9 3 4 5 2 2" xfId="40940"/>
    <cellStyle name="Normal 9 3 4 5 3" xfId="40941"/>
    <cellStyle name="Normal 9 3 4 6" xfId="40942"/>
    <cellStyle name="Normal 9 3 4 6 2" xfId="40943"/>
    <cellStyle name="Normal 9 3 4 7" xfId="40944"/>
    <cellStyle name="Normal 9 3 5" xfId="40945"/>
    <cellStyle name="Normal 9 3 5 2" xfId="40946"/>
    <cellStyle name="Normal 9 3 5 2 2" xfId="40947"/>
    <cellStyle name="Normal 9 3 5 2 2 2" xfId="40948"/>
    <cellStyle name="Normal 9 3 5 2 2 2 2" xfId="40949"/>
    <cellStyle name="Normal 9 3 5 2 2 2 2 2" xfId="40950"/>
    <cellStyle name="Normal 9 3 5 2 2 2 3" xfId="40951"/>
    <cellStyle name="Normal 9 3 5 2 2 3" xfId="40952"/>
    <cellStyle name="Normal 9 3 5 2 2 3 2" xfId="40953"/>
    <cellStyle name="Normal 9 3 5 2 2 4" xfId="40954"/>
    <cellStyle name="Normal 9 3 5 2 3" xfId="40955"/>
    <cellStyle name="Normal 9 3 5 2 3 2" xfId="40956"/>
    <cellStyle name="Normal 9 3 5 2 3 2 2" xfId="40957"/>
    <cellStyle name="Normal 9 3 5 2 3 3" xfId="40958"/>
    <cellStyle name="Normal 9 3 5 2 4" xfId="40959"/>
    <cellStyle name="Normal 9 3 5 2 4 2" xfId="40960"/>
    <cellStyle name="Normal 9 3 5 2 5" xfId="40961"/>
    <cellStyle name="Normal 9 3 5 3" xfId="40962"/>
    <cellStyle name="Normal 9 3 5 3 2" xfId="40963"/>
    <cellStyle name="Normal 9 3 5 3 2 2" xfId="40964"/>
    <cellStyle name="Normal 9 3 5 3 2 2 2" xfId="40965"/>
    <cellStyle name="Normal 9 3 5 3 2 3" xfId="40966"/>
    <cellStyle name="Normal 9 3 5 3 3" xfId="40967"/>
    <cellStyle name="Normal 9 3 5 3 3 2" xfId="40968"/>
    <cellStyle name="Normal 9 3 5 3 4" xfId="40969"/>
    <cellStyle name="Normal 9 3 5 4" xfId="40970"/>
    <cellStyle name="Normal 9 3 5 4 2" xfId="40971"/>
    <cellStyle name="Normal 9 3 5 4 2 2" xfId="40972"/>
    <cellStyle name="Normal 9 3 5 4 3" xfId="40973"/>
    <cellStyle name="Normal 9 3 5 5" xfId="40974"/>
    <cellStyle name="Normal 9 3 5 5 2" xfId="40975"/>
    <cellStyle name="Normal 9 3 5 6" xfId="40976"/>
    <cellStyle name="Normal 9 3 6" xfId="40977"/>
    <cellStyle name="Normal 9 3 6 2" xfId="40978"/>
    <cellStyle name="Normal 9 3 6 2 2" xfId="40979"/>
    <cellStyle name="Normal 9 3 6 2 2 2" xfId="40980"/>
    <cellStyle name="Normal 9 3 6 2 2 2 2" xfId="40981"/>
    <cellStyle name="Normal 9 3 6 2 2 3" xfId="40982"/>
    <cellStyle name="Normal 9 3 6 2 3" xfId="40983"/>
    <cellStyle name="Normal 9 3 6 2 3 2" xfId="40984"/>
    <cellStyle name="Normal 9 3 6 2 4" xfId="40985"/>
    <cellStyle name="Normal 9 3 6 3" xfId="40986"/>
    <cellStyle name="Normal 9 3 6 3 2" xfId="40987"/>
    <cellStyle name="Normal 9 3 6 3 2 2" xfId="40988"/>
    <cellStyle name="Normal 9 3 6 3 3" xfId="40989"/>
    <cellStyle name="Normal 9 3 6 4" xfId="40990"/>
    <cellStyle name="Normal 9 3 6 4 2" xfId="40991"/>
    <cellStyle name="Normal 9 3 6 5" xfId="40992"/>
    <cellStyle name="Normal 9 3 7" xfId="40993"/>
    <cellStyle name="Normal 9 3 7 2" xfId="40994"/>
    <cellStyle name="Normal 9 3 7 2 2" xfId="40995"/>
    <cellStyle name="Normal 9 3 7 2 2 2" xfId="40996"/>
    <cellStyle name="Normal 9 3 7 2 3" xfId="40997"/>
    <cellStyle name="Normal 9 3 7 3" xfId="40998"/>
    <cellStyle name="Normal 9 3 7 3 2" xfId="40999"/>
    <cellStyle name="Normal 9 3 7 4" xfId="41000"/>
    <cellStyle name="Normal 9 3 8" xfId="41001"/>
    <cellStyle name="Normal 9 3 8 2" xfId="41002"/>
    <cellStyle name="Normal 9 3 8 2 2" xfId="41003"/>
    <cellStyle name="Normal 9 3 8 3" xfId="41004"/>
    <cellStyle name="Normal 9 3 9" xfId="41005"/>
    <cellStyle name="Normal 9 3 9 2" xfId="41006"/>
    <cellStyle name="Normal 9 4" xfId="41007"/>
    <cellStyle name="Normal 9 4 2" xfId="41008"/>
    <cellStyle name="Normal 9 4 2 2" xfId="41009"/>
    <cellStyle name="Normal 9 4 2 2 2" xfId="41010"/>
    <cellStyle name="Normal 9 4 2 2 2 2" xfId="41011"/>
    <cellStyle name="Normal 9 4 2 2 2 2 2" xfId="41012"/>
    <cellStyle name="Normal 9 4 2 2 2 2 2 2" xfId="41013"/>
    <cellStyle name="Normal 9 4 2 2 2 2 2 2 2" xfId="41014"/>
    <cellStyle name="Normal 9 4 2 2 2 2 2 2 2 2" xfId="41015"/>
    <cellStyle name="Normal 9 4 2 2 2 2 2 2 3" xfId="41016"/>
    <cellStyle name="Normal 9 4 2 2 2 2 2 3" xfId="41017"/>
    <cellStyle name="Normal 9 4 2 2 2 2 2 3 2" xfId="41018"/>
    <cellStyle name="Normal 9 4 2 2 2 2 2 4" xfId="41019"/>
    <cellStyle name="Normal 9 4 2 2 2 2 3" xfId="41020"/>
    <cellStyle name="Normal 9 4 2 2 2 2 3 2" xfId="41021"/>
    <cellStyle name="Normal 9 4 2 2 2 2 3 2 2" xfId="41022"/>
    <cellStyle name="Normal 9 4 2 2 2 2 3 3" xfId="41023"/>
    <cellStyle name="Normal 9 4 2 2 2 2 4" xfId="41024"/>
    <cellStyle name="Normal 9 4 2 2 2 2 4 2" xfId="41025"/>
    <cellStyle name="Normal 9 4 2 2 2 2 5" xfId="41026"/>
    <cellStyle name="Normal 9 4 2 2 2 3" xfId="41027"/>
    <cellStyle name="Normal 9 4 2 2 2 3 2" xfId="41028"/>
    <cellStyle name="Normal 9 4 2 2 2 3 2 2" xfId="41029"/>
    <cellStyle name="Normal 9 4 2 2 2 3 2 2 2" xfId="41030"/>
    <cellStyle name="Normal 9 4 2 2 2 3 2 3" xfId="41031"/>
    <cellStyle name="Normal 9 4 2 2 2 3 3" xfId="41032"/>
    <cellStyle name="Normal 9 4 2 2 2 3 3 2" xfId="41033"/>
    <cellStyle name="Normal 9 4 2 2 2 3 4" xfId="41034"/>
    <cellStyle name="Normal 9 4 2 2 2 4" xfId="41035"/>
    <cellStyle name="Normal 9 4 2 2 2 4 2" xfId="41036"/>
    <cellStyle name="Normal 9 4 2 2 2 4 2 2" xfId="41037"/>
    <cellStyle name="Normal 9 4 2 2 2 4 3" xfId="41038"/>
    <cellStyle name="Normal 9 4 2 2 2 5" xfId="41039"/>
    <cellStyle name="Normal 9 4 2 2 2 5 2" xfId="41040"/>
    <cellStyle name="Normal 9 4 2 2 2 6" xfId="41041"/>
    <cellStyle name="Normal 9 4 2 2 3" xfId="41042"/>
    <cellStyle name="Normal 9 4 2 2 3 2" xfId="41043"/>
    <cellStyle name="Normal 9 4 2 2 3 2 2" xfId="41044"/>
    <cellStyle name="Normal 9 4 2 2 3 2 2 2" xfId="41045"/>
    <cellStyle name="Normal 9 4 2 2 3 2 2 2 2" xfId="41046"/>
    <cellStyle name="Normal 9 4 2 2 3 2 2 3" xfId="41047"/>
    <cellStyle name="Normal 9 4 2 2 3 2 3" xfId="41048"/>
    <cellStyle name="Normal 9 4 2 2 3 2 3 2" xfId="41049"/>
    <cellStyle name="Normal 9 4 2 2 3 2 4" xfId="41050"/>
    <cellStyle name="Normal 9 4 2 2 3 3" xfId="41051"/>
    <cellStyle name="Normal 9 4 2 2 3 3 2" xfId="41052"/>
    <cellStyle name="Normal 9 4 2 2 3 3 2 2" xfId="41053"/>
    <cellStyle name="Normal 9 4 2 2 3 3 3" xfId="41054"/>
    <cellStyle name="Normal 9 4 2 2 3 4" xfId="41055"/>
    <cellStyle name="Normal 9 4 2 2 3 4 2" xfId="41056"/>
    <cellStyle name="Normal 9 4 2 2 3 5" xfId="41057"/>
    <cellStyle name="Normal 9 4 2 2 4" xfId="41058"/>
    <cellStyle name="Normal 9 4 2 2 4 2" xfId="41059"/>
    <cellStyle name="Normal 9 4 2 2 4 2 2" xfId="41060"/>
    <cellStyle name="Normal 9 4 2 2 4 2 2 2" xfId="41061"/>
    <cellStyle name="Normal 9 4 2 2 4 2 3" xfId="41062"/>
    <cellStyle name="Normal 9 4 2 2 4 3" xfId="41063"/>
    <cellStyle name="Normal 9 4 2 2 4 3 2" xfId="41064"/>
    <cellStyle name="Normal 9 4 2 2 4 4" xfId="41065"/>
    <cellStyle name="Normal 9 4 2 2 5" xfId="41066"/>
    <cellStyle name="Normal 9 4 2 2 5 2" xfId="41067"/>
    <cellStyle name="Normal 9 4 2 2 5 2 2" xfId="41068"/>
    <cellStyle name="Normal 9 4 2 2 5 3" xfId="41069"/>
    <cellStyle name="Normal 9 4 2 2 6" xfId="41070"/>
    <cellStyle name="Normal 9 4 2 2 6 2" xfId="41071"/>
    <cellStyle name="Normal 9 4 2 2 7" xfId="41072"/>
    <cellStyle name="Normal 9 4 2 3" xfId="41073"/>
    <cellStyle name="Normal 9 4 2 3 2" xfId="41074"/>
    <cellStyle name="Normal 9 4 2 3 2 2" xfId="41075"/>
    <cellStyle name="Normal 9 4 2 3 2 2 2" xfId="41076"/>
    <cellStyle name="Normal 9 4 2 3 2 2 2 2" xfId="41077"/>
    <cellStyle name="Normal 9 4 2 3 2 2 2 2 2" xfId="41078"/>
    <cellStyle name="Normal 9 4 2 3 2 2 2 3" xfId="41079"/>
    <cellStyle name="Normal 9 4 2 3 2 2 3" xfId="41080"/>
    <cellStyle name="Normal 9 4 2 3 2 2 3 2" xfId="41081"/>
    <cellStyle name="Normal 9 4 2 3 2 2 4" xfId="41082"/>
    <cellStyle name="Normal 9 4 2 3 2 3" xfId="41083"/>
    <cellStyle name="Normal 9 4 2 3 2 3 2" xfId="41084"/>
    <cellStyle name="Normal 9 4 2 3 2 3 2 2" xfId="41085"/>
    <cellStyle name="Normal 9 4 2 3 2 3 3" xfId="41086"/>
    <cellStyle name="Normal 9 4 2 3 2 4" xfId="41087"/>
    <cellStyle name="Normal 9 4 2 3 2 4 2" xfId="41088"/>
    <cellStyle name="Normal 9 4 2 3 2 5" xfId="41089"/>
    <cellStyle name="Normal 9 4 2 3 3" xfId="41090"/>
    <cellStyle name="Normal 9 4 2 3 3 2" xfId="41091"/>
    <cellStyle name="Normal 9 4 2 3 3 2 2" xfId="41092"/>
    <cellStyle name="Normal 9 4 2 3 3 2 2 2" xfId="41093"/>
    <cellStyle name="Normal 9 4 2 3 3 2 3" xfId="41094"/>
    <cellStyle name="Normal 9 4 2 3 3 3" xfId="41095"/>
    <cellStyle name="Normal 9 4 2 3 3 3 2" xfId="41096"/>
    <cellStyle name="Normal 9 4 2 3 3 4" xfId="41097"/>
    <cellStyle name="Normal 9 4 2 3 4" xfId="41098"/>
    <cellStyle name="Normal 9 4 2 3 4 2" xfId="41099"/>
    <cellStyle name="Normal 9 4 2 3 4 2 2" xfId="41100"/>
    <cellStyle name="Normal 9 4 2 3 4 3" xfId="41101"/>
    <cellStyle name="Normal 9 4 2 3 5" xfId="41102"/>
    <cellStyle name="Normal 9 4 2 3 5 2" xfId="41103"/>
    <cellStyle name="Normal 9 4 2 3 6" xfId="41104"/>
    <cellStyle name="Normal 9 4 2 4" xfId="41105"/>
    <cellStyle name="Normal 9 4 2 4 2" xfId="41106"/>
    <cellStyle name="Normal 9 4 2 4 2 2" xfId="41107"/>
    <cellStyle name="Normal 9 4 2 4 2 2 2" xfId="41108"/>
    <cellStyle name="Normal 9 4 2 4 2 2 2 2" xfId="41109"/>
    <cellStyle name="Normal 9 4 2 4 2 2 3" xfId="41110"/>
    <cellStyle name="Normal 9 4 2 4 2 3" xfId="41111"/>
    <cellStyle name="Normal 9 4 2 4 2 3 2" xfId="41112"/>
    <cellStyle name="Normal 9 4 2 4 2 4" xfId="41113"/>
    <cellStyle name="Normal 9 4 2 4 3" xfId="41114"/>
    <cellStyle name="Normal 9 4 2 4 3 2" xfId="41115"/>
    <cellStyle name="Normal 9 4 2 4 3 2 2" xfId="41116"/>
    <cellStyle name="Normal 9 4 2 4 3 3" xfId="41117"/>
    <cellStyle name="Normal 9 4 2 4 4" xfId="41118"/>
    <cellStyle name="Normal 9 4 2 4 4 2" xfId="41119"/>
    <cellStyle name="Normal 9 4 2 4 5" xfId="41120"/>
    <cellStyle name="Normal 9 4 2 5" xfId="41121"/>
    <cellStyle name="Normal 9 4 2 5 2" xfId="41122"/>
    <cellStyle name="Normal 9 4 2 5 2 2" xfId="41123"/>
    <cellStyle name="Normal 9 4 2 5 2 2 2" xfId="41124"/>
    <cellStyle name="Normal 9 4 2 5 2 3" xfId="41125"/>
    <cellStyle name="Normal 9 4 2 5 3" xfId="41126"/>
    <cellStyle name="Normal 9 4 2 5 3 2" xfId="41127"/>
    <cellStyle name="Normal 9 4 2 5 4" xfId="41128"/>
    <cellStyle name="Normal 9 4 2 6" xfId="41129"/>
    <cellStyle name="Normal 9 4 2 6 2" xfId="41130"/>
    <cellStyle name="Normal 9 4 2 6 2 2" xfId="41131"/>
    <cellStyle name="Normal 9 4 2 6 3" xfId="41132"/>
    <cellStyle name="Normal 9 4 2 7" xfId="41133"/>
    <cellStyle name="Normal 9 4 2 7 2" xfId="41134"/>
    <cellStyle name="Normal 9 4 2 8" xfId="41135"/>
    <cellStyle name="Normal 9 4 3" xfId="41136"/>
    <cellStyle name="Normal 9 4 3 2" xfId="41137"/>
    <cellStyle name="Normal 9 4 3 2 2" xfId="41138"/>
    <cellStyle name="Normal 9 4 3 2 2 2" xfId="41139"/>
    <cellStyle name="Normal 9 4 3 2 2 2 2" xfId="41140"/>
    <cellStyle name="Normal 9 4 3 2 2 2 2 2" xfId="41141"/>
    <cellStyle name="Normal 9 4 3 2 2 2 2 2 2" xfId="41142"/>
    <cellStyle name="Normal 9 4 3 2 2 2 2 3" xfId="41143"/>
    <cellStyle name="Normal 9 4 3 2 2 2 3" xfId="41144"/>
    <cellStyle name="Normal 9 4 3 2 2 2 3 2" xfId="41145"/>
    <cellStyle name="Normal 9 4 3 2 2 2 4" xfId="41146"/>
    <cellStyle name="Normal 9 4 3 2 2 3" xfId="41147"/>
    <cellStyle name="Normal 9 4 3 2 2 3 2" xfId="41148"/>
    <cellStyle name="Normal 9 4 3 2 2 3 2 2" xfId="41149"/>
    <cellStyle name="Normal 9 4 3 2 2 3 3" xfId="41150"/>
    <cellStyle name="Normal 9 4 3 2 2 4" xfId="41151"/>
    <cellStyle name="Normal 9 4 3 2 2 4 2" xfId="41152"/>
    <cellStyle name="Normal 9 4 3 2 2 5" xfId="41153"/>
    <cellStyle name="Normal 9 4 3 2 3" xfId="41154"/>
    <cellStyle name="Normal 9 4 3 2 3 2" xfId="41155"/>
    <cellStyle name="Normal 9 4 3 2 3 2 2" xfId="41156"/>
    <cellStyle name="Normal 9 4 3 2 3 2 2 2" xfId="41157"/>
    <cellStyle name="Normal 9 4 3 2 3 2 3" xfId="41158"/>
    <cellStyle name="Normal 9 4 3 2 3 3" xfId="41159"/>
    <cellStyle name="Normal 9 4 3 2 3 3 2" xfId="41160"/>
    <cellStyle name="Normal 9 4 3 2 3 4" xfId="41161"/>
    <cellStyle name="Normal 9 4 3 2 4" xfId="41162"/>
    <cellStyle name="Normal 9 4 3 2 4 2" xfId="41163"/>
    <cellStyle name="Normal 9 4 3 2 4 2 2" xfId="41164"/>
    <cellStyle name="Normal 9 4 3 2 4 3" xfId="41165"/>
    <cellStyle name="Normal 9 4 3 2 5" xfId="41166"/>
    <cellStyle name="Normal 9 4 3 2 5 2" xfId="41167"/>
    <cellStyle name="Normal 9 4 3 2 6" xfId="41168"/>
    <cellStyle name="Normal 9 4 3 3" xfId="41169"/>
    <cellStyle name="Normal 9 4 3 3 2" xfId="41170"/>
    <cellStyle name="Normal 9 4 3 3 2 2" xfId="41171"/>
    <cellStyle name="Normal 9 4 3 3 2 2 2" xfId="41172"/>
    <cellStyle name="Normal 9 4 3 3 2 2 2 2" xfId="41173"/>
    <cellStyle name="Normal 9 4 3 3 2 2 3" xfId="41174"/>
    <cellStyle name="Normal 9 4 3 3 2 3" xfId="41175"/>
    <cellStyle name="Normal 9 4 3 3 2 3 2" xfId="41176"/>
    <cellStyle name="Normal 9 4 3 3 2 4" xfId="41177"/>
    <cellStyle name="Normal 9 4 3 3 3" xfId="41178"/>
    <cellStyle name="Normal 9 4 3 3 3 2" xfId="41179"/>
    <cellStyle name="Normal 9 4 3 3 3 2 2" xfId="41180"/>
    <cellStyle name="Normal 9 4 3 3 3 3" xfId="41181"/>
    <cellStyle name="Normal 9 4 3 3 4" xfId="41182"/>
    <cellStyle name="Normal 9 4 3 3 4 2" xfId="41183"/>
    <cellStyle name="Normal 9 4 3 3 5" xfId="41184"/>
    <cellStyle name="Normal 9 4 3 4" xfId="41185"/>
    <cellStyle name="Normal 9 4 3 4 2" xfId="41186"/>
    <cellStyle name="Normal 9 4 3 4 2 2" xfId="41187"/>
    <cellStyle name="Normal 9 4 3 4 2 2 2" xfId="41188"/>
    <cellStyle name="Normal 9 4 3 4 2 3" xfId="41189"/>
    <cellStyle name="Normal 9 4 3 4 3" xfId="41190"/>
    <cellStyle name="Normal 9 4 3 4 3 2" xfId="41191"/>
    <cellStyle name="Normal 9 4 3 4 4" xfId="41192"/>
    <cellStyle name="Normal 9 4 3 5" xfId="41193"/>
    <cellStyle name="Normal 9 4 3 5 2" xfId="41194"/>
    <cellStyle name="Normal 9 4 3 5 2 2" xfId="41195"/>
    <cellStyle name="Normal 9 4 3 5 3" xfId="41196"/>
    <cellStyle name="Normal 9 4 3 6" xfId="41197"/>
    <cellStyle name="Normal 9 4 3 6 2" xfId="41198"/>
    <cellStyle name="Normal 9 4 3 7" xfId="41199"/>
    <cellStyle name="Normal 9 4 4" xfId="41200"/>
    <cellStyle name="Normal 9 4 4 2" xfId="41201"/>
    <cellStyle name="Normal 9 4 4 2 2" xfId="41202"/>
    <cellStyle name="Normal 9 4 4 2 2 2" xfId="41203"/>
    <cellStyle name="Normal 9 4 4 2 2 2 2" xfId="41204"/>
    <cellStyle name="Normal 9 4 4 2 2 2 2 2" xfId="41205"/>
    <cellStyle name="Normal 9 4 4 2 2 2 3" xfId="41206"/>
    <cellStyle name="Normal 9 4 4 2 2 3" xfId="41207"/>
    <cellStyle name="Normal 9 4 4 2 2 3 2" xfId="41208"/>
    <cellStyle name="Normal 9 4 4 2 2 4" xfId="41209"/>
    <cellStyle name="Normal 9 4 4 2 3" xfId="41210"/>
    <cellStyle name="Normal 9 4 4 2 3 2" xfId="41211"/>
    <cellStyle name="Normal 9 4 4 2 3 2 2" xfId="41212"/>
    <cellStyle name="Normal 9 4 4 2 3 3" xfId="41213"/>
    <cellStyle name="Normal 9 4 4 2 4" xfId="41214"/>
    <cellStyle name="Normal 9 4 4 2 4 2" xfId="41215"/>
    <cellStyle name="Normal 9 4 4 2 5" xfId="41216"/>
    <cellStyle name="Normal 9 4 4 3" xfId="41217"/>
    <cellStyle name="Normal 9 4 4 3 2" xfId="41218"/>
    <cellStyle name="Normal 9 4 4 3 2 2" xfId="41219"/>
    <cellStyle name="Normal 9 4 4 3 2 2 2" xfId="41220"/>
    <cellStyle name="Normal 9 4 4 3 2 3" xfId="41221"/>
    <cellStyle name="Normal 9 4 4 3 3" xfId="41222"/>
    <cellStyle name="Normal 9 4 4 3 3 2" xfId="41223"/>
    <cellStyle name="Normal 9 4 4 3 4" xfId="41224"/>
    <cellStyle name="Normal 9 4 4 4" xfId="41225"/>
    <cellStyle name="Normal 9 4 4 4 2" xfId="41226"/>
    <cellStyle name="Normal 9 4 4 4 2 2" xfId="41227"/>
    <cellStyle name="Normal 9 4 4 4 3" xfId="41228"/>
    <cellStyle name="Normal 9 4 4 5" xfId="41229"/>
    <cellStyle name="Normal 9 4 4 5 2" xfId="41230"/>
    <cellStyle name="Normal 9 4 4 6" xfId="41231"/>
    <cellStyle name="Normal 9 4 5" xfId="41232"/>
    <cellStyle name="Normal 9 4 5 2" xfId="41233"/>
    <cellStyle name="Normal 9 4 5 2 2" xfId="41234"/>
    <cellStyle name="Normal 9 4 5 2 2 2" xfId="41235"/>
    <cellStyle name="Normal 9 4 5 2 2 2 2" xfId="41236"/>
    <cellStyle name="Normal 9 4 5 2 2 3" xfId="41237"/>
    <cellStyle name="Normal 9 4 5 2 3" xfId="41238"/>
    <cellStyle name="Normal 9 4 5 2 3 2" xfId="41239"/>
    <cellStyle name="Normal 9 4 5 2 4" xfId="41240"/>
    <cellStyle name="Normal 9 4 5 3" xfId="41241"/>
    <cellStyle name="Normal 9 4 5 3 2" xfId="41242"/>
    <cellStyle name="Normal 9 4 5 3 2 2" xfId="41243"/>
    <cellStyle name="Normal 9 4 5 3 3" xfId="41244"/>
    <cellStyle name="Normal 9 4 5 4" xfId="41245"/>
    <cellStyle name="Normal 9 4 5 4 2" xfId="41246"/>
    <cellStyle name="Normal 9 4 5 5" xfId="41247"/>
    <cellStyle name="Normal 9 4 6" xfId="41248"/>
    <cellStyle name="Normal 9 4 6 2" xfId="41249"/>
    <cellStyle name="Normal 9 4 6 2 2" xfId="41250"/>
    <cellStyle name="Normal 9 4 6 2 2 2" xfId="41251"/>
    <cellStyle name="Normal 9 4 6 2 3" xfId="41252"/>
    <cellStyle name="Normal 9 4 6 3" xfId="41253"/>
    <cellStyle name="Normal 9 4 6 3 2" xfId="41254"/>
    <cellStyle name="Normal 9 4 6 4" xfId="41255"/>
    <cellStyle name="Normal 9 4 7" xfId="41256"/>
    <cellStyle name="Normal 9 4 7 2" xfId="41257"/>
    <cellStyle name="Normal 9 4 7 2 2" xfId="41258"/>
    <cellStyle name="Normal 9 4 7 3" xfId="41259"/>
    <cellStyle name="Normal 9 4 8" xfId="41260"/>
    <cellStyle name="Normal 9 4 8 2" xfId="41261"/>
    <cellStyle name="Normal 9 4 9" xfId="41262"/>
    <cellStyle name="Normal 9 5" xfId="41263"/>
    <cellStyle name="Normal 9 5 2" xfId="41264"/>
    <cellStyle name="Normal 9 5 2 2" xfId="41265"/>
    <cellStyle name="Normal 9 5 2 2 2" xfId="41266"/>
    <cellStyle name="Normal 9 5 2 2 2 2" xfId="41267"/>
    <cellStyle name="Normal 9 5 2 2 2 2 2" xfId="41268"/>
    <cellStyle name="Normal 9 5 2 2 2 2 2 2" xfId="41269"/>
    <cellStyle name="Normal 9 5 2 2 2 2 2 2 2" xfId="41270"/>
    <cellStyle name="Normal 9 5 2 2 2 2 2 3" xfId="41271"/>
    <cellStyle name="Normal 9 5 2 2 2 2 3" xfId="41272"/>
    <cellStyle name="Normal 9 5 2 2 2 2 3 2" xfId="41273"/>
    <cellStyle name="Normal 9 5 2 2 2 2 4" xfId="41274"/>
    <cellStyle name="Normal 9 5 2 2 2 3" xfId="41275"/>
    <cellStyle name="Normal 9 5 2 2 2 3 2" xfId="41276"/>
    <cellStyle name="Normal 9 5 2 2 2 3 2 2" xfId="41277"/>
    <cellStyle name="Normal 9 5 2 2 2 3 3" xfId="41278"/>
    <cellStyle name="Normal 9 5 2 2 2 4" xfId="41279"/>
    <cellStyle name="Normal 9 5 2 2 2 4 2" xfId="41280"/>
    <cellStyle name="Normal 9 5 2 2 2 5" xfId="41281"/>
    <cellStyle name="Normal 9 5 2 2 3" xfId="41282"/>
    <cellStyle name="Normal 9 5 2 2 3 2" xfId="41283"/>
    <cellStyle name="Normal 9 5 2 2 3 2 2" xfId="41284"/>
    <cellStyle name="Normal 9 5 2 2 3 2 2 2" xfId="41285"/>
    <cellStyle name="Normal 9 5 2 2 3 2 3" xfId="41286"/>
    <cellStyle name="Normal 9 5 2 2 3 3" xfId="41287"/>
    <cellStyle name="Normal 9 5 2 2 3 3 2" xfId="41288"/>
    <cellStyle name="Normal 9 5 2 2 3 4" xfId="41289"/>
    <cellStyle name="Normal 9 5 2 2 4" xfId="41290"/>
    <cellStyle name="Normal 9 5 2 2 4 2" xfId="41291"/>
    <cellStyle name="Normal 9 5 2 2 4 2 2" xfId="41292"/>
    <cellStyle name="Normal 9 5 2 2 4 3" xfId="41293"/>
    <cellStyle name="Normal 9 5 2 2 5" xfId="41294"/>
    <cellStyle name="Normal 9 5 2 2 5 2" xfId="41295"/>
    <cellStyle name="Normal 9 5 2 2 6" xfId="41296"/>
    <cellStyle name="Normal 9 5 2 3" xfId="41297"/>
    <cellStyle name="Normal 9 5 2 3 2" xfId="41298"/>
    <cellStyle name="Normal 9 5 2 3 2 2" xfId="41299"/>
    <cellStyle name="Normal 9 5 2 3 2 2 2" xfId="41300"/>
    <cellStyle name="Normal 9 5 2 3 2 2 2 2" xfId="41301"/>
    <cellStyle name="Normal 9 5 2 3 2 2 3" xfId="41302"/>
    <cellStyle name="Normal 9 5 2 3 2 3" xfId="41303"/>
    <cellStyle name="Normal 9 5 2 3 2 3 2" xfId="41304"/>
    <cellStyle name="Normal 9 5 2 3 2 4" xfId="41305"/>
    <cellStyle name="Normal 9 5 2 3 3" xfId="41306"/>
    <cellStyle name="Normal 9 5 2 3 3 2" xfId="41307"/>
    <cellStyle name="Normal 9 5 2 3 3 2 2" xfId="41308"/>
    <cellStyle name="Normal 9 5 2 3 3 3" xfId="41309"/>
    <cellStyle name="Normal 9 5 2 3 4" xfId="41310"/>
    <cellStyle name="Normal 9 5 2 3 4 2" xfId="41311"/>
    <cellStyle name="Normal 9 5 2 3 5" xfId="41312"/>
    <cellStyle name="Normal 9 5 2 4" xfId="41313"/>
    <cellStyle name="Normal 9 5 2 4 2" xfId="41314"/>
    <cellStyle name="Normal 9 5 2 4 2 2" xfId="41315"/>
    <cellStyle name="Normal 9 5 2 4 2 2 2" xfId="41316"/>
    <cellStyle name="Normal 9 5 2 4 2 3" xfId="41317"/>
    <cellStyle name="Normal 9 5 2 4 3" xfId="41318"/>
    <cellStyle name="Normal 9 5 2 4 3 2" xfId="41319"/>
    <cellStyle name="Normal 9 5 2 4 4" xfId="41320"/>
    <cellStyle name="Normal 9 5 2 5" xfId="41321"/>
    <cellStyle name="Normal 9 5 2 5 2" xfId="41322"/>
    <cellStyle name="Normal 9 5 2 5 2 2" xfId="41323"/>
    <cellStyle name="Normal 9 5 2 5 3" xfId="41324"/>
    <cellStyle name="Normal 9 5 2 6" xfId="41325"/>
    <cellStyle name="Normal 9 5 2 6 2" xfId="41326"/>
    <cellStyle name="Normal 9 5 2 7" xfId="41327"/>
    <cellStyle name="Normal 9 5 3" xfId="41328"/>
    <cellStyle name="Normal 9 5 3 2" xfId="41329"/>
    <cellStyle name="Normal 9 5 3 2 2" xfId="41330"/>
    <cellStyle name="Normal 9 5 3 2 2 2" xfId="41331"/>
    <cellStyle name="Normal 9 5 3 2 2 2 2" xfId="41332"/>
    <cellStyle name="Normal 9 5 3 2 2 2 2 2" xfId="41333"/>
    <cellStyle name="Normal 9 5 3 2 2 2 3" xfId="41334"/>
    <cellStyle name="Normal 9 5 3 2 2 3" xfId="41335"/>
    <cellStyle name="Normal 9 5 3 2 2 3 2" xfId="41336"/>
    <cellStyle name="Normal 9 5 3 2 2 4" xfId="41337"/>
    <cellStyle name="Normal 9 5 3 2 3" xfId="41338"/>
    <cellStyle name="Normal 9 5 3 2 3 2" xfId="41339"/>
    <cellStyle name="Normal 9 5 3 2 3 2 2" xfId="41340"/>
    <cellStyle name="Normal 9 5 3 2 3 3" xfId="41341"/>
    <cellStyle name="Normal 9 5 3 2 4" xfId="41342"/>
    <cellStyle name="Normal 9 5 3 2 4 2" xfId="41343"/>
    <cellStyle name="Normal 9 5 3 2 5" xfId="41344"/>
    <cellStyle name="Normal 9 5 3 3" xfId="41345"/>
    <cellStyle name="Normal 9 5 3 3 2" xfId="41346"/>
    <cellStyle name="Normal 9 5 3 3 2 2" xfId="41347"/>
    <cellStyle name="Normal 9 5 3 3 2 2 2" xfId="41348"/>
    <cellStyle name="Normal 9 5 3 3 2 3" xfId="41349"/>
    <cellStyle name="Normal 9 5 3 3 3" xfId="41350"/>
    <cellStyle name="Normal 9 5 3 3 3 2" xfId="41351"/>
    <cellStyle name="Normal 9 5 3 3 4" xfId="41352"/>
    <cellStyle name="Normal 9 5 3 4" xfId="41353"/>
    <cellStyle name="Normal 9 5 3 4 2" xfId="41354"/>
    <cellStyle name="Normal 9 5 3 4 2 2" xfId="41355"/>
    <cellStyle name="Normal 9 5 3 4 3" xfId="41356"/>
    <cellStyle name="Normal 9 5 3 5" xfId="41357"/>
    <cellStyle name="Normal 9 5 3 5 2" xfId="41358"/>
    <cellStyle name="Normal 9 5 3 6" xfId="41359"/>
    <cellStyle name="Normal 9 5 4" xfId="41360"/>
    <cellStyle name="Normal 9 5 4 2" xfId="41361"/>
    <cellStyle name="Normal 9 5 4 2 2" xfId="41362"/>
    <cellStyle name="Normal 9 5 4 2 2 2" xfId="41363"/>
    <cellStyle name="Normal 9 5 4 2 2 2 2" xfId="41364"/>
    <cellStyle name="Normal 9 5 4 2 2 3" xfId="41365"/>
    <cellStyle name="Normal 9 5 4 2 3" xfId="41366"/>
    <cellStyle name="Normal 9 5 4 2 3 2" xfId="41367"/>
    <cellStyle name="Normal 9 5 4 2 4" xfId="41368"/>
    <cellStyle name="Normal 9 5 4 3" xfId="41369"/>
    <cellStyle name="Normal 9 5 4 3 2" xfId="41370"/>
    <cellStyle name="Normal 9 5 4 3 2 2" xfId="41371"/>
    <cellStyle name="Normal 9 5 4 3 3" xfId="41372"/>
    <cellStyle name="Normal 9 5 4 4" xfId="41373"/>
    <cellStyle name="Normal 9 5 4 4 2" xfId="41374"/>
    <cellStyle name="Normal 9 5 4 5" xfId="41375"/>
    <cellStyle name="Normal 9 5 5" xfId="41376"/>
    <cellStyle name="Normal 9 5 5 2" xfId="41377"/>
    <cellStyle name="Normal 9 5 5 2 2" xfId="41378"/>
    <cellStyle name="Normal 9 5 5 2 2 2" xfId="41379"/>
    <cellStyle name="Normal 9 5 5 2 3" xfId="41380"/>
    <cellStyle name="Normal 9 5 5 3" xfId="41381"/>
    <cellStyle name="Normal 9 5 5 3 2" xfId="41382"/>
    <cellStyle name="Normal 9 5 5 4" xfId="41383"/>
    <cellStyle name="Normal 9 5 6" xfId="41384"/>
    <cellStyle name="Normal 9 5 6 2" xfId="41385"/>
    <cellStyle name="Normal 9 5 6 2 2" xfId="41386"/>
    <cellStyle name="Normal 9 5 6 3" xfId="41387"/>
    <cellStyle name="Normal 9 5 7" xfId="41388"/>
    <cellStyle name="Normal 9 5 7 2" xfId="41389"/>
    <cellStyle name="Normal 9 5 8" xfId="41390"/>
    <cellStyle name="Normal 9 6" xfId="41391"/>
    <cellStyle name="Normal 9 6 2" xfId="41392"/>
    <cellStyle name="Normal 9 6 2 2" xfId="41393"/>
    <cellStyle name="Normal 9 6 2 2 2" xfId="41394"/>
    <cellStyle name="Normal 9 6 2 2 2 2" xfId="41395"/>
    <cellStyle name="Normal 9 6 2 2 2 2 2" xfId="41396"/>
    <cellStyle name="Normal 9 6 2 2 2 2 2 2" xfId="41397"/>
    <cellStyle name="Normal 9 6 2 2 2 2 3" xfId="41398"/>
    <cellStyle name="Normal 9 6 2 2 2 3" xfId="41399"/>
    <cellStyle name="Normal 9 6 2 2 2 3 2" xfId="41400"/>
    <cellStyle name="Normal 9 6 2 2 2 4" xfId="41401"/>
    <cellStyle name="Normal 9 6 2 2 3" xfId="41402"/>
    <cellStyle name="Normal 9 6 2 2 3 2" xfId="41403"/>
    <cellStyle name="Normal 9 6 2 2 3 2 2" xfId="41404"/>
    <cellStyle name="Normal 9 6 2 2 3 3" xfId="41405"/>
    <cellStyle name="Normal 9 6 2 2 4" xfId="41406"/>
    <cellStyle name="Normal 9 6 2 2 4 2" xfId="41407"/>
    <cellStyle name="Normal 9 6 2 2 5" xfId="41408"/>
    <cellStyle name="Normal 9 6 2 3" xfId="41409"/>
    <cellStyle name="Normal 9 6 2 3 2" xfId="41410"/>
    <cellStyle name="Normal 9 6 2 3 2 2" xfId="41411"/>
    <cellStyle name="Normal 9 6 2 3 2 2 2" xfId="41412"/>
    <cellStyle name="Normal 9 6 2 3 2 3" xfId="41413"/>
    <cellStyle name="Normal 9 6 2 3 3" xfId="41414"/>
    <cellStyle name="Normal 9 6 2 3 3 2" xfId="41415"/>
    <cellStyle name="Normal 9 6 2 3 4" xfId="41416"/>
    <cellStyle name="Normal 9 6 2 4" xfId="41417"/>
    <cellStyle name="Normal 9 6 2 4 2" xfId="41418"/>
    <cellStyle name="Normal 9 6 2 4 2 2" xfId="41419"/>
    <cellStyle name="Normal 9 6 2 4 3" xfId="41420"/>
    <cellStyle name="Normal 9 6 2 5" xfId="41421"/>
    <cellStyle name="Normal 9 6 2 5 2" xfId="41422"/>
    <cellStyle name="Normal 9 6 2 6" xfId="41423"/>
    <cellStyle name="Normal 9 6 3" xfId="41424"/>
    <cellStyle name="Normal 9 6 3 2" xfId="41425"/>
    <cellStyle name="Normal 9 6 3 2 2" xfId="41426"/>
    <cellStyle name="Normal 9 6 3 2 2 2" xfId="41427"/>
    <cellStyle name="Normal 9 6 3 2 2 2 2" xfId="41428"/>
    <cellStyle name="Normal 9 6 3 2 2 3" xfId="41429"/>
    <cellStyle name="Normal 9 6 3 2 3" xfId="41430"/>
    <cellStyle name="Normal 9 6 3 2 3 2" xfId="41431"/>
    <cellStyle name="Normal 9 6 3 2 4" xfId="41432"/>
    <cellStyle name="Normal 9 6 3 3" xfId="41433"/>
    <cellStyle name="Normal 9 6 3 3 2" xfId="41434"/>
    <cellStyle name="Normal 9 6 3 3 2 2" xfId="41435"/>
    <cellStyle name="Normal 9 6 3 3 3" xfId="41436"/>
    <cellStyle name="Normal 9 6 3 4" xfId="41437"/>
    <cellStyle name="Normal 9 6 3 4 2" xfId="41438"/>
    <cellStyle name="Normal 9 6 3 5" xfId="41439"/>
    <cellStyle name="Normal 9 6 4" xfId="41440"/>
    <cellStyle name="Normal 9 6 4 2" xfId="41441"/>
    <cellStyle name="Normal 9 6 4 2 2" xfId="41442"/>
    <cellStyle name="Normal 9 6 4 2 2 2" xfId="41443"/>
    <cellStyle name="Normal 9 6 4 2 3" xfId="41444"/>
    <cellStyle name="Normal 9 6 4 3" xfId="41445"/>
    <cellStyle name="Normal 9 6 4 3 2" xfId="41446"/>
    <cellStyle name="Normal 9 6 4 4" xfId="41447"/>
    <cellStyle name="Normal 9 6 5" xfId="41448"/>
    <cellStyle name="Normal 9 6 5 2" xfId="41449"/>
    <cellStyle name="Normal 9 6 5 2 2" xfId="41450"/>
    <cellStyle name="Normal 9 6 5 3" xfId="41451"/>
    <cellStyle name="Normal 9 6 6" xfId="41452"/>
    <cellStyle name="Normal 9 6 6 2" xfId="41453"/>
    <cellStyle name="Normal 9 6 7" xfId="41454"/>
    <cellStyle name="Normal 9 7" xfId="41455"/>
    <cellStyle name="Normal 9 7 2" xfId="41456"/>
    <cellStyle name="Normal 9 7 2 2" xfId="41457"/>
    <cellStyle name="Normal 9 7 2 2 2" xfId="41458"/>
    <cellStyle name="Normal 9 7 2 2 2 2" xfId="41459"/>
    <cellStyle name="Normal 9 7 2 2 2 2 2" xfId="41460"/>
    <cellStyle name="Normal 9 7 2 2 2 3" xfId="41461"/>
    <cellStyle name="Normal 9 7 2 2 3" xfId="41462"/>
    <cellStyle name="Normal 9 7 2 2 3 2" xfId="41463"/>
    <cellStyle name="Normal 9 7 2 2 4" xfId="41464"/>
    <cellStyle name="Normal 9 7 2 3" xfId="41465"/>
    <cellStyle name="Normal 9 7 2 3 2" xfId="41466"/>
    <cellStyle name="Normal 9 7 2 3 2 2" xfId="41467"/>
    <cellStyle name="Normal 9 7 2 3 3" xfId="41468"/>
    <cellStyle name="Normal 9 7 2 4" xfId="41469"/>
    <cellStyle name="Normal 9 7 2 4 2" xfId="41470"/>
    <cellStyle name="Normal 9 7 2 5" xfId="41471"/>
    <cellStyle name="Normal 9 7 3" xfId="41472"/>
    <cellStyle name="Normal 9 7 3 2" xfId="41473"/>
    <cellStyle name="Normal 9 7 3 2 2" xfId="41474"/>
    <cellStyle name="Normal 9 7 3 2 2 2" xfId="41475"/>
    <cellStyle name="Normal 9 7 3 2 3" xfId="41476"/>
    <cellStyle name="Normal 9 7 3 3" xfId="41477"/>
    <cellStyle name="Normal 9 7 3 3 2" xfId="41478"/>
    <cellStyle name="Normal 9 7 3 4" xfId="41479"/>
    <cellStyle name="Normal 9 7 4" xfId="41480"/>
    <cellStyle name="Normal 9 7 4 2" xfId="41481"/>
    <cellStyle name="Normal 9 7 4 2 2" xfId="41482"/>
    <cellStyle name="Normal 9 7 4 3" xfId="41483"/>
    <cellStyle name="Normal 9 7 5" xfId="41484"/>
    <cellStyle name="Normal 9 7 5 2" xfId="41485"/>
    <cellStyle name="Normal 9 7 6" xfId="41486"/>
    <cellStyle name="Normal 9 8" xfId="41487"/>
    <cellStyle name="Normal 9 8 2" xfId="41488"/>
    <cellStyle name="Normal 9 8 2 2" xfId="41489"/>
    <cellStyle name="Normal 9 8 2 2 2" xfId="41490"/>
    <cellStyle name="Normal 9 8 2 2 2 2" xfId="41491"/>
    <cellStyle name="Normal 9 8 2 2 3" xfId="41492"/>
    <cellStyle name="Normal 9 8 2 3" xfId="41493"/>
    <cellStyle name="Normal 9 8 2 3 2" xfId="41494"/>
    <cellStyle name="Normal 9 8 2 4" xfId="41495"/>
    <cellStyle name="Normal 9 8 3" xfId="41496"/>
    <cellStyle name="Normal 9 8 3 2" xfId="41497"/>
    <cellStyle name="Normal 9 8 3 2 2" xfId="41498"/>
    <cellStyle name="Normal 9 8 3 3" xfId="41499"/>
    <cellStyle name="Normal 9 8 4" xfId="41500"/>
    <cellStyle name="Normal 9 8 4 2" xfId="41501"/>
    <cellStyle name="Normal 9 8 5" xfId="41502"/>
    <cellStyle name="Normal 9 9" xfId="41503"/>
    <cellStyle name="Normal 9 9 2" xfId="41504"/>
    <cellStyle name="Normal 9 9 2 2" xfId="41505"/>
    <cellStyle name="Normal 9 9 2 2 2" xfId="41506"/>
    <cellStyle name="Normal 9 9 2 3" xfId="41507"/>
    <cellStyle name="Normal 9 9 3" xfId="41508"/>
    <cellStyle name="Normal 9 9 3 2" xfId="41509"/>
    <cellStyle name="Normal 9 9 4" xfId="41510"/>
    <cellStyle name="Normal_064-03-32" xfId="1"/>
    <cellStyle name="Normal_bartaman point 2 2" xfId="327"/>
    <cellStyle name="Normal_bartaman point 2 2 2 2" xfId="41540"/>
    <cellStyle name="Normal_bartaman point 3 2 3 2" xfId="41544"/>
    <cellStyle name="Normal_bartaman point 3 3" xfId="41516"/>
    <cellStyle name="Normal_bartaman point 3 4" xfId="41517"/>
    <cellStyle name="Normal_Bartamane_Book1" xfId="41515"/>
    <cellStyle name="Normal_Comm_wt" xfId="41519"/>
    <cellStyle name="Normal_CPI" xfId="41518"/>
    <cellStyle name="Normal_Direction of Trade_BartamanFormat 2063-64" xfId="41521"/>
    <cellStyle name="Normal_Direction of Trade_BartamanFormat 2063-64 2" xfId="41524"/>
    <cellStyle name="Normal_Sheet1" xfId="41522"/>
    <cellStyle name="Normal_Sheet1 2" xfId="41525"/>
    <cellStyle name="Normal_Sheet1 2 2" xfId="41526"/>
    <cellStyle name="Normal_Sheet1 2 3" xfId="41528"/>
    <cellStyle name="Normal_Sheet1 2 4" xfId="41531"/>
    <cellStyle name="Normal_Sheet1 2 5" xfId="41533"/>
    <cellStyle name="Normal_Sheet1 2 6" xfId="41536"/>
    <cellStyle name="Normal_Sheet1 2 7" xfId="41539"/>
    <cellStyle name="Normal_Sheet1 3" xfId="41529"/>
    <cellStyle name="Normal_Sheet1 4" xfId="41532"/>
    <cellStyle name="Normal_Sheet1 5" xfId="41523"/>
    <cellStyle name="Normal_Sheet1 5 2" xfId="41527"/>
    <cellStyle name="Normal_Sheet1 5 3" xfId="41530"/>
    <cellStyle name="Normal_Sheet1 5 4" xfId="41534"/>
    <cellStyle name="Normal_Sheet1 5 5" xfId="41535"/>
    <cellStyle name="Normal_Sheet1 5 6" xfId="41538"/>
    <cellStyle name="Normal_Sheet1 6" xfId="41537"/>
    <cellStyle name="Note 2" xfId="41511"/>
    <cellStyle name="Note 2 2" xfId="41512"/>
    <cellStyle name="Note 2 2 2" xfId="41513"/>
    <cellStyle name="Note 2 3" xfId="41514"/>
    <cellStyle name="Percent" xfId="41520" builtinId="5"/>
    <cellStyle name="Percent 2" xfId="300"/>
    <cellStyle name="Percent 2 2" xfId="301"/>
    <cellStyle name="Percent 2 2 2" xfId="302"/>
    <cellStyle name="Percent 2 2 2 2" xfId="303"/>
    <cellStyle name="Percent 2 2 2 2 2" xfId="304"/>
    <cellStyle name="Percent 2 2 2 3" xfId="305"/>
    <cellStyle name="Percent 2 2 3" xfId="306"/>
    <cellStyle name="Percent 2 2 3 2" xfId="307"/>
    <cellStyle name="Percent 2 2 4" xfId="308"/>
    <cellStyle name="Percent 2 3" xfId="309"/>
    <cellStyle name="Percent 2 3 2" xfId="310"/>
    <cellStyle name="Percent 2 3 2 2" xfId="311"/>
    <cellStyle name="Percent 2 3 3" xfId="312"/>
    <cellStyle name="Percent 2 4" xfId="313"/>
    <cellStyle name="Percent 2 4 2" xfId="314"/>
    <cellStyle name="Percent 2 4 2 2" xfId="315"/>
    <cellStyle name="Percent 2 4 3" xfId="316"/>
    <cellStyle name="Percent 2 5" xfId="317"/>
    <cellStyle name="Percent 2 5 2" xfId="318"/>
    <cellStyle name="Percent 2 6" xfId="319"/>
    <cellStyle name="Percent 3" xfId="320"/>
    <cellStyle name="Percent 3 2" xfId="321"/>
    <cellStyle name="Percent 3 2 2" xfId="322"/>
    <cellStyle name="Percent 3 3" xfId="323"/>
    <cellStyle name="Percent 4" xfId="324"/>
    <cellStyle name="Percent 67 2" xfId="325"/>
    <cellStyle name="SHEET" xfId="3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3" sqref="B13"/>
    </sheetView>
  </sheetViews>
  <sheetFormatPr defaultRowHeight="15.75"/>
  <cols>
    <col min="1" max="1" width="6.42578125" style="27" customWidth="1"/>
    <col min="2" max="2" width="70.5703125" style="27" bestFit="1" customWidth="1"/>
    <col min="3" max="4" width="9.140625" style="27"/>
    <col min="5" max="5" width="10.5703125" style="27" customWidth="1"/>
    <col min="6" max="6" width="1.5703125" style="27" bestFit="1" customWidth="1"/>
    <col min="7" max="256" width="9.140625" style="27"/>
    <col min="257" max="257" width="10.42578125" style="27" customWidth="1"/>
    <col min="258" max="258" width="61.7109375" style="27" bestFit="1" customWidth="1"/>
    <col min="259" max="260" width="9.140625" style="27"/>
    <col min="261" max="261" width="16.42578125" style="27" customWidth="1"/>
    <col min="262" max="512" width="9.140625" style="27"/>
    <col min="513" max="513" width="10.42578125" style="27" customWidth="1"/>
    <col min="514" max="514" width="61.7109375" style="27" bestFit="1" customWidth="1"/>
    <col min="515" max="516" width="9.140625" style="27"/>
    <col min="517" max="517" width="16.42578125" style="27" customWidth="1"/>
    <col min="518" max="768" width="9.140625" style="27"/>
    <col min="769" max="769" width="10.42578125" style="27" customWidth="1"/>
    <col min="770" max="770" width="61.7109375" style="27" bestFit="1" customWidth="1"/>
    <col min="771" max="772" width="9.140625" style="27"/>
    <col min="773" max="773" width="16.42578125" style="27" customWidth="1"/>
    <col min="774" max="1024" width="9.140625" style="27"/>
    <col min="1025" max="1025" width="10.42578125" style="27" customWidth="1"/>
    <col min="1026" max="1026" width="61.7109375" style="27" bestFit="1" customWidth="1"/>
    <col min="1027" max="1028" width="9.140625" style="27"/>
    <col min="1029" max="1029" width="16.42578125" style="27" customWidth="1"/>
    <col min="1030" max="1280" width="9.140625" style="27"/>
    <col min="1281" max="1281" width="10.42578125" style="27" customWidth="1"/>
    <col min="1282" max="1282" width="61.7109375" style="27" bestFit="1" customWidth="1"/>
    <col min="1283" max="1284" width="9.140625" style="27"/>
    <col min="1285" max="1285" width="16.42578125" style="27" customWidth="1"/>
    <col min="1286" max="1536" width="9.140625" style="27"/>
    <col min="1537" max="1537" width="10.42578125" style="27" customWidth="1"/>
    <col min="1538" max="1538" width="61.7109375" style="27" bestFit="1" customWidth="1"/>
    <col min="1539" max="1540" width="9.140625" style="27"/>
    <col min="1541" max="1541" width="16.42578125" style="27" customWidth="1"/>
    <col min="1542" max="1792" width="9.140625" style="27"/>
    <col min="1793" max="1793" width="10.42578125" style="27" customWidth="1"/>
    <col min="1794" max="1794" width="61.7109375" style="27" bestFit="1" customWidth="1"/>
    <col min="1795" max="1796" width="9.140625" style="27"/>
    <col min="1797" max="1797" width="16.42578125" style="27" customWidth="1"/>
    <col min="1798" max="2048" width="9.140625" style="27"/>
    <col min="2049" max="2049" width="10.42578125" style="27" customWidth="1"/>
    <col min="2050" max="2050" width="61.7109375" style="27" bestFit="1" customWidth="1"/>
    <col min="2051" max="2052" width="9.140625" style="27"/>
    <col min="2053" max="2053" width="16.42578125" style="27" customWidth="1"/>
    <col min="2054" max="2304" width="9.140625" style="27"/>
    <col min="2305" max="2305" width="10.42578125" style="27" customWidth="1"/>
    <col min="2306" max="2306" width="61.7109375" style="27" bestFit="1" customWidth="1"/>
    <col min="2307" max="2308" width="9.140625" style="27"/>
    <col min="2309" max="2309" width="16.42578125" style="27" customWidth="1"/>
    <col min="2310" max="2560" width="9.140625" style="27"/>
    <col min="2561" max="2561" width="10.42578125" style="27" customWidth="1"/>
    <col min="2562" max="2562" width="61.7109375" style="27" bestFit="1" customWidth="1"/>
    <col min="2563" max="2564" width="9.140625" style="27"/>
    <col min="2565" max="2565" width="16.42578125" style="27" customWidth="1"/>
    <col min="2566" max="2816" width="9.140625" style="27"/>
    <col min="2817" max="2817" width="10.42578125" style="27" customWidth="1"/>
    <col min="2818" max="2818" width="61.7109375" style="27" bestFit="1" customWidth="1"/>
    <col min="2819" max="2820" width="9.140625" style="27"/>
    <col min="2821" max="2821" width="16.42578125" style="27" customWidth="1"/>
    <col min="2822" max="3072" width="9.140625" style="27"/>
    <col min="3073" max="3073" width="10.42578125" style="27" customWidth="1"/>
    <col min="3074" max="3074" width="61.7109375" style="27" bestFit="1" customWidth="1"/>
    <col min="3075" max="3076" width="9.140625" style="27"/>
    <col min="3077" max="3077" width="16.42578125" style="27" customWidth="1"/>
    <col min="3078" max="3328" width="9.140625" style="27"/>
    <col min="3329" max="3329" width="10.42578125" style="27" customWidth="1"/>
    <col min="3330" max="3330" width="61.7109375" style="27" bestFit="1" customWidth="1"/>
    <col min="3331" max="3332" width="9.140625" style="27"/>
    <col min="3333" max="3333" width="16.42578125" style="27" customWidth="1"/>
    <col min="3334" max="3584" width="9.140625" style="27"/>
    <col min="3585" max="3585" width="10.42578125" style="27" customWidth="1"/>
    <col min="3586" max="3586" width="61.7109375" style="27" bestFit="1" customWidth="1"/>
    <col min="3587" max="3588" width="9.140625" style="27"/>
    <col min="3589" max="3589" width="16.42578125" style="27" customWidth="1"/>
    <col min="3590" max="3840" width="9.140625" style="27"/>
    <col min="3841" max="3841" width="10.42578125" style="27" customWidth="1"/>
    <col min="3842" max="3842" width="61.7109375" style="27" bestFit="1" customWidth="1"/>
    <col min="3843" max="3844" width="9.140625" style="27"/>
    <col min="3845" max="3845" width="16.42578125" style="27" customWidth="1"/>
    <col min="3846" max="4096" width="9.140625" style="27"/>
    <col min="4097" max="4097" width="10.42578125" style="27" customWidth="1"/>
    <col min="4098" max="4098" width="61.7109375" style="27" bestFit="1" customWidth="1"/>
    <col min="4099" max="4100" width="9.140625" style="27"/>
    <col min="4101" max="4101" width="16.42578125" style="27" customWidth="1"/>
    <col min="4102" max="4352" width="9.140625" style="27"/>
    <col min="4353" max="4353" width="10.42578125" style="27" customWidth="1"/>
    <col min="4354" max="4354" width="61.7109375" style="27" bestFit="1" customWidth="1"/>
    <col min="4355" max="4356" width="9.140625" style="27"/>
    <col min="4357" max="4357" width="16.42578125" style="27" customWidth="1"/>
    <col min="4358" max="4608" width="9.140625" style="27"/>
    <col min="4609" max="4609" width="10.42578125" style="27" customWidth="1"/>
    <col min="4610" max="4610" width="61.7109375" style="27" bestFit="1" customWidth="1"/>
    <col min="4611" max="4612" width="9.140625" style="27"/>
    <col min="4613" max="4613" width="16.42578125" style="27" customWidth="1"/>
    <col min="4614" max="4864" width="9.140625" style="27"/>
    <col min="4865" max="4865" width="10.42578125" style="27" customWidth="1"/>
    <col min="4866" max="4866" width="61.7109375" style="27" bestFit="1" customWidth="1"/>
    <col min="4867" max="4868" width="9.140625" style="27"/>
    <col min="4869" max="4869" width="16.42578125" style="27" customWidth="1"/>
    <col min="4870" max="5120" width="9.140625" style="27"/>
    <col min="5121" max="5121" width="10.42578125" style="27" customWidth="1"/>
    <col min="5122" max="5122" width="61.7109375" style="27" bestFit="1" customWidth="1"/>
    <col min="5123" max="5124" width="9.140625" style="27"/>
    <col min="5125" max="5125" width="16.42578125" style="27" customWidth="1"/>
    <col min="5126" max="5376" width="9.140625" style="27"/>
    <col min="5377" max="5377" width="10.42578125" style="27" customWidth="1"/>
    <col min="5378" max="5378" width="61.7109375" style="27" bestFit="1" customWidth="1"/>
    <col min="5379" max="5380" width="9.140625" style="27"/>
    <col min="5381" max="5381" width="16.42578125" style="27" customWidth="1"/>
    <col min="5382" max="5632" width="9.140625" style="27"/>
    <col min="5633" max="5633" width="10.42578125" style="27" customWidth="1"/>
    <col min="5634" max="5634" width="61.7109375" style="27" bestFit="1" customWidth="1"/>
    <col min="5635" max="5636" width="9.140625" style="27"/>
    <col min="5637" max="5637" width="16.42578125" style="27" customWidth="1"/>
    <col min="5638" max="5888" width="9.140625" style="27"/>
    <col min="5889" max="5889" width="10.42578125" style="27" customWidth="1"/>
    <col min="5890" max="5890" width="61.7109375" style="27" bestFit="1" customWidth="1"/>
    <col min="5891" max="5892" width="9.140625" style="27"/>
    <col min="5893" max="5893" width="16.42578125" style="27" customWidth="1"/>
    <col min="5894" max="6144" width="9.140625" style="27"/>
    <col min="6145" max="6145" width="10.42578125" style="27" customWidth="1"/>
    <col min="6146" max="6146" width="61.7109375" style="27" bestFit="1" customWidth="1"/>
    <col min="6147" max="6148" width="9.140625" style="27"/>
    <col min="6149" max="6149" width="16.42578125" style="27" customWidth="1"/>
    <col min="6150" max="6400" width="9.140625" style="27"/>
    <col min="6401" max="6401" width="10.42578125" style="27" customWidth="1"/>
    <col min="6402" max="6402" width="61.7109375" style="27" bestFit="1" customWidth="1"/>
    <col min="6403" max="6404" width="9.140625" style="27"/>
    <col min="6405" max="6405" width="16.42578125" style="27" customWidth="1"/>
    <col min="6406" max="6656" width="9.140625" style="27"/>
    <col min="6657" max="6657" width="10.42578125" style="27" customWidth="1"/>
    <col min="6658" max="6658" width="61.7109375" style="27" bestFit="1" customWidth="1"/>
    <col min="6659" max="6660" width="9.140625" style="27"/>
    <col min="6661" max="6661" width="16.42578125" style="27" customWidth="1"/>
    <col min="6662" max="6912" width="9.140625" style="27"/>
    <col min="6913" max="6913" width="10.42578125" style="27" customWidth="1"/>
    <col min="6914" max="6914" width="61.7109375" style="27" bestFit="1" customWidth="1"/>
    <col min="6915" max="6916" width="9.140625" style="27"/>
    <col min="6917" max="6917" width="16.42578125" style="27" customWidth="1"/>
    <col min="6918" max="7168" width="9.140625" style="27"/>
    <col min="7169" max="7169" width="10.42578125" style="27" customWidth="1"/>
    <col min="7170" max="7170" width="61.7109375" style="27" bestFit="1" customWidth="1"/>
    <col min="7171" max="7172" width="9.140625" style="27"/>
    <col min="7173" max="7173" width="16.42578125" style="27" customWidth="1"/>
    <col min="7174" max="7424" width="9.140625" style="27"/>
    <col min="7425" max="7425" width="10.42578125" style="27" customWidth="1"/>
    <col min="7426" max="7426" width="61.7109375" style="27" bestFit="1" customWidth="1"/>
    <col min="7427" max="7428" width="9.140625" style="27"/>
    <col min="7429" max="7429" width="16.42578125" style="27" customWidth="1"/>
    <col min="7430" max="7680" width="9.140625" style="27"/>
    <col min="7681" max="7681" width="10.42578125" style="27" customWidth="1"/>
    <col min="7682" max="7682" width="61.7109375" style="27" bestFit="1" customWidth="1"/>
    <col min="7683" max="7684" width="9.140625" style="27"/>
    <col min="7685" max="7685" width="16.42578125" style="27" customWidth="1"/>
    <col min="7686" max="7936" width="9.140625" style="27"/>
    <col min="7937" max="7937" width="10.42578125" style="27" customWidth="1"/>
    <col min="7938" max="7938" width="61.7109375" style="27" bestFit="1" customWidth="1"/>
    <col min="7939" max="7940" width="9.140625" style="27"/>
    <col min="7941" max="7941" width="16.42578125" style="27" customWidth="1"/>
    <col min="7942" max="8192" width="9.140625" style="27"/>
    <col min="8193" max="8193" width="10.42578125" style="27" customWidth="1"/>
    <col min="8194" max="8194" width="61.7109375" style="27" bestFit="1" customWidth="1"/>
    <col min="8195" max="8196" width="9.140625" style="27"/>
    <col min="8197" max="8197" width="16.42578125" style="27" customWidth="1"/>
    <col min="8198" max="8448" width="9.140625" style="27"/>
    <col min="8449" max="8449" width="10.42578125" style="27" customWidth="1"/>
    <col min="8450" max="8450" width="61.7109375" style="27" bestFit="1" customWidth="1"/>
    <col min="8451" max="8452" width="9.140625" style="27"/>
    <col min="8453" max="8453" width="16.42578125" style="27" customWidth="1"/>
    <col min="8454" max="8704" width="9.140625" style="27"/>
    <col min="8705" max="8705" width="10.42578125" style="27" customWidth="1"/>
    <col min="8706" max="8706" width="61.7109375" style="27" bestFit="1" customWidth="1"/>
    <col min="8707" max="8708" width="9.140625" style="27"/>
    <col min="8709" max="8709" width="16.42578125" style="27" customWidth="1"/>
    <col min="8710" max="8960" width="9.140625" style="27"/>
    <col min="8961" max="8961" width="10.42578125" style="27" customWidth="1"/>
    <col min="8962" max="8962" width="61.7109375" style="27" bestFit="1" customWidth="1"/>
    <col min="8963" max="8964" width="9.140625" style="27"/>
    <col min="8965" max="8965" width="16.42578125" style="27" customWidth="1"/>
    <col min="8966" max="9216" width="9.140625" style="27"/>
    <col min="9217" max="9217" width="10.42578125" style="27" customWidth="1"/>
    <col min="9218" max="9218" width="61.7109375" style="27" bestFit="1" customWidth="1"/>
    <col min="9219" max="9220" width="9.140625" style="27"/>
    <col min="9221" max="9221" width="16.42578125" style="27" customWidth="1"/>
    <col min="9222" max="9472" width="9.140625" style="27"/>
    <col min="9473" max="9473" width="10.42578125" style="27" customWidth="1"/>
    <col min="9474" max="9474" width="61.7109375" style="27" bestFit="1" customWidth="1"/>
    <col min="9475" max="9476" width="9.140625" style="27"/>
    <col min="9477" max="9477" width="16.42578125" style="27" customWidth="1"/>
    <col min="9478" max="9728" width="9.140625" style="27"/>
    <col min="9729" max="9729" width="10.42578125" style="27" customWidth="1"/>
    <col min="9730" max="9730" width="61.7109375" style="27" bestFit="1" customWidth="1"/>
    <col min="9731" max="9732" width="9.140625" style="27"/>
    <col min="9733" max="9733" width="16.42578125" style="27" customWidth="1"/>
    <col min="9734" max="9984" width="9.140625" style="27"/>
    <col min="9985" max="9985" width="10.42578125" style="27" customWidth="1"/>
    <col min="9986" max="9986" width="61.7109375" style="27" bestFit="1" customWidth="1"/>
    <col min="9987" max="9988" width="9.140625" style="27"/>
    <col min="9989" max="9989" width="16.42578125" style="27" customWidth="1"/>
    <col min="9990" max="10240" width="9.140625" style="27"/>
    <col min="10241" max="10241" width="10.42578125" style="27" customWidth="1"/>
    <col min="10242" max="10242" width="61.7109375" style="27" bestFit="1" customWidth="1"/>
    <col min="10243" max="10244" width="9.140625" style="27"/>
    <col min="10245" max="10245" width="16.42578125" style="27" customWidth="1"/>
    <col min="10246" max="10496" width="9.140625" style="27"/>
    <col min="10497" max="10497" width="10.42578125" style="27" customWidth="1"/>
    <col min="10498" max="10498" width="61.7109375" style="27" bestFit="1" customWidth="1"/>
    <col min="10499" max="10500" width="9.140625" style="27"/>
    <col min="10501" max="10501" width="16.42578125" style="27" customWidth="1"/>
    <col min="10502" max="10752" width="9.140625" style="27"/>
    <col min="10753" max="10753" width="10.42578125" style="27" customWidth="1"/>
    <col min="10754" max="10754" width="61.7109375" style="27" bestFit="1" customWidth="1"/>
    <col min="10755" max="10756" width="9.140625" style="27"/>
    <col min="10757" max="10757" width="16.42578125" style="27" customWidth="1"/>
    <col min="10758" max="11008" width="9.140625" style="27"/>
    <col min="11009" max="11009" width="10.42578125" style="27" customWidth="1"/>
    <col min="11010" max="11010" width="61.7109375" style="27" bestFit="1" customWidth="1"/>
    <col min="11011" max="11012" width="9.140625" style="27"/>
    <col min="11013" max="11013" width="16.42578125" style="27" customWidth="1"/>
    <col min="11014" max="11264" width="9.140625" style="27"/>
    <col min="11265" max="11265" width="10.42578125" style="27" customWidth="1"/>
    <col min="11266" max="11266" width="61.7109375" style="27" bestFit="1" customWidth="1"/>
    <col min="11267" max="11268" width="9.140625" style="27"/>
    <col min="11269" max="11269" width="16.42578125" style="27" customWidth="1"/>
    <col min="11270" max="11520" width="9.140625" style="27"/>
    <col min="11521" max="11521" width="10.42578125" style="27" customWidth="1"/>
    <col min="11522" max="11522" width="61.7109375" style="27" bestFit="1" customWidth="1"/>
    <col min="11523" max="11524" width="9.140625" style="27"/>
    <col min="11525" max="11525" width="16.42578125" style="27" customWidth="1"/>
    <col min="11526" max="11776" width="9.140625" style="27"/>
    <col min="11777" max="11777" width="10.42578125" style="27" customWidth="1"/>
    <col min="11778" max="11778" width="61.7109375" style="27" bestFit="1" customWidth="1"/>
    <col min="11779" max="11780" width="9.140625" style="27"/>
    <col min="11781" max="11781" width="16.42578125" style="27" customWidth="1"/>
    <col min="11782" max="12032" width="9.140625" style="27"/>
    <col min="12033" max="12033" width="10.42578125" style="27" customWidth="1"/>
    <col min="12034" max="12034" width="61.7109375" style="27" bestFit="1" customWidth="1"/>
    <col min="12035" max="12036" width="9.140625" style="27"/>
    <col min="12037" max="12037" width="16.42578125" style="27" customWidth="1"/>
    <col min="12038" max="12288" width="9.140625" style="27"/>
    <col min="12289" max="12289" width="10.42578125" style="27" customWidth="1"/>
    <col min="12290" max="12290" width="61.7109375" style="27" bestFit="1" customWidth="1"/>
    <col min="12291" max="12292" width="9.140625" style="27"/>
    <col min="12293" max="12293" width="16.42578125" style="27" customWidth="1"/>
    <col min="12294" max="12544" width="9.140625" style="27"/>
    <col min="12545" max="12545" width="10.42578125" style="27" customWidth="1"/>
    <col min="12546" max="12546" width="61.7109375" style="27" bestFit="1" customWidth="1"/>
    <col min="12547" max="12548" width="9.140625" style="27"/>
    <col min="12549" max="12549" width="16.42578125" style="27" customWidth="1"/>
    <col min="12550" max="12800" width="9.140625" style="27"/>
    <col min="12801" max="12801" width="10.42578125" style="27" customWidth="1"/>
    <col min="12802" max="12802" width="61.7109375" style="27" bestFit="1" customWidth="1"/>
    <col min="12803" max="12804" width="9.140625" style="27"/>
    <col min="12805" max="12805" width="16.42578125" style="27" customWidth="1"/>
    <col min="12806" max="13056" width="9.140625" style="27"/>
    <col min="13057" max="13057" width="10.42578125" style="27" customWidth="1"/>
    <col min="13058" max="13058" width="61.7109375" style="27" bestFit="1" customWidth="1"/>
    <col min="13059" max="13060" width="9.140625" style="27"/>
    <col min="13061" max="13061" width="16.42578125" style="27" customWidth="1"/>
    <col min="13062" max="13312" width="9.140625" style="27"/>
    <col min="13313" max="13313" width="10.42578125" style="27" customWidth="1"/>
    <col min="13314" max="13314" width="61.7109375" style="27" bestFit="1" customWidth="1"/>
    <col min="13315" max="13316" width="9.140625" style="27"/>
    <col min="13317" max="13317" width="16.42578125" style="27" customWidth="1"/>
    <col min="13318" max="13568" width="9.140625" style="27"/>
    <col min="13569" max="13569" width="10.42578125" style="27" customWidth="1"/>
    <col min="13570" max="13570" width="61.7109375" style="27" bestFit="1" customWidth="1"/>
    <col min="13571" max="13572" width="9.140625" style="27"/>
    <col min="13573" max="13573" width="16.42578125" style="27" customWidth="1"/>
    <col min="13574" max="13824" width="9.140625" style="27"/>
    <col min="13825" max="13825" width="10.42578125" style="27" customWidth="1"/>
    <col min="13826" max="13826" width="61.7109375" style="27" bestFit="1" customWidth="1"/>
    <col min="13827" max="13828" width="9.140625" style="27"/>
    <col min="13829" max="13829" width="16.42578125" style="27" customWidth="1"/>
    <col min="13830" max="14080" width="9.140625" style="27"/>
    <col min="14081" max="14081" width="10.42578125" style="27" customWidth="1"/>
    <col min="14082" max="14082" width="61.7109375" style="27" bestFit="1" customWidth="1"/>
    <col min="14083" max="14084" width="9.140625" style="27"/>
    <col min="14085" max="14085" width="16.42578125" style="27" customWidth="1"/>
    <col min="14086" max="14336" width="9.140625" style="27"/>
    <col min="14337" max="14337" width="10.42578125" style="27" customWidth="1"/>
    <col min="14338" max="14338" width="61.7109375" style="27" bestFit="1" customWidth="1"/>
    <col min="14339" max="14340" width="9.140625" style="27"/>
    <col min="14341" max="14341" width="16.42578125" style="27" customWidth="1"/>
    <col min="14342" max="14592" width="9.140625" style="27"/>
    <col min="14593" max="14593" width="10.42578125" style="27" customWidth="1"/>
    <col min="14594" max="14594" width="61.7109375" style="27" bestFit="1" customWidth="1"/>
    <col min="14595" max="14596" width="9.140625" style="27"/>
    <col min="14597" max="14597" width="16.42578125" style="27" customWidth="1"/>
    <col min="14598" max="14848" width="9.140625" style="27"/>
    <col min="14849" max="14849" width="10.42578125" style="27" customWidth="1"/>
    <col min="14850" max="14850" width="61.7109375" style="27" bestFit="1" customWidth="1"/>
    <col min="14851" max="14852" width="9.140625" style="27"/>
    <col min="14853" max="14853" width="16.42578125" style="27" customWidth="1"/>
    <col min="14854" max="15104" width="9.140625" style="27"/>
    <col min="15105" max="15105" width="10.42578125" style="27" customWidth="1"/>
    <col min="15106" max="15106" width="61.7109375" style="27" bestFit="1" customWidth="1"/>
    <col min="15107" max="15108" width="9.140625" style="27"/>
    <col min="15109" max="15109" width="16.42578125" style="27" customWidth="1"/>
    <col min="15110" max="15360" width="9.140625" style="27"/>
    <col min="15361" max="15361" width="10.42578125" style="27" customWidth="1"/>
    <col min="15362" max="15362" width="61.7109375" style="27" bestFit="1" customWidth="1"/>
    <col min="15363" max="15364" width="9.140625" style="27"/>
    <col min="15365" max="15365" width="16.42578125" style="27" customWidth="1"/>
    <col min="15366" max="15616" width="9.140625" style="27"/>
    <col min="15617" max="15617" width="10.42578125" style="27" customWidth="1"/>
    <col min="15618" max="15618" width="61.7109375" style="27" bestFit="1" customWidth="1"/>
    <col min="15619" max="15620" width="9.140625" style="27"/>
    <col min="15621" max="15621" width="16.42578125" style="27" customWidth="1"/>
    <col min="15622" max="15872" width="9.140625" style="27"/>
    <col min="15873" max="15873" width="10.42578125" style="27" customWidth="1"/>
    <col min="15874" max="15874" width="61.7109375" style="27" bestFit="1" customWidth="1"/>
    <col min="15875" max="15876" width="9.140625" style="27"/>
    <col min="15877" max="15877" width="16.42578125" style="27" customWidth="1"/>
    <col min="15878" max="16128" width="9.140625" style="27"/>
    <col min="16129" max="16129" width="10.42578125" style="27" customWidth="1"/>
    <col min="16130" max="16130" width="61.7109375" style="27" bestFit="1" customWidth="1"/>
    <col min="16131" max="16132" width="9.140625" style="27"/>
    <col min="16133" max="16133" width="16.42578125" style="27" customWidth="1"/>
    <col min="16134" max="16384" width="9.140625" style="27"/>
  </cols>
  <sheetData>
    <row r="1" spans="1:13" ht="20.25">
      <c r="A1" s="1993" t="s">
        <v>71</v>
      </c>
      <c r="B1" s="1993"/>
      <c r="C1" s="25"/>
      <c r="D1" s="25"/>
      <c r="E1" s="25"/>
      <c r="F1" s="26"/>
      <c r="G1" s="26"/>
      <c r="H1" s="26"/>
      <c r="I1" s="26"/>
    </row>
    <row r="2" spans="1:13" s="30" customFormat="1">
      <c r="A2" s="1994" t="s">
        <v>1492</v>
      </c>
      <c r="B2" s="1994"/>
      <c r="C2" s="28"/>
      <c r="D2" s="28"/>
      <c r="E2" s="28"/>
      <c r="F2" s="29"/>
      <c r="G2" s="29"/>
      <c r="H2" s="29"/>
      <c r="I2" s="29"/>
    </row>
    <row r="3" spans="1:13">
      <c r="A3" s="31" t="s">
        <v>72</v>
      </c>
      <c r="B3" s="37" t="s">
        <v>119</v>
      </c>
      <c r="C3" s="32"/>
      <c r="D3" s="33"/>
    </row>
    <row r="4" spans="1:13">
      <c r="A4" s="33">
        <v>1</v>
      </c>
      <c r="B4" s="32" t="s">
        <v>120</v>
      </c>
      <c r="C4" s="32"/>
      <c r="D4" s="33"/>
    </row>
    <row r="5" spans="1:13">
      <c r="A5" s="33"/>
      <c r="B5" s="31" t="s">
        <v>73</v>
      </c>
      <c r="C5" s="32"/>
      <c r="D5" s="33"/>
    </row>
    <row r="6" spans="1:13" ht="15.75" customHeight="1">
      <c r="A6" s="33">
        <v>2</v>
      </c>
      <c r="B6" s="32" t="s">
        <v>66</v>
      </c>
      <c r="C6" s="34"/>
      <c r="D6" s="34"/>
      <c r="E6" s="35"/>
      <c r="F6" s="35"/>
      <c r="G6" s="35"/>
      <c r="H6" s="35"/>
      <c r="I6" s="35"/>
      <c r="J6" s="35"/>
      <c r="K6" s="35"/>
      <c r="L6" s="35"/>
      <c r="M6" s="35"/>
    </row>
    <row r="7" spans="1:13">
      <c r="A7" s="33">
        <v>3</v>
      </c>
      <c r="B7" s="32" t="s">
        <v>68</v>
      </c>
      <c r="C7" s="32"/>
      <c r="D7" s="32"/>
      <c r="E7" s="32"/>
    </row>
    <row r="8" spans="1:13">
      <c r="A8" s="33">
        <v>4</v>
      </c>
      <c r="B8" s="36" t="s">
        <v>69</v>
      </c>
      <c r="C8" s="32"/>
      <c r="D8" s="32"/>
      <c r="E8" s="32"/>
    </row>
    <row r="9" spans="1:13">
      <c r="A9" s="33">
        <v>5</v>
      </c>
      <c r="B9" s="32" t="s">
        <v>74</v>
      </c>
      <c r="C9" s="32"/>
      <c r="D9" s="32"/>
      <c r="E9" s="32"/>
    </row>
    <row r="10" spans="1:13">
      <c r="A10" s="33">
        <v>6</v>
      </c>
      <c r="B10" s="32" t="s">
        <v>70</v>
      </c>
      <c r="C10" s="32"/>
      <c r="D10" s="32"/>
      <c r="E10" s="32"/>
    </row>
    <row r="11" spans="1:13">
      <c r="A11" s="33">
        <v>7</v>
      </c>
      <c r="B11" s="32" t="s">
        <v>75</v>
      </c>
      <c r="C11" s="32"/>
      <c r="D11" s="32"/>
      <c r="E11" s="32"/>
    </row>
    <row r="12" spans="1:13" s="37" customFormat="1">
      <c r="A12" s="33"/>
      <c r="B12" s="37" t="s">
        <v>76</v>
      </c>
      <c r="C12" s="31"/>
      <c r="D12" s="31"/>
      <c r="E12" s="31"/>
      <c r="J12" s="27"/>
    </row>
    <row r="13" spans="1:13">
      <c r="A13" s="33">
        <v>8</v>
      </c>
      <c r="B13" s="27" t="s">
        <v>77</v>
      </c>
      <c r="C13" s="32"/>
      <c r="D13" s="32"/>
      <c r="E13" s="32"/>
      <c r="G13" s="33"/>
      <c r="I13" s="32"/>
      <c r="J13" s="32"/>
      <c r="K13" s="32"/>
    </row>
    <row r="14" spans="1:13">
      <c r="A14" s="33">
        <v>9</v>
      </c>
      <c r="B14" s="27" t="s">
        <v>121</v>
      </c>
      <c r="C14" s="32"/>
      <c r="D14" s="32"/>
      <c r="E14" s="32"/>
      <c r="G14" s="33"/>
      <c r="I14" s="32"/>
      <c r="J14" s="32"/>
      <c r="K14" s="32"/>
    </row>
    <row r="15" spans="1:13">
      <c r="A15" s="33">
        <v>10</v>
      </c>
      <c r="B15" s="32" t="s">
        <v>78</v>
      </c>
      <c r="C15" s="32"/>
      <c r="D15" s="32"/>
      <c r="E15" s="32"/>
      <c r="G15" s="33"/>
      <c r="H15" s="32"/>
      <c r="I15" s="32"/>
      <c r="J15" s="32"/>
      <c r="K15" s="32"/>
    </row>
    <row r="16" spans="1:13">
      <c r="A16" s="33">
        <v>11</v>
      </c>
      <c r="B16" s="32" t="s">
        <v>79</v>
      </c>
      <c r="C16" s="32"/>
      <c r="D16" s="32"/>
      <c r="E16" s="32"/>
      <c r="G16" s="33"/>
      <c r="H16" s="32"/>
      <c r="I16" s="32"/>
      <c r="J16" s="32"/>
      <c r="K16" s="32"/>
    </row>
    <row r="17" spans="1:11">
      <c r="A17" s="33">
        <v>12</v>
      </c>
      <c r="B17" s="32" t="s">
        <v>80</v>
      </c>
      <c r="C17" s="32"/>
      <c r="D17" s="32"/>
      <c r="E17" s="32"/>
      <c r="G17" s="33"/>
      <c r="H17" s="32"/>
      <c r="I17" s="32"/>
      <c r="J17" s="32"/>
      <c r="K17" s="32"/>
    </row>
    <row r="18" spans="1:11">
      <c r="A18" s="33">
        <v>13</v>
      </c>
      <c r="B18" s="32" t="s">
        <v>122</v>
      </c>
      <c r="C18" s="32"/>
      <c r="D18" s="32"/>
      <c r="E18" s="32"/>
      <c r="G18" s="33"/>
      <c r="H18" s="32"/>
      <c r="I18" s="32"/>
      <c r="J18" s="32"/>
      <c r="K18" s="32"/>
    </row>
    <row r="19" spans="1:11">
      <c r="A19" s="33">
        <v>14</v>
      </c>
      <c r="B19" s="32" t="s">
        <v>81</v>
      </c>
      <c r="C19" s="32"/>
      <c r="D19" s="32"/>
      <c r="E19" s="32"/>
      <c r="G19" s="33"/>
      <c r="H19" s="32"/>
      <c r="I19" s="32"/>
      <c r="J19" s="32"/>
      <c r="K19" s="32"/>
    </row>
    <row r="20" spans="1:11">
      <c r="A20" s="33">
        <v>15</v>
      </c>
      <c r="B20" s="32" t="s">
        <v>82</v>
      </c>
      <c r="C20" s="32"/>
      <c r="D20" s="32"/>
      <c r="E20" s="32"/>
      <c r="G20" s="33"/>
      <c r="H20" s="32"/>
      <c r="I20" s="32"/>
      <c r="J20" s="32"/>
      <c r="K20" s="32"/>
    </row>
    <row r="21" spans="1:11">
      <c r="A21" s="33">
        <v>16</v>
      </c>
      <c r="B21" s="32" t="s">
        <v>83</v>
      </c>
      <c r="C21" s="32"/>
      <c r="D21" s="32"/>
      <c r="E21" s="32"/>
      <c r="G21" s="33"/>
      <c r="H21" s="32"/>
      <c r="I21" s="32"/>
      <c r="J21" s="32"/>
      <c r="K21" s="32"/>
    </row>
    <row r="22" spans="1:11">
      <c r="A22" s="33">
        <v>17</v>
      </c>
      <c r="B22" s="32" t="s">
        <v>123</v>
      </c>
      <c r="C22" s="32"/>
      <c r="D22" s="32"/>
      <c r="E22" s="32"/>
      <c r="G22" s="33"/>
      <c r="H22" s="32"/>
      <c r="I22" s="32"/>
      <c r="J22" s="32"/>
      <c r="K22" s="32"/>
    </row>
    <row r="23" spans="1:11">
      <c r="A23" s="33">
        <v>18</v>
      </c>
      <c r="B23" s="38" t="s">
        <v>1478</v>
      </c>
      <c r="C23" s="32"/>
      <c r="D23" s="32"/>
      <c r="E23" s="32"/>
      <c r="G23" s="33"/>
      <c r="H23" s="38"/>
      <c r="I23" s="32"/>
      <c r="J23" s="32"/>
      <c r="K23" s="32"/>
    </row>
    <row r="24" spans="1:11">
      <c r="A24" s="33">
        <v>19</v>
      </c>
      <c r="B24" s="32" t="s">
        <v>84</v>
      </c>
      <c r="C24" s="32"/>
      <c r="D24" s="32"/>
      <c r="E24" s="32"/>
      <c r="G24" s="33"/>
      <c r="H24" s="32"/>
      <c r="I24" s="32"/>
      <c r="J24" s="32"/>
      <c r="K24" s="32"/>
    </row>
    <row r="25" spans="1:11">
      <c r="A25" s="33">
        <v>20</v>
      </c>
      <c r="B25" s="32" t="s">
        <v>124</v>
      </c>
      <c r="C25" s="32"/>
      <c r="D25" s="32"/>
      <c r="E25" s="32"/>
      <c r="G25" s="33"/>
      <c r="H25" s="32"/>
      <c r="I25" s="32"/>
      <c r="J25" s="32"/>
      <c r="K25" s="32"/>
    </row>
    <row r="26" spans="1:11">
      <c r="A26" s="33">
        <v>21</v>
      </c>
      <c r="B26" s="32" t="s">
        <v>125</v>
      </c>
      <c r="C26" s="32"/>
      <c r="D26" s="32"/>
      <c r="E26" s="32"/>
      <c r="G26" s="33"/>
      <c r="H26" s="32"/>
      <c r="I26" s="32"/>
      <c r="J26" s="32"/>
      <c r="K26" s="32"/>
    </row>
    <row r="27" spans="1:11">
      <c r="A27" s="33">
        <v>22</v>
      </c>
      <c r="B27" s="32" t="s">
        <v>126</v>
      </c>
      <c r="C27" s="32"/>
      <c r="D27" s="32"/>
      <c r="E27" s="32"/>
      <c r="G27" s="33"/>
      <c r="H27" s="32"/>
      <c r="I27" s="32"/>
      <c r="J27" s="32"/>
      <c r="K27" s="32"/>
    </row>
    <row r="28" spans="1:11">
      <c r="A28" s="33">
        <v>23</v>
      </c>
      <c r="B28" s="32" t="s">
        <v>127</v>
      </c>
      <c r="C28" s="32"/>
      <c r="D28" s="32"/>
      <c r="E28" s="32"/>
      <c r="G28" s="33"/>
      <c r="H28" s="32"/>
      <c r="I28" s="32"/>
      <c r="J28" s="32"/>
      <c r="K28" s="32"/>
    </row>
    <row r="29" spans="1:11">
      <c r="A29" s="33">
        <v>24</v>
      </c>
      <c r="B29" s="32" t="s">
        <v>128</v>
      </c>
      <c r="C29" s="32"/>
      <c r="D29" s="32"/>
      <c r="E29" s="32"/>
      <c r="G29" s="33"/>
      <c r="H29" s="32"/>
      <c r="I29" s="32"/>
      <c r="J29" s="32"/>
      <c r="K29" s="32"/>
    </row>
    <row r="30" spans="1:11">
      <c r="A30" s="33">
        <v>25</v>
      </c>
      <c r="B30" s="32" t="s">
        <v>85</v>
      </c>
      <c r="C30" s="32"/>
      <c r="D30" s="32"/>
      <c r="E30" s="32"/>
      <c r="G30" s="33"/>
      <c r="H30" s="32"/>
      <c r="I30" s="32"/>
      <c r="J30" s="32"/>
      <c r="K30" s="32"/>
    </row>
    <row r="31" spans="1:11">
      <c r="A31" s="33">
        <v>26</v>
      </c>
      <c r="B31" s="32" t="s">
        <v>86</v>
      </c>
      <c r="C31" s="32"/>
      <c r="D31" s="32"/>
      <c r="E31" s="32"/>
      <c r="G31" s="33"/>
      <c r="H31" s="32"/>
      <c r="I31" s="32"/>
      <c r="J31" s="32"/>
      <c r="K31" s="32"/>
    </row>
    <row r="32" spans="1:11">
      <c r="A32" s="33">
        <v>27</v>
      </c>
      <c r="B32" s="38" t="s">
        <v>87</v>
      </c>
      <c r="C32" s="32"/>
      <c r="D32" s="32"/>
      <c r="E32" s="32"/>
      <c r="G32" s="33"/>
      <c r="H32" s="38"/>
      <c r="I32" s="32"/>
      <c r="J32" s="32"/>
      <c r="K32" s="32"/>
    </row>
    <row r="33" spans="1:11">
      <c r="A33" s="33">
        <v>28</v>
      </c>
      <c r="B33" s="38" t="s">
        <v>88</v>
      </c>
      <c r="C33" s="32"/>
      <c r="D33" s="32"/>
      <c r="E33" s="32"/>
      <c r="G33" s="33"/>
      <c r="H33" s="38"/>
      <c r="I33" s="32"/>
      <c r="J33" s="32"/>
      <c r="K33" s="32"/>
    </row>
    <row r="34" spans="1:11">
      <c r="A34" s="33"/>
      <c r="B34" s="31" t="s">
        <v>89</v>
      </c>
      <c r="C34" s="32"/>
      <c r="D34" s="32"/>
      <c r="E34" s="32"/>
      <c r="G34" s="33"/>
      <c r="H34" s="38"/>
      <c r="I34" s="32"/>
      <c r="J34" s="32"/>
      <c r="K34" s="32"/>
    </row>
    <row r="35" spans="1:11">
      <c r="A35" s="33">
        <v>29</v>
      </c>
      <c r="B35" s="32" t="s">
        <v>129</v>
      </c>
      <c r="C35" s="32"/>
      <c r="D35" s="32"/>
      <c r="E35" s="32"/>
      <c r="J35" s="37"/>
    </row>
    <row r="36" spans="1:11">
      <c r="A36" s="33">
        <v>30</v>
      </c>
      <c r="B36" s="27" t="s">
        <v>32</v>
      </c>
      <c r="C36" s="32"/>
      <c r="D36" s="32"/>
      <c r="E36" s="32"/>
      <c r="H36" s="32"/>
      <c r="I36" s="32"/>
      <c r="J36" s="32"/>
      <c r="K36" s="32"/>
    </row>
    <row r="37" spans="1:11">
      <c r="A37" s="44">
        <v>31</v>
      </c>
      <c r="B37" s="32" t="s">
        <v>90</v>
      </c>
      <c r="C37" s="32"/>
      <c r="D37" s="32"/>
      <c r="E37" s="32"/>
      <c r="H37" s="32"/>
      <c r="I37" s="32"/>
      <c r="J37" s="32"/>
      <c r="K37" s="32"/>
    </row>
    <row r="38" spans="1:11">
      <c r="A38" s="33"/>
      <c r="B38" s="39" t="s">
        <v>91</v>
      </c>
      <c r="C38" s="32"/>
      <c r="D38" s="32"/>
      <c r="E38" s="32"/>
      <c r="J38" s="32"/>
    </row>
    <row r="39" spans="1:11">
      <c r="A39" s="33">
        <v>32</v>
      </c>
      <c r="B39" s="32" t="s">
        <v>92</v>
      </c>
      <c r="J39" s="32"/>
    </row>
    <row r="40" spans="1:11">
      <c r="A40" s="33">
        <v>33</v>
      </c>
      <c r="B40" s="32" t="s">
        <v>130</v>
      </c>
      <c r="J40" s="32"/>
    </row>
    <row r="41" spans="1:11">
      <c r="A41" s="33">
        <v>34</v>
      </c>
      <c r="B41" s="32" t="s">
        <v>93</v>
      </c>
      <c r="C41" s="32"/>
      <c r="D41" s="32"/>
      <c r="E41" s="32"/>
      <c r="J41" s="32"/>
    </row>
    <row r="42" spans="1:11">
      <c r="A42" s="33">
        <v>35</v>
      </c>
      <c r="B42" s="32" t="s">
        <v>131</v>
      </c>
      <c r="C42" s="32"/>
      <c r="D42" s="32"/>
      <c r="E42" s="32"/>
      <c r="J42" s="32"/>
    </row>
    <row r="43" spans="1:11">
      <c r="A43" s="33">
        <v>36</v>
      </c>
      <c r="B43" s="27" t="s">
        <v>94</v>
      </c>
      <c r="C43" s="32"/>
      <c r="D43" s="32"/>
      <c r="E43" s="32"/>
      <c r="J43" s="31"/>
    </row>
    <row r="44" spans="1:11">
      <c r="A44" s="33">
        <v>37</v>
      </c>
      <c r="B44" s="27" t="s">
        <v>132</v>
      </c>
      <c r="C44" s="32"/>
      <c r="D44" s="32"/>
      <c r="E44" s="32"/>
      <c r="J44" s="31"/>
    </row>
    <row r="45" spans="1:11">
      <c r="A45" s="33">
        <v>38</v>
      </c>
      <c r="B45" s="27" t="s">
        <v>95</v>
      </c>
      <c r="C45" s="32"/>
      <c r="D45" s="32"/>
      <c r="E45" s="32"/>
      <c r="J45" s="32"/>
    </row>
    <row r="46" spans="1:11">
      <c r="A46" s="33">
        <v>39</v>
      </c>
      <c r="B46" s="27" t="s">
        <v>96</v>
      </c>
      <c r="C46" s="32"/>
      <c r="D46" s="32"/>
      <c r="E46" s="32"/>
      <c r="J46" s="32"/>
    </row>
    <row r="47" spans="1:11">
      <c r="A47" s="33">
        <v>40</v>
      </c>
      <c r="B47" s="27" t="s">
        <v>97</v>
      </c>
      <c r="C47" s="32"/>
      <c r="D47" s="32"/>
      <c r="E47" s="32"/>
      <c r="F47" s="27" t="s">
        <v>67</v>
      </c>
      <c r="J47" s="32"/>
    </row>
    <row r="48" spans="1:11">
      <c r="A48" s="33">
        <v>41</v>
      </c>
      <c r="B48" s="27" t="s">
        <v>98</v>
      </c>
      <c r="C48" s="32"/>
      <c r="D48" s="32"/>
      <c r="E48" s="32"/>
      <c r="J48" s="31"/>
    </row>
    <row r="49" spans="1:10">
      <c r="A49" s="33">
        <v>42</v>
      </c>
      <c r="B49" s="27" t="s">
        <v>99</v>
      </c>
      <c r="C49" s="32"/>
      <c r="D49" s="32"/>
      <c r="E49" s="32"/>
      <c r="J49" s="31"/>
    </row>
    <row r="50" spans="1:10">
      <c r="A50" s="33">
        <v>43</v>
      </c>
      <c r="B50" s="27" t="s">
        <v>100</v>
      </c>
      <c r="C50" s="32"/>
      <c r="D50" s="32"/>
      <c r="E50" s="32"/>
      <c r="J50" s="31"/>
    </row>
    <row r="51" spans="1:10">
      <c r="A51" s="33">
        <v>44</v>
      </c>
      <c r="B51" s="32" t="s">
        <v>101</v>
      </c>
      <c r="C51" s="32"/>
      <c r="D51" s="32"/>
      <c r="E51" s="32"/>
      <c r="J51" s="31"/>
    </row>
    <row r="52" spans="1:10">
      <c r="A52" s="33">
        <v>45</v>
      </c>
      <c r="B52" s="27" t="s">
        <v>102</v>
      </c>
      <c r="C52" s="32"/>
      <c r="D52" s="32"/>
      <c r="E52" s="32"/>
      <c r="J52" s="31"/>
    </row>
    <row r="53" spans="1:10">
      <c r="A53" s="33">
        <v>46</v>
      </c>
      <c r="B53" s="27" t="s">
        <v>133</v>
      </c>
      <c r="C53" s="32"/>
      <c r="D53" s="32"/>
      <c r="E53" s="32"/>
      <c r="J53" s="31"/>
    </row>
    <row r="54" spans="1:10">
      <c r="A54" s="33"/>
      <c r="B54" s="37" t="s">
        <v>103</v>
      </c>
      <c r="C54" s="32"/>
      <c r="D54" s="32"/>
      <c r="E54" s="32"/>
      <c r="J54" s="32"/>
    </row>
    <row r="55" spans="1:10">
      <c r="A55" s="33">
        <v>47</v>
      </c>
      <c r="B55" s="27" t="s">
        <v>134</v>
      </c>
      <c r="C55" s="32"/>
      <c r="D55" s="32"/>
      <c r="E55" s="32"/>
      <c r="J55" s="32"/>
    </row>
    <row r="56" spans="1:10">
      <c r="A56" s="33">
        <v>48</v>
      </c>
      <c r="B56" s="27" t="s">
        <v>103</v>
      </c>
      <c r="C56" s="32"/>
      <c r="D56" s="32"/>
      <c r="E56" s="32"/>
      <c r="J56" s="32"/>
    </row>
    <row r="57" spans="1:10">
      <c r="A57" s="33">
        <v>49</v>
      </c>
      <c r="B57" s="27" t="s">
        <v>104</v>
      </c>
      <c r="C57" s="32"/>
      <c r="D57" s="32"/>
      <c r="E57" s="32"/>
    </row>
    <row r="58" spans="1:10">
      <c r="A58" s="33"/>
      <c r="B58" s="37" t="s">
        <v>105</v>
      </c>
      <c r="J58" s="38"/>
    </row>
    <row r="59" spans="1:10">
      <c r="A59" s="33">
        <v>50</v>
      </c>
      <c r="B59" s="27" t="s">
        <v>107</v>
      </c>
    </row>
    <row r="60" spans="1:10">
      <c r="A60" s="33">
        <v>51</v>
      </c>
      <c r="B60" s="27" t="s">
        <v>106</v>
      </c>
      <c r="C60" s="32"/>
      <c r="D60" s="32"/>
      <c r="E60" s="32"/>
      <c r="J60" s="38"/>
    </row>
    <row r="61" spans="1:10">
      <c r="A61" s="33">
        <v>52</v>
      </c>
      <c r="B61" s="27" t="s">
        <v>108</v>
      </c>
    </row>
    <row r="62" spans="1:10">
      <c r="A62" s="32"/>
      <c r="B62" s="37" t="s">
        <v>109</v>
      </c>
      <c r="C62" s="32"/>
      <c r="D62" s="32"/>
      <c r="E62" s="32"/>
    </row>
    <row r="63" spans="1:10">
      <c r="A63" s="33">
        <v>53</v>
      </c>
      <c r="B63" s="27" t="s">
        <v>110</v>
      </c>
      <c r="C63" s="32"/>
      <c r="D63" s="32"/>
      <c r="E63" s="32"/>
    </row>
    <row r="64" spans="1:10">
      <c r="A64" s="33">
        <v>54</v>
      </c>
      <c r="B64" s="32" t="s">
        <v>111</v>
      </c>
      <c r="C64" s="32"/>
      <c r="D64" s="32"/>
      <c r="E64" s="32"/>
    </row>
    <row r="65" spans="1:5">
      <c r="A65" s="33">
        <v>55</v>
      </c>
      <c r="B65" s="32" t="s">
        <v>112</v>
      </c>
      <c r="C65" s="32"/>
      <c r="D65" s="32"/>
      <c r="E65" s="32"/>
    </row>
    <row r="66" spans="1:5">
      <c r="A66" s="33">
        <v>56</v>
      </c>
      <c r="B66" s="32" t="s">
        <v>135</v>
      </c>
      <c r="C66" s="32"/>
      <c r="D66" s="32"/>
      <c r="E66" s="32"/>
    </row>
    <row r="67" spans="1:5">
      <c r="A67" s="33">
        <v>57</v>
      </c>
      <c r="B67" s="32" t="s">
        <v>136</v>
      </c>
      <c r="C67" s="32"/>
      <c r="D67" s="32"/>
      <c r="E67" s="32"/>
    </row>
    <row r="68" spans="1:5">
      <c r="A68" s="33">
        <v>58</v>
      </c>
      <c r="B68" s="32" t="s">
        <v>137</v>
      </c>
      <c r="C68" s="32"/>
      <c r="D68" s="32"/>
      <c r="E68" s="32"/>
    </row>
    <row r="69" spans="1:5">
      <c r="A69" s="32"/>
      <c r="B69" s="32"/>
      <c r="C69" s="32"/>
      <c r="D69" s="32"/>
      <c r="E69" s="32"/>
    </row>
    <row r="70" spans="1:5">
      <c r="A70" s="32"/>
      <c r="B70" s="32"/>
      <c r="C70" s="32"/>
      <c r="D70" s="32"/>
      <c r="E70" s="32"/>
    </row>
    <row r="71" spans="1:5">
      <c r="A71" s="32"/>
      <c r="B71" s="32"/>
      <c r="C71" s="32"/>
      <c r="D71" s="32"/>
      <c r="E71" s="32"/>
    </row>
    <row r="72" spans="1:5">
      <c r="A72" s="32"/>
      <c r="B72" s="32"/>
      <c r="C72" s="32"/>
      <c r="D72" s="32"/>
      <c r="E72" s="32"/>
    </row>
    <row r="73" spans="1:5">
      <c r="A73" s="32"/>
      <c r="B73" s="32"/>
      <c r="C73" s="32"/>
      <c r="D73" s="32"/>
      <c r="E73" s="32"/>
    </row>
    <row r="74" spans="1:5">
      <c r="A74" s="32"/>
      <c r="B74" s="32"/>
      <c r="C74" s="32"/>
      <c r="D74" s="32"/>
      <c r="E74" s="32"/>
    </row>
    <row r="75" spans="1:5">
      <c r="A75" s="32"/>
      <c r="B75" s="32"/>
      <c r="C75" s="32"/>
      <c r="D75" s="32"/>
      <c r="E75" s="32"/>
    </row>
    <row r="76" spans="1:5">
      <c r="A76" s="32"/>
      <c r="B76" s="32"/>
      <c r="C76" s="32"/>
      <c r="D76" s="32"/>
      <c r="E76" s="32"/>
    </row>
    <row r="77" spans="1:5">
      <c r="A77" s="32"/>
      <c r="B77" s="32"/>
      <c r="C77" s="32"/>
      <c r="D77" s="32"/>
      <c r="E77" s="32"/>
    </row>
    <row r="78" spans="1:5">
      <c r="A78" s="32"/>
      <c r="B78" s="32"/>
      <c r="C78" s="32"/>
      <c r="D78" s="32"/>
      <c r="E78" s="32"/>
    </row>
    <row r="79" spans="1:5">
      <c r="A79" s="32"/>
      <c r="B79" s="32"/>
      <c r="C79" s="32"/>
      <c r="D79" s="32"/>
      <c r="E79" s="32"/>
    </row>
    <row r="80" spans="1:5">
      <c r="A80" s="32"/>
      <c r="B80" s="32"/>
      <c r="C80" s="32"/>
      <c r="D80" s="32"/>
      <c r="E80" s="32"/>
    </row>
    <row r="81" spans="1:5">
      <c r="A81" s="32"/>
      <c r="B81" s="32"/>
      <c r="C81" s="32"/>
      <c r="D81" s="32"/>
      <c r="E81" s="32"/>
    </row>
    <row r="82" spans="1:5">
      <c r="A82" s="32"/>
      <c r="B82" s="32"/>
      <c r="C82" s="32"/>
      <c r="D82" s="32"/>
      <c r="E82" s="32"/>
    </row>
    <row r="83" spans="1:5">
      <c r="A83" s="32"/>
      <c r="B83" s="32"/>
      <c r="C83" s="32"/>
      <c r="D83" s="32"/>
      <c r="E83" s="32"/>
    </row>
    <row r="84" spans="1:5">
      <c r="A84" s="32"/>
      <c r="B84" s="32"/>
      <c r="C84" s="32"/>
      <c r="D84" s="32"/>
      <c r="E84" s="32"/>
    </row>
    <row r="85" spans="1:5">
      <c r="A85" s="32"/>
      <c r="B85" s="32"/>
      <c r="C85" s="32"/>
      <c r="D85" s="32"/>
      <c r="E85" s="32"/>
    </row>
    <row r="86" spans="1:5">
      <c r="A86" s="32"/>
      <c r="B86" s="32"/>
      <c r="C86" s="32"/>
      <c r="D86" s="32"/>
      <c r="E86" s="32"/>
    </row>
    <row r="87" spans="1:5">
      <c r="A87" s="32"/>
      <c r="B87" s="32"/>
      <c r="C87" s="32"/>
      <c r="D87" s="32"/>
      <c r="E87" s="32"/>
    </row>
    <row r="88" spans="1:5">
      <c r="A88" s="32"/>
      <c r="B88" s="32"/>
      <c r="C88" s="32"/>
      <c r="D88" s="32"/>
      <c r="E88" s="32"/>
    </row>
    <row r="89" spans="1:5">
      <c r="A89" s="32"/>
      <c r="B89" s="32"/>
      <c r="C89" s="32"/>
      <c r="D89" s="32"/>
      <c r="E89" s="32"/>
    </row>
    <row r="90" spans="1:5">
      <c r="A90" s="32"/>
      <c r="B90" s="32"/>
      <c r="C90" s="32"/>
      <c r="D90" s="32"/>
      <c r="E90" s="32"/>
    </row>
    <row r="91" spans="1:5">
      <c r="A91" s="32"/>
      <c r="B91" s="32"/>
      <c r="C91" s="32"/>
      <c r="D91" s="32"/>
      <c r="E91" s="32"/>
    </row>
    <row r="92" spans="1:5">
      <c r="A92" s="32"/>
      <c r="B92" s="32"/>
      <c r="C92" s="32"/>
      <c r="D92" s="32"/>
      <c r="E92" s="32"/>
    </row>
    <row r="93" spans="1:5">
      <c r="A93" s="32"/>
      <c r="B93" s="32"/>
      <c r="C93" s="32"/>
      <c r="D93" s="32"/>
      <c r="E93" s="32"/>
    </row>
    <row r="94" spans="1:5">
      <c r="A94" s="32"/>
      <c r="B94" s="32"/>
      <c r="C94" s="32"/>
      <c r="D94" s="32"/>
      <c r="E94" s="32"/>
    </row>
    <row r="95" spans="1:5">
      <c r="A95" s="32"/>
      <c r="B95" s="32"/>
      <c r="C95" s="32"/>
      <c r="D95" s="32"/>
      <c r="E95" s="32"/>
    </row>
    <row r="96" spans="1:5">
      <c r="A96" s="32"/>
      <c r="B96" s="32"/>
      <c r="C96" s="32"/>
      <c r="D96" s="32"/>
      <c r="E96" s="32"/>
    </row>
    <row r="97" spans="1:5">
      <c r="A97" s="32"/>
      <c r="B97" s="32"/>
      <c r="C97" s="32"/>
      <c r="D97" s="32"/>
      <c r="E97" s="32"/>
    </row>
    <row r="98" spans="1:5">
      <c r="A98" s="32"/>
      <c r="B98" s="32"/>
      <c r="C98" s="32"/>
      <c r="D98" s="32"/>
      <c r="E98" s="32"/>
    </row>
    <row r="99" spans="1:5">
      <c r="A99" s="32"/>
      <c r="B99" s="32"/>
      <c r="C99" s="32"/>
      <c r="D99" s="32"/>
      <c r="E99" s="32"/>
    </row>
    <row r="100" spans="1:5">
      <c r="A100" s="32"/>
      <c r="B100" s="32"/>
      <c r="C100" s="32"/>
      <c r="D100" s="32"/>
      <c r="E100" s="32"/>
    </row>
    <row r="101" spans="1:5">
      <c r="A101" s="32"/>
      <c r="B101" s="32"/>
      <c r="C101" s="32"/>
      <c r="D101" s="32"/>
      <c r="E101" s="32"/>
    </row>
    <row r="102" spans="1:5">
      <c r="A102" s="32"/>
      <c r="B102" s="32"/>
      <c r="C102" s="32"/>
      <c r="D102" s="32"/>
      <c r="E102" s="32"/>
    </row>
    <row r="103" spans="1:5">
      <c r="A103" s="32"/>
      <c r="B103" s="32"/>
      <c r="C103" s="32"/>
      <c r="D103" s="32"/>
      <c r="E103" s="32"/>
    </row>
    <row r="104" spans="1:5">
      <c r="A104" s="32"/>
      <c r="B104" s="32"/>
      <c r="C104" s="32"/>
      <c r="D104" s="32"/>
      <c r="E104" s="32"/>
    </row>
    <row r="105" spans="1:5">
      <c r="A105" s="32"/>
      <c r="B105" s="32"/>
      <c r="C105" s="32"/>
      <c r="D105" s="32"/>
      <c r="E105" s="32"/>
    </row>
    <row r="106" spans="1:5">
      <c r="A106" s="32"/>
      <c r="B106" s="32"/>
      <c r="C106" s="32"/>
      <c r="D106" s="32"/>
      <c r="E106" s="32"/>
    </row>
    <row r="107" spans="1:5">
      <c r="A107" s="32"/>
      <c r="B107" s="32"/>
      <c r="C107" s="32"/>
      <c r="D107" s="32"/>
      <c r="E107" s="32"/>
    </row>
    <row r="108" spans="1:5">
      <c r="A108" s="32"/>
      <c r="B108" s="32"/>
      <c r="C108" s="32"/>
      <c r="D108" s="32"/>
      <c r="E108" s="32"/>
    </row>
    <row r="109" spans="1:5">
      <c r="A109" s="32"/>
      <c r="B109" s="32"/>
      <c r="C109" s="32"/>
      <c r="D109" s="32"/>
      <c r="E109" s="32"/>
    </row>
    <row r="110" spans="1:5">
      <c r="A110" s="32"/>
      <c r="B110" s="32"/>
      <c r="C110" s="32"/>
      <c r="D110" s="32"/>
      <c r="E110" s="32"/>
    </row>
    <row r="111" spans="1:5">
      <c r="A111" s="32"/>
      <c r="B111" s="32"/>
      <c r="C111" s="32"/>
      <c r="D111" s="32"/>
      <c r="E111" s="32"/>
    </row>
    <row r="112" spans="1:5">
      <c r="A112" s="32"/>
      <c r="B112" s="32"/>
      <c r="C112" s="32"/>
      <c r="D112" s="32"/>
      <c r="E112" s="32"/>
    </row>
    <row r="113" spans="1:5">
      <c r="A113" s="32"/>
      <c r="B113" s="32"/>
      <c r="C113" s="32"/>
      <c r="D113" s="32"/>
      <c r="E113" s="32"/>
    </row>
    <row r="114" spans="1:5">
      <c r="A114" s="32"/>
      <c r="B114" s="32"/>
      <c r="C114" s="32"/>
      <c r="D114" s="32"/>
      <c r="E114" s="32"/>
    </row>
    <row r="115" spans="1:5">
      <c r="A115" s="32"/>
      <c r="B115" s="32"/>
      <c r="C115" s="32"/>
      <c r="D115" s="32"/>
      <c r="E115" s="32"/>
    </row>
    <row r="116" spans="1:5">
      <c r="A116" s="32"/>
      <c r="B116" s="32"/>
      <c r="C116" s="32"/>
      <c r="D116" s="32"/>
      <c r="E116" s="32"/>
    </row>
    <row r="117" spans="1:5">
      <c r="A117" s="32"/>
      <c r="B117" s="32"/>
      <c r="C117" s="32"/>
      <c r="D117" s="32"/>
      <c r="E117" s="32"/>
    </row>
    <row r="118" spans="1:5">
      <c r="A118" s="32"/>
      <c r="B118" s="32"/>
      <c r="C118" s="32"/>
      <c r="D118" s="32"/>
      <c r="E118" s="32"/>
    </row>
    <row r="119" spans="1:5">
      <c r="A119" s="32"/>
      <c r="B119" s="32"/>
      <c r="C119" s="32"/>
      <c r="D119" s="32"/>
      <c r="E119" s="32"/>
    </row>
    <row r="120" spans="1:5">
      <c r="A120" s="32"/>
      <c r="B120" s="32"/>
      <c r="C120" s="32"/>
      <c r="D120" s="32"/>
      <c r="E120" s="32"/>
    </row>
    <row r="121" spans="1:5">
      <c r="A121" s="32"/>
      <c r="B121" s="32"/>
      <c r="C121" s="32"/>
      <c r="D121" s="32"/>
      <c r="E121" s="32"/>
    </row>
    <row r="122" spans="1:5">
      <c r="A122" s="32"/>
      <c r="B122" s="32"/>
      <c r="C122" s="32"/>
      <c r="D122" s="32"/>
      <c r="E122" s="32"/>
    </row>
    <row r="123" spans="1:5">
      <c r="A123" s="32"/>
      <c r="B123" s="32"/>
      <c r="C123" s="32"/>
      <c r="D123" s="32"/>
      <c r="E123" s="32"/>
    </row>
    <row r="124" spans="1:5">
      <c r="A124" s="32"/>
      <c r="B124" s="32"/>
      <c r="C124" s="32"/>
      <c r="D124" s="32"/>
      <c r="E124" s="32"/>
    </row>
    <row r="125" spans="1:5">
      <c r="A125" s="32"/>
      <c r="B125" s="32"/>
      <c r="C125" s="32"/>
      <c r="D125" s="32"/>
      <c r="E125" s="32"/>
    </row>
    <row r="126" spans="1:5">
      <c r="A126" s="32"/>
      <c r="B126" s="32"/>
      <c r="C126" s="32"/>
      <c r="D126" s="32"/>
      <c r="E126" s="32"/>
    </row>
    <row r="127" spans="1:5">
      <c r="A127" s="32"/>
      <c r="B127" s="32"/>
      <c r="C127" s="32"/>
      <c r="D127" s="32"/>
      <c r="E127" s="32"/>
    </row>
    <row r="128" spans="1:5">
      <c r="A128" s="32"/>
      <c r="B128" s="32"/>
      <c r="C128" s="32"/>
      <c r="D128" s="32"/>
      <c r="E128" s="32"/>
    </row>
    <row r="129" spans="1:5">
      <c r="A129" s="32"/>
      <c r="B129" s="32"/>
      <c r="C129" s="32"/>
      <c r="D129" s="32"/>
      <c r="E129" s="32"/>
    </row>
    <row r="130" spans="1:5">
      <c r="A130" s="32"/>
      <c r="B130" s="32"/>
      <c r="C130" s="32"/>
      <c r="D130" s="32"/>
      <c r="E130" s="32"/>
    </row>
    <row r="131" spans="1:5">
      <c r="A131" s="32"/>
      <c r="B131" s="32"/>
      <c r="C131" s="32"/>
      <c r="D131" s="32"/>
      <c r="E131" s="32"/>
    </row>
    <row r="132" spans="1:5">
      <c r="A132" s="32"/>
      <c r="B132" s="32"/>
      <c r="C132" s="32"/>
      <c r="D132" s="32"/>
      <c r="E132" s="32"/>
    </row>
    <row r="133" spans="1:5">
      <c r="A133" s="32"/>
      <c r="B133" s="32"/>
      <c r="C133" s="32"/>
      <c r="D133" s="32"/>
      <c r="E133" s="32"/>
    </row>
    <row r="134" spans="1:5">
      <c r="A134" s="32"/>
      <c r="B134" s="32"/>
      <c r="C134" s="32"/>
      <c r="D134" s="32"/>
      <c r="E134" s="32"/>
    </row>
    <row r="135" spans="1:5">
      <c r="A135" s="32"/>
      <c r="B135" s="32"/>
      <c r="C135" s="32"/>
      <c r="D135" s="32"/>
      <c r="E135" s="32"/>
    </row>
    <row r="136" spans="1:5">
      <c r="A136" s="32"/>
      <c r="B136" s="32"/>
      <c r="C136" s="32"/>
      <c r="D136" s="32"/>
      <c r="E136" s="32"/>
    </row>
    <row r="137" spans="1:5">
      <c r="A137" s="32"/>
      <c r="B137" s="32"/>
      <c r="C137" s="32"/>
      <c r="D137" s="32"/>
      <c r="E137" s="32"/>
    </row>
    <row r="138" spans="1:5">
      <c r="A138" s="32"/>
      <c r="B138" s="32"/>
      <c r="C138" s="32"/>
      <c r="D138" s="32"/>
      <c r="E138" s="32"/>
    </row>
    <row r="139" spans="1:5">
      <c r="A139" s="32"/>
      <c r="B139" s="32"/>
      <c r="C139" s="32"/>
      <c r="D139" s="32"/>
      <c r="E139" s="32"/>
    </row>
    <row r="140" spans="1:5">
      <c r="A140" s="32"/>
      <c r="B140" s="32"/>
      <c r="C140" s="32"/>
      <c r="D140" s="32"/>
      <c r="E140" s="32"/>
    </row>
    <row r="141" spans="1:5">
      <c r="A141" s="32"/>
      <c r="B141" s="32"/>
      <c r="C141" s="32"/>
      <c r="D141" s="32"/>
      <c r="E141" s="32"/>
    </row>
    <row r="142" spans="1:5">
      <c r="A142" s="32"/>
      <c r="B142" s="32"/>
      <c r="C142" s="32"/>
      <c r="D142" s="32"/>
      <c r="E142" s="32"/>
    </row>
    <row r="143" spans="1:5">
      <c r="A143" s="32"/>
      <c r="B143" s="32"/>
      <c r="C143" s="32"/>
      <c r="D143" s="32"/>
      <c r="E143" s="32"/>
    </row>
    <row r="144" spans="1:5">
      <c r="A144" s="32"/>
      <c r="B144" s="32"/>
      <c r="C144" s="32"/>
      <c r="D144" s="32"/>
      <c r="E144" s="32"/>
    </row>
    <row r="145" spans="1:5">
      <c r="A145" s="32"/>
      <c r="B145" s="32"/>
      <c r="C145" s="32"/>
      <c r="D145" s="32"/>
      <c r="E145" s="32"/>
    </row>
    <row r="146" spans="1:5">
      <c r="A146" s="32"/>
      <c r="B146" s="32"/>
      <c r="C146" s="32"/>
      <c r="D146" s="32"/>
      <c r="E146" s="32"/>
    </row>
    <row r="147" spans="1:5">
      <c r="A147" s="32"/>
      <c r="B147" s="32"/>
      <c r="C147" s="32"/>
      <c r="D147" s="32"/>
      <c r="E147" s="32"/>
    </row>
    <row r="148" spans="1:5">
      <c r="A148" s="32"/>
      <c r="B148" s="32"/>
      <c r="C148" s="32"/>
      <c r="D148" s="32"/>
      <c r="E148" s="32"/>
    </row>
    <row r="149" spans="1:5">
      <c r="A149" s="32"/>
      <c r="B149" s="32"/>
      <c r="C149" s="32"/>
      <c r="D149" s="32"/>
      <c r="E149" s="32"/>
    </row>
    <row r="150" spans="1:5">
      <c r="A150" s="32"/>
      <c r="B150" s="32"/>
      <c r="C150" s="32"/>
      <c r="D150" s="32"/>
      <c r="E150" s="32"/>
    </row>
    <row r="151" spans="1:5">
      <c r="A151" s="32"/>
      <c r="B151" s="32"/>
      <c r="C151" s="32"/>
      <c r="D151" s="32"/>
      <c r="E151" s="32"/>
    </row>
    <row r="152" spans="1:5">
      <c r="A152" s="32"/>
      <c r="B152" s="32"/>
      <c r="C152" s="32"/>
      <c r="D152" s="32"/>
      <c r="E152" s="32"/>
    </row>
    <row r="153" spans="1:5">
      <c r="A153" s="32"/>
      <c r="B153" s="32"/>
      <c r="C153" s="32"/>
      <c r="D153" s="32"/>
      <c r="E153" s="32"/>
    </row>
    <row r="154" spans="1:5">
      <c r="A154" s="32"/>
      <c r="B154" s="32"/>
      <c r="C154" s="32"/>
      <c r="D154" s="32"/>
      <c r="E154" s="32"/>
    </row>
    <row r="155" spans="1:5">
      <c r="A155" s="32"/>
      <c r="B155" s="32"/>
      <c r="C155" s="32"/>
      <c r="D155" s="32"/>
      <c r="E155" s="32"/>
    </row>
    <row r="156" spans="1:5">
      <c r="A156" s="32"/>
      <c r="B156" s="32"/>
      <c r="C156" s="32"/>
      <c r="D156" s="32"/>
      <c r="E156" s="32"/>
    </row>
    <row r="157" spans="1:5">
      <c r="A157" s="32"/>
      <c r="B157" s="32"/>
      <c r="C157" s="32"/>
      <c r="D157" s="32"/>
      <c r="E157" s="32"/>
    </row>
    <row r="158" spans="1:5">
      <c r="A158" s="32"/>
      <c r="B158" s="32"/>
      <c r="C158" s="32"/>
      <c r="D158" s="32"/>
      <c r="E158" s="32"/>
    </row>
    <row r="159" spans="1:5">
      <c r="A159" s="32"/>
      <c r="B159" s="32"/>
      <c r="C159" s="32"/>
      <c r="D159" s="32"/>
      <c r="E159" s="32"/>
    </row>
    <row r="160" spans="1:5">
      <c r="A160" s="32"/>
      <c r="B160" s="32"/>
      <c r="C160" s="32"/>
      <c r="D160" s="32"/>
      <c r="E160" s="32"/>
    </row>
    <row r="161" spans="1:5">
      <c r="A161" s="32"/>
      <c r="B161" s="32"/>
      <c r="C161" s="32"/>
      <c r="D161" s="32"/>
      <c r="E161" s="32"/>
    </row>
    <row r="162" spans="1:5">
      <c r="A162" s="32"/>
      <c r="B162" s="32"/>
      <c r="C162" s="32"/>
      <c r="D162" s="32"/>
      <c r="E162" s="32"/>
    </row>
    <row r="163" spans="1:5">
      <c r="A163" s="32"/>
      <c r="B163" s="32"/>
      <c r="C163" s="32"/>
      <c r="D163" s="32"/>
      <c r="E163" s="32"/>
    </row>
    <row r="164" spans="1:5">
      <c r="A164" s="32"/>
      <c r="B164" s="32"/>
      <c r="C164" s="32"/>
      <c r="D164" s="32"/>
      <c r="E164" s="32"/>
    </row>
    <row r="165" spans="1:5">
      <c r="A165" s="32"/>
      <c r="B165" s="32"/>
      <c r="C165" s="32"/>
      <c r="D165" s="32"/>
      <c r="E165" s="32"/>
    </row>
    <row r="166" spans="1:5">
      <c r="A166" s="32"/>
      <c r="B166" s="32"/>
      <c r="C166" s="32"/>
      <c r="D166" s="32"/>
      <c r="E166" s="32"/>
    </row>
    <row r="167" spans="1:5">
      <c r="A167" s="32"/>
      <c r="B167" s="32"/>
      <c r="C167" s="32"/>
      <c r="D167" s="32"/>
      <c r="E167" s="32"/>
    </row>
    <row r="168" spans="1:5">
      <c r="A168" s="32"/>
      <c r="B168" s="32"/>
      <c r="C168" s="32"/>
      <c r="D168" s="32"/>
      <c r="E168" s="32"/>
    </row>
    <row r="169" spans="1:5">
      <c r="A169" s="32"/>
      <c r="B169" s="32"/>
      <c r="C169" s="32"/>
      <c r="D169" s="32"/>
      <c r="E169" s="32"/>
    </row>
    <row r="170" spans="1:5">
      <c r="A170" s="32"/>
      <c r="B170" s="32"/>
      <c r="C170" s="32"/>
      <c r="D170" s="32"/>
      <c r="E170" s="32"/>
    </row>
    <row r="171" spans="1:5">
      <c r="A171" s="32"/>
      <c r="B171" s="32"/>
      <c r="C171" s="32"/>
      <c r="D171" s="32"/>
      <c r="E171" s="32"/>
    </row>
    <row r="172" spans="1:5">
      <c r="A172" s="32"/>
      <c r="B172" s="32"/>
      <c r="C172" s="32"/>
      <c r="D172" s="32"/>
      <c r="E172" s="32"/>
    </row>
    <row r="173" spans="1:5">
      <c r="A173" s="32"/>
      <c r="B173" s="32"/>
      <c r="C173" s="32"/>
      <c r="D173" s="32"/>
      <c r="E173" s="32"/>
    </row>
    <row r="174" spans="1:5">
      <c r="A174" s="32"/>
      <c r="B174" s="32"/>
      <c r="C174" s="32"/>
      <c r="D174" s="32"/>
      <c r="E174" s="32"/>
    </row>
    <row r="175" spans="1:5">
      <c r="A175" s="32"/>
      <c r="B175" s="32"/>
      <c r="C175" s="32"/>
      <c r="D175" s="32"/>
      <c r="E175" s="32"/>
    </row>
    <row r="176" spans="1:5">
      <c r="A176" s="32"/>
      <c r="B176" s="32"/>
      <c r="C176" s="32"/>
      <c r="D176" s="32"/>
      <c r="E176" s="32"/>
    </row>
    <row r="177" spans="1:5">
      <c r="A177" s="32"/>
      <c r="B177" s="32"/>
      <c r="C177" s="32"/>
      <c r="D177" s="32"/>
      <c r="E177" s="32"/>
    </row>
    <row r="178" spans="1:5">
      <c r="A178" s="32"/>
      <c r="B178" s="32"/>
      <c r="C178" s="32"/>
      <c r="D178" s="32"/>
      <c r="E178" s="32"/>
    </row>
    <row r="179" spans="1:5">
      <c r="A179" s="32"/>
      <c r="B179" s="32"/>
      <c r="C179" s="32"/>
      <c r="D179" s="32"/>
      <c r="E179" s="32"/>
    </row>
    <row r="180" spans="1:5">
      <c r="A180" s="32"/>
      <c r="B180" s="32"/>
      <c r="C180" s="32"/>
      <c r="D180" s="32"/>
      <c r="E180" s="32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5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opLeftCell="A31" workbookViewId="0">
      <selection activeCell="B26" sqref="B26"/>
    </sheetView>
  </sheetViews>
  <sheetFormatPr defaultRowHeight="21" customHeight="1"/>
  <cols>
    <col min="1" max="1" width="6.28515625" style="368" customWidth="1"/>
    <col min="2" max="2" width="5.140625" style="402" bestFit="1" customWidth="1"/>
    <col min="3" max="3" width="24" style="368" bestFit="1" customWidth="1"/>
    <col min="4" max="4" width="13.140625" style="395" bestFit="1" customWidth="1"/>
    <col min="5" max="5" width="22.85546875" style="402" bestFit="1" customWidth="1"/>
    <col min="6" max="6" width="13.140625" style="402" bestFit="1" customWidth="1"/>
    <col min="7" max="7" width="22.42578125" style="402" customWidth="1"/>
    <col min="8" max="245" width="9.140625" style="368"/>
    <col min="246" max="256" width="12.7109375" style="368" customWidth="1"/>
    <col min="257" max="257" width="12.28515625" style="368" customWidth="1"/>
    <col min="258" max="258" width="11.5703125" style="368" customWidth="1"/>
    <col min="259" max="259" width="11.140625" style="368" customWidth="1"/>
    <col min="260" max="501" width="9.140625" style="368"/>
    <col min="502" max="512" width="12.7109375" style="368" customWidth="1"/>
    <col min="513" max="513" width="12.28515625" style="368" customWidth="1"/>
    <col min="514" max="514" width="11.5703125" style="368" customWidth="1"/>
    <col min="515" max="515" width="11.140625" style="368" customWidth="1"/>
    <col min="516" max="757" width="9.140625" style="368"/>
    <col min="758" max="768" width="12.7109375" style="368" customWidth="1"/>
    <col min="769" max="769" width="12.28515625" style="368" customWidth="1"/>
    <col min="770" max="770" width="11.5703125" style="368" customWidth="1"/>
    <col min="771" max="771" width="11.140625" style="368" customWidth="1"/>
    <col min="772" max="1013" width="9.140625" style="368"/>
    <col min="1014" max="1024" width="12.7109375" style="368" customWidth="1"/>
    <col min="1025" max="1025" width="12.28515625" style="368" customWidth="1"/>
    <col min="1026" max="1026" width="11.5703125" style="368" customWidth="1"/>
    <col min="1027" max="1027" width="11.140625" style="368" customWidth="1"/>
    <col min="1028" max="1269" width="9.140625" style="368"/>
    <col min="1270" max="1280" width="12.7109375" style="368" customWidth="1"/>
    <col min="1281" max="1281" width="12.28515625" style="368" customWidth="1"/>
    <col min="1282" max="1282" width="11.5703125" style="368" customWidth="1"/>
    <col min="1283" max="1283" width="11.140625" style="368" customWidth="1"/>
    <col min="1284" max="1525" width="9.140625" style="368"/>
    <col min="1526" max="1536" width="12.7109375" style="368" customWidth="1"/>
    <col min="1537" max="1537" width="12.28515625" style="368" customWidth="1"/>
    <col min="1538" max="1538" width="11.5703125" style="368" customWidth="1"/>
    <col min="1539" max="1539" width="11.140625" style="368" customWidth="1"/>
    <col min="1540" max="1781" width="9.140625" style="368"/>
    <col min="1782" max="1792" width="12.7109375" style="368" customWidth="1"/>
    <col min="1793" max="1793" width="12.28515625" style="368" customWidth="1"/>
    <col min="1794" max="1794" width="11.5703125" style="368" customWidth="1"/>
    <col min="1795" max="1795" width="11.140625" style="368" customWidth="1"/>
    <col min="1796" max="2037" width="9.140625" style="368"/>
    <col min="2038" max="2048" width="12.7109375" style="368" customWidth="1"/>
    <col min="2049" max="2049" width="12.28515625" style="368" customWidth="1"/>
    <col min="2050" max="2050" width="11.5703125" style="368" customWidth="1"/>
    <col min="2051" max="2051" width="11.140625" style="368" customWidth="1"/>
    <col min="2052" max="2293" width="9.140625" style="368"/>
    <col min="2294" max="2304" width="12.7109375" style="368" customWidth="1"/>
    <col min="2305" max="2305" width="12.28515625" style="368" customWidth="1"/>
    <col min="2306" max="2306" width="11.5703125" style="368" customWidth="1"/>
    <col min="2307" max="2307" width="11.140625" style="368" customWidth="1"/>
    <col min="2308" max="2549" width="9.140625" style="368"/>
    <col min="2550" max="2560" width="12.7109375" style="368" customWidth="1"/>
    <col min="2561" max="2561" width="12.28515625" style="368" customWidth="1"/>
    <col min="2562" max="2562" width="11.5703125" style="368" customWidth="1"/>
    <col min="2563" max="2563" width="11.140625" style="368" customWidth="1"/>
    <col min="2564" max="2805" width="9.140625" style="368"/>
    <col min="2806" max="2816" width="12.7109375" style="368" customWidth="1"/>
    <col min="2817" max="2817" width="12.28515625" style="368" customWidth="1"/>
    <col min="2818" max="2818" width="11.5703125" style="368" customWidth="1"/>
    <col min="2819" max="2819" width="11.140625" style="368" customWidth="1"/>
    <col min="2820" max="3061" width="9.140625" style="368"/>
    <col min="3062" max="3072" width="12.7109375" style="368" customWidth="1"/>
    <col min="3073" max="3073" width="12.28515625" style="368" customWidth="1"/>
    <col min="3074" max="3074" width="11.5703125" style="368" customWidth="1"/>
    <col min="3075" max="3075" width="11.140625" style="368" customWidth="1"/>
    <col min="3076" max="3317" width="9.140625" style="368"/>
    <col min="3318" max="3328" width="12.7109375" style="368" customWidth="1"/>
    <col min="3329" max="3329" width="12.28515625" style="368" customWidth="1"/>
    <col min="3330" max="3330" width="11.5703125" style="368" customWidth="1"/>
    <col min="3331" max="3331" width="11.140625" style="368" customWidth="1"/>
    <col min="3332" max="3573" width="9.140625" style="368"/>
    <col min="3574" max="3584" width="12.7109375" style="368" customWidth="1"/>
    <col min="3585" max="3585" width="12.28515625" style="368" customWidth="1"/>
    <col min="3586" max="3586" width="11.5703125" style="368" customWidth="1"/>
    <col min="3587" max="3587" width="11.140625" style="368" customWidth="1"/>
    <col min="3588" max="3829" width="9.140625" style="368"/>
    <col min="3830" max="3840" width="12.7109375" style="368" customWidth="1"/>
    <col min="3841" max="3841" width="12.28515625" style="368" customWidth="1"/>
    <col min="3842" max="3842" width="11.5703125" style="368" customWidth="1"/>
    <col min="3843" max="3843" width="11.140625" style="368" customWidth="1"/>
    <col min="3844" max="4085" width="9.140625" style="368"/>
    <col min="4086" max="4096" width="12.7109375" style="368" customWidth="1"/>
    <col min="4097" max="4097" width="12.28515625" style="368" customWidth="1"/>
    <col min="4098" max="4098" width="11.5703125" style="368" customWidth="1"/>
    <col min="4099" max="4099" width="11.140625" style="368" customWidth="1"/>
    <col min="4100" max="4341" width="9.140625" style="368"/>
    <col min="4342" max="4352" width="12.7109375" style="368" customWidth="1"/>
    <col min="4353" max="4353" width="12.28515625" style="368" customWidth="1"/>
    <col min="4354" max="4354" width="11.5703125" style="368" customWidth="1"/>
    <col min="4355" max="4355" width="11.140625" style="368" customWidth="1"/>
    <col min="4356" max="4597" width="9.140625" style="368"/>
    <col min="4598" max="4608" width="12.7109375" style="368" customWidth="1"/>
    <col min="4609" max="4609" width="12.28515625" style="368" customWidth="1"/>
    <col min="4610" max="4610" width="11.5703125" style="368" customWidth="1"/>
    <col min="4611" max="4611" width="11.140625" style="368" customWidth="1"/>
    <col min="4612" max="4853" width="9.140625" style="368"/>
    <col min="4854" max="4864" width="12.7109375" style="368" customWidth="1"/>
    <col min="4865" max="4865" width="12.28515625" style="368" customWidth="1"/>
    <col min="4866" max="4866" width="11.5703125" style="368" customWidth="1"/>
    <col min="4867" max="4867" width="11.140625" style="368" customWidth="1"/>
    <col min="4868" max="5109" width="9.140625" style="368"/>
    <col min="5110" max="5120" width="12.7109375" style="368" customWidth="1"/>
    <col min="5121" max="5121" width="12.28515625" style="368" customWidth="1"/>
    <col min="5122" max="5122" width="11.5703125" style="368" customWidth="1"/>
    <col min="5123" max="5123" width="11.140625" style="368" customWidth="1"/>
    <col min="5124" max="5365" width="9.140625" style="368"/>
    <col min="5366" max="5376" width="12.7109375" style="368" customWidth="1"/>
    <col min="5377" max="5377" width="12.28515625" style="368" customWidth="1"/>
    <col min="5378" max="5378" width="11.5703125" style="368" customWidth="1"/>
    <col min="5379" max="5379" width="11.140625" style="368" customWidth="1"/>
    <col min="5380" max="5621" width="9.140625" style="368"/>
    <col min="5622" max="5632" width="12.7109375" style="368" customWidth="1"/>
    <col min="5633" max="5633" width="12.28515625" style="368" customWidth="1"/>
    <col min="5634" max="5634" width="11.5703125" style="368" customWidth="1"/>
    <col min="5635" max="5635" width="11.140625" style="368" customWidth="1"/>
    <col min="5636" max="5877" width="9.140625" style="368"/>
    <col min="5878" max="5888" width="12.7109375" style="368" customWidth="1"/>
    <col min="5889" max="5889" width="12.28515625" style="368" customWidth="1"/>
    <col min="5890" max="5890" width="11.5703125" style="368" customWidth="1"/>
    <col min="5891" max="5891" width="11.140625" style="368" customWidth="1"/>
    <col min="5892" max="6133" width="9.140625" style="368"/>
    <col min="6134" max="6144" width="12.7109375" style="368" customWidth="1"/>
    <col min="6145" max="6145" width="12.28515625" style="368" customWidth="1"/>
    <col min="6146" max="6146" width="11.5703125" style="368" customWidth="1"/>
    <col min="6147" max="6147" width="11.140625" style="368" customWidth="1"/>
    <col min="6148" max="6389" width="9.140625" style="368"/>
    <col min="6390" max="6400" width="12.7109375" style="368" customWidth="1"/>
    <col min="6401" max="6401" width="12.28515625" style="368" customWidth="1"/>
    <col min="6402" max="6402" width="11.5703125" style="368" customWidth="1"/>
    <col min="6403" max="6403" width="11.140625" style="368" customWidth="1"/>
    <col min="6404" max="6645" width="9.140625" style="368"/>
    <col min="6646" max="6656" width="12.7109375" style="368" customWidth="1"/>
    <col min="6657" max="6657" width="12.28515625" style="368" customWidth="1"/>
    <col min="6658" max="6658" width="11.5703125" style="368" customWidth="1"/>
    <col min="6659" max="6659" width="11.140625" style="368" customWidth="1"/>
    <col min="6660" max="6901" width="9.140625" style="368"/>
    <col min="6902" max="6912" width="12.7109375" style="368" customWidth="1"/>
    <col min="6913" max="6913" width="12.28515625" style="368" customWidth="1"/>
    <col min="6914" max="6914" width="11.5703125" style="368" customWidth="1"/>
    <col min="6915" max="6915" width="11.140625" style="368" customWidth="1"/>
    <col min="6916" max="7157" width="9.140625" style="368"/>
    <col min="7158" max="7168" width="12.7109375" style="368" customWidth="1"/>
    <col min="7169" max="7169" width="12.28515625" style="368" customWidth="1"/>
    <col min="7170" max="7170" width="11.5703125" style="368" customWidth="1"/>
    <col min="7171" max="7171" width="11.140625" style="368" customWidth="1"/>
    <col min="7172" max="7413" width="9.140625" style="368"/>
    <col min="7414" max="7424" width="12.7109375" style="368" customWidth="1"/>
    <col min="7425" max="7425" width="12.28515625" style="368" customWidth="1"/>
    <col min="7426" max="7426" width="11.5703125" style="368" customWidth="1"/>
    <col min="7427" max="7427" width="11.140625" style="368" customWidth="1"/>
    <col min="7428" max="7669" width="9.140625" style="368"/>
    <col min="7670" max="7680" width="12.7109375" style="368" customWidth="1"/>
    <col min="7681" max="7681" width="12.28515625" style="368" customWidth="1"/>
    <col min="7682" max="7682" width="11.5703125" style="368" customWidth="1"/>
    <col min="7683" max="7683" width="11.140625" style="368" customWidth="1"/>
    <col min="7684" max="7925" width="9.140625" style="368"/>
    <col min="7926" max="7936" width="12.7109375" style="368" customWidth="1"/>
    <col min="7937" max="7937" width="12.28515625" style="368" customWidth="1"/>
    <col min="7938" max="7938" width="11.5703125" style="368" customWidth="1"/>
    <col min="7939" max="7939" width="11.140625" style="368" customWidth="1"/>
    <col min="7940" max="8181" width="9.140625" style="368"/>
    <col min="8182" max="8192" width="12.7109375" style="368" customWidth="1"/>
    <col min="8193" max="8193" width="12.28515625" style="368" customWidth="1"/>
    <col min="8194" max="8194" width="11.5703125" style="368" customWidth="1"/>
    <col min="8195" max="8195" width="11.140625" style="368" customWidth="1"/>
    <col min="8196" max="8437" width="9.140625" style="368"/>
    <col min="8438" max="8448" width="12.7109375" style="368" customWidth="1"/>
    <col min="8449" max="8449" width="12.28515625" style="368" customWidth="1"/>
    <col min="8450" max="8450" width="11.5703125" style="368" customWidth="1"/>
    <col min="8451" max="8451" width="11.140625" style="368" customWidth="1"/>
    <col min="8452" max="8693" width="9.140625" style="368"/>
    <col min="8694" max="8704" width="12.7109375" style="368" customWidth="1"/>
    <col min="8705" max="8705" width="12.28515625" style="368" customWidth="1"/>
    <col min="8706" max="8706" width="11.5703125" style="368" customWidth="1"/>
    <col min="8707" max="8707" width="11.140625" style="368" customWidth="1"/>
    <col min="8708" max="8949" width="9.140625" style="368"/>
    <col min="8950" max="8960" width="12.7109375" style="368" customWidth="1"/>
    <col min="8961" max="8961" width="12.28515625" style="368" customWidth="1"/>
    <col min="8962" max="8962" width="11.5703125" style="368" customWidth="1"/>
    <col min="8963" max="8963" width="11.140625" style="368" customWidth="1"/>
    <col min="8964" max="9205" width="9.140625" style="368"/>
    <col min="9206" max="9216" width="12.7109375" style="368" customWidth="1"/>
    <col min="9217" max="9217" width="12.28515625" style="368" customWidth="1"/>
    <col min="9218" max="9218" width="11.5703125" style="368" customWidth="1"/>
    <col min="9219" max="9219" width="11.140625" style="368" customWidth="1"/>
    <col min="9220" max="9461" width="9.140625" style="368"/>
    <col min="9462" max="9472" width="12.7109375" style="368" customWidth="1"/>
    <col min="9473" max="9473" width="12.28515625" style="368" customWidth="1"/>
    <col min="9474" max="9474" width="11.5703125" style="368" customWidth="1"/>
    <col min="9475" max="9475" width="11.140625" style="368" customWidth="1"/>
    <col min="9476" max="9717" width="9.140625" style="368"/>
    <col min="9718" max="9728" width="12.7109375" style="368" customWidth="1"/>
    <col min="9729" max="9729" width="12.28515625" style="368" customWidth="1"/>
    <col min="9730" max="9730" width="11.5703125" style="368" customWidth="1"/>
    <col min="9731" max="9731" width="11.140625" style="368" customWidth="1"/>
    <col min="9732" max="9973" width="9.140625" style="368"/>
    <col min="9974" max="9984" width="12.7109375" style="368" customWidth="1"/>
    <col min="9985" max="9985" width="12.28515625" style="368" customWidth="1"/>
    <col min="9986" max="9986" width="11.5703125" style="368" customWidth="1"/>
    <col min="9987" max="9987" width="11.140625" style="368" customWidth="1"/>
    <col min="9988" max="10229" width="9.140625" style="368"/>
    <col min="10230" max="10240" width="12.7109375" style="368" customWidth="1"/>
    <col min="10241" max="10241" width="12.28515625" style="368" customWidth="1"/>
    <col min="10242" max="10242" width="11.5703125" style="368" customWidth="1"/>
    <col min="10243" max="10243" width="11.140625" style="368" customWidth="1"/>
    <col min="10244" max="10485" width="9.140625" style="368"/>
    <col min="10486" max="10496" width="12.7109375" style="368" customWidth="1"/>
    <col min="10497" max="10497" width="12.28515625" style="368" customWidth="1"/>
    <col min="10498" max="10498" width="11.5703125" style="368" customWidth="1"/>
    <col min="10499" max="10499" width="11.140625" style="368" customWidth="1"/>
    <col min="10500" max="10741" width="9.140625" style="368"/>
    <col min="10742" max="10752" width="12.7109375" style="368" customWidth="1"/>
    <col min="10753" max="10753" width="12.28515625" style="368" customWidth="1"/>
    <col min="10754" max="10754" width="11.5703125" style="368" customWidth="1"/>
    <col min="10755" max="10755" width="11.140625" style="368" customWidth="1"/>
    <col min="10756" max="10997" width="9.140625" style="368"/>
    <col min="10998" max="11008" width="12.7109375" style="368" customWidth="1"/>
    <col min="11009" max="11009" width="12.28515625" style="368" customWidth="1"/>
    <col min="11010" max="11010" width="11.5703125" style="368" customWidth="1"/>
    <col min="11011" max="11011" width="11.140625" style="368" customWidth="1"/>
    <col min="11012" max="11253" width="9.140625" style="368"/>
    <col min="11254" max="11264" width="12.7109375" style="368" customWidth="1"/>
    <col min="11265" max="11265" width="12.28515625" style="368" customWidth="1"/>
    <col min="11266" max="11266" width="11.5703125" style="368" customWidth="1"/>
    <col min="11267" max="11267" width="11.140625" style="368" customWidth="1"/>
    <col min="11268" max="11509" width="9.140625" style="368"/>
    <col min="11510" max="11520" width="12.7109375" style="368" customWidth="1"/>
    <col min="11521" max="11521" width="12.28515625" style="368" customWidth="1"/>
    <col min="11522" max="11522" width="11.5703125" style="368" customWidth="1"/>
    <col min="11523" max="11523" width="11.140625" style="368" customWidth="1"/>
    <col min="11524" max="11765" width="9.140625" style="368"/>
    <col min="11766" max="11776" width="12.7109375" style="368" customWidth="1"/>
    <col min="11777" max="11777" width="12.28515625" style="368" customWidth="1"/>
    <col min="11778" max="11778" width="11.5703125" style="368" customWidth="1"/>
    <col min="11779" max="11779" width="11.140625" style="368" customWidth="1"/>
    <col min="11780" max="12021" width="9.140625" style="368"/>
    <col min="12022" max="12032" width="12.7109375" style="368" customWidth="1"/>
    <col min="12033" max="12033" width="12.28515625" style="368" customWidth="1"/>
    <col min="12034" max="12034" width="11.5703125" style="368" customWidth="1"/>
    <col min="12035" max="12035" width="11.140625" style="368" customWidth="1"/>
    <col min="12036" max="12277" width="9.140625" style="368"/>
    <col min="12278" max="12288" width="12.7109375" style="368" customWidth="1"/>
    <col min="12289" max="12289" width="12.28515625" style="368" customWidth="1"/>
    <col min="12290" max="12290" width="11.5703125" style="368" customWidth="1"/>
    <col min="12291" max="12291" width="11.140625" style="368" customWidth="1"/>
    <col min="12292" max="12533" width="9.140625" style="368"/>
    <col min="12534" max="12544" width="12.7109375" style="368" customWidth="1"/>
    <col min="12545" max="12545" width="12.28515625" style="368" customWidth="1"/>
    <col min="12546" max="12546" width="11.5703125" style="368" customWidth="1"/>
    <col min="12547" max="12547" width="11.140625" style="368" customWidth="1"/>
    <col min="12548" max="12789" width="9.140625" style="368"/>
    <col min="12790" max="12800" width="12.7109375" style="368" customWidth="1"/>
    <col min="12801" max="12801" width="12.28515625" style="368" customWidth="1"/>
    <col min="12802" max="12802" width="11.5703125" style="368" customWidth="1"/>
    <col min="12803" max="12803" width="11.140625" style="368" customWidth="1"/>
    <col min="12804" max="13045" width="9.140625" style="368"/>
    <col min="13046" max="13056" width="12.7109375" style="368" customWidth="1"/>
    <col min="13057" max="13057" width="12.28515625" style="368" customWidth="1"/>
    <col min="13058" max="13058" width="11.5703125" style="368" customWidth="1"/>
    <col min="13059" max="13059" width="11.140625" style="368" customWidth="1"/>
    <col min="13060" max="13301" width="9.140625" style="368"/>
    <col min="13302" max="13312" width="12.7109375" style="368" customWidth="1"/>
    <col min="13313" max="13313" width="12.28515625" style="368" customWidth="1"/>
    <col min="13314" max="13314" width="11.5703125" style="368" customWidth="1"/>
    <col min="13315" max="13315" width="11.140625" style="368" customWidth="1"/>
    <col min="13316" max="13557" width="9.140625" style="368"/>
    <col min="13558" max="13568" width="12.7109375" style="368" customWidth="1"/>
    <col min="13569" max="13569" width="12.28515625" style="368" customWidth="1"/>
    <col min="13570" max="13570" width="11.5703125" style="368" customWidth="1"/>
    <col min="13571" max="13571" width="11.140625" style="368" customWidth="1"/>
    <col min="13572" max="13813" width="9.140625" style="368"/>
    <col min="13814" max="13824" width="12.7109375" style="368" customWidth="1"/>
    <col min="13825" max="13825" width="12.28515625" style="368" customWidth="1"/>
    <col min="13826" max="13826" width="11.5703125" style="368" customWidth="1"/>
    <col min="13827" max="13827" width="11.140625" style="368" customWidth="1"/>
    <col min="13828" max="14069" width="9.140625" style="368"/>
    <col min="14070" max="14080" width="12.7109375" style="368" customWidth="1"/>
    <col min="14081" max="14081" width="12.28515625" style="368" customWidth="1"/>
    <col min="14082" max="14082" width="11.5703125" style="368" customWidth="1"/>
    <col min="14083" max="14083" width="11.140625" style="368" customWidth="1"/>
    <col min="14084" max="14325" width="9.140625" style="368"/>
    <col min="14326" max="14336" width="12.7109375" style="368" customWidth="1"/>
    <col min="14337" max="14337" width="12.28515625" style="368" customWidth="1"/>
    <col min="14338" max="14338" width="11.5703125" style="368" customWidth="1"/>
    <col min="14339" max="14339" width="11.140625" style="368" customWidth="1"/>
    <col min="14340" max="14581" width="9.140625" style="368"/>
    <col min="14582" max="14592" width="12.7109375" style="368" customWidth="1"/>
    <col min="14593" max="14593" width="12.28515625" style="368" customWidth="1"/>
    <col min="14594" max="14594" width="11.5703125" style="368" customWidth="1"/>
    <col min="14595" max="14595" width="11.140625" style="368" customWidth="1"/>
    <col min="14596" max="14837" width="9.140625" style="368"/>
    <col min="14838" max="14848" width="12.7109375" style="368" customWidth="1"/>
    <col min="14849" max="14849" width="12.28515625" style="368" customWidth="1"/>
    <col min="14850" max="14850" width="11.5703125" style="368" customWidth="1"/>
    <col min="14851" max="14851" width="11.140625" style="368" customWidth="1"/>
    <col min="14852" max="15093" width="9.140625" style="368"/>
    <col min="15094" max="15104" width="12.7109375" style="368" customWidth="1"/>
    <col min="15105" max="15105" width="12.28515625" style="368" customWidth="1"/>
    <col min="15106" max="15106" width="11.5703125" style="368" customWidth="1"/>
    <col min="15107" max="15107" width="11.140625" style="368" customWidth="1"/>
    <col min="15108" max="15349" width="9.140625" style="368"/>
    <col min="15350" max="15360" width="12.7109375" style="368" customWidth="1"/>
    <col min="15361" max="15361" width="12.28515625" style="368" customWidth="1"/>
    <col min="15362" max="15362" width="11.5703125" style="368" customWidth="1"/>
    <col min="15363" max="15363" width="11.140625" style="368" customWidth="1"/>
    <col min="15364" max="15605" width="9.140625" style="368"/>
    <col min="15606" max="15616" width="12.7109375" style="368" customWidth="1"/>
    <col min="15617" max="15617" width="12.28515625" style="368" customWidth="1"/>
    <col min="15618" max="15618" width="11.5703125" style="368" customWidth="1"/>
    <col min="15619" max="15619" width="11.140625" style="368" customWidth="1"/>
    <col min="15620" max="15861" width="9.140625" style="368"/>
    <col min="15862" max="15872" width="12.7109375" style="368" customWidth="1"/>
    <col min="15873" max="15873" width="12.28515625" style="368" customWidth="1"/>
    <col min="15874" max="15874" width="11.5703125" style="368" customWidth="1"/>
    <col min="15875" max="15875" width="11.140625" style="368" customWidth="1"/>
    <col min="15876" max="16117" width="9.140625" style="368"/>
    <col min="16118" max="16128" width="12.7109375" style="368" customWidth="1"/>
    <col min="16129" max="16129" width="12.28515625" style="368" customWidth="1"/>
    <col min="16130" max="16130" width="11.5703125" style="368" customWidth="1"/>
    <col min="16131" max="16131" width="11.140625" style="368" customWidth="1"/>
    <col min="16132" max="16381" width="9.140625" style="368"/>
    <col min="16382" max="16384" width="10.28515625" style="368" customWidth="1"/>
  </cols>
  <sheetData>
    <row r="1" spans="2:11" ht="15.75">
      <c r="B1" s="2074" t="s">
        <v>388</v>
      </c>
      <c r="C1" s="2074"/>
      <c r="D1" s="2074"/>
      <c r="E1" s="2074"/>
      <c r="F1" s="2074"/>
      <c r="G1" s="2074"/>
    </row>
    <row r="2" spans="2:11" ht="15.75">
      <c r="B2" s="2074" t="s">
        <v>389</v>
      </c>
      <c r="C2" s="2074"/>
      <c r="D2" s="2074"/>
      <c r="E2" s="2074"/>
      <c r="F2" s="2074"/>
      <c r="G2" s="2074"/>
    </row>
    <row r="3" spans="2:11" ht="15.75">
      <c r="B3" s="2074"/>
      <c r="C3" s="2074"/>
      <c r="D3" s="2074"/>
      <c r="E3" s="2074"/>
      <c r="F3" s="2074"/>
      <c r="G3" s="2074"/>
    </row>
    <row r="4" spans="2:11" ht="15.75" customHeight="1" thickBot="1">
      <c r="B4" s="2075" t="s">
        <v>51</v>
      </c>
      <c r="C4" s="2075"/>
      <c r="D4" s="2075"/>
      <c r="E4" s="2075"/>
      <c r="F4" s="2075"/>
      <c r="G4" s="2075"/>
    </row>
    <row r="5" spans="2:11" ht="20.25" customHeight="1" thickTop="1">
      <c r="B5" s="2076" t="s">
        <v>244</v>
      </c>
      <c r="C5" s="2078" t="s">
        <v>274</v>
      </c>
      <c r="D5" s="2080" t="s">
        <v>360</v>
      </c>
      <c r="E5" s="2081"/>
      <c r="F5" s="2080" t="s">
        <v>361</v>
      </c>
      <c r="G5" s="2081"/>
    </row>
    <row r="6" spans="2:11" ht="20.25" customHeight="1">
      <c r="B6" s="2077"/>
      <c r="C6" s="2079"/>
      <c r="D6" s="312" t="s">
        <v>116</v>
      </c>
      <c r="E6" s="369" t="s">
        <v>390</v>
      </c>
      <c r="F6" s="312" t="s">
        <v>116</v>
      </c>
      <c r="G6" s="369" t="s">
        <v>390</v>
      </c>
    </row>
    <row r="7" spans="2:11" ht="21.75" customHeight="1">
      <c r="B7" s="370">
        <v>1</v>
      </c>
      <c r="C7" s="371" t="s">
        <v>391</v>
      </c>
      <c r="D7" s="372">
        <v>82.178799999999995</v>
      </c>
      <c r="E7" s="373">
        <f>(D7/D$29)*100</f>
        <v>0.55907789113225548</v>
      </c>
      <c r="F7" s="374">
        <v>3613.80881</v>
      </c>
      <c r="G7" s="375">
        <f>(F7/F$29)*100</f>
        <v>19.532143870706893</v>
      </c>
      <c r="H7" s="376"/>
      <c r="I7" s="376"/>
      <c r="K7" s="376"/>
    </row>
    <row r="8" spans="2:11" ht="21.75" customHeight="1">
      <c r="B8" s="377">
        <v>2</v>
      </c>
      <c r="C8" s="378" t="s">
        <v>392</v>
      </c>
      <c r="D8" s="379">
        <v>1289.69344</v>
      </c>
      <c r="E8" s="380">
        <f t="shared" ref="E8:E29" si="0">(D8/D$29)*100</f>
        <v>8.7740279566299844</v>
      </c>
      <c r="F8" s="381">
        <v>1315.7409929999999</v>
      </c>
      <c r="G8" s="382">
        <f t="shared" ref="G8:G29" si="1">(F8/F$29)*100</f>
        <v>7.111400664237892</v>
      </c>
      <c r="H8" s="376"/>
      <c r="I8" s="376"/>
      <c r="K8" s="376"/>
    </row>
    <row r="9" spans="2:11" ht="21.75" customHeight="1">
      <c r="B9" s="377">
        <v>3</v>
      </c>
      <c r="C9" s="378" t="s">
        <v>393</v>
      </c>
      <c r="D9" s="379">
        <v>1063.6053959999999</v>
      </c>
      <c r="E9" s="380">
        <f t="shared" si="0"/>
        <v>7.235908309595267</v>
      </c>
      <c r="F9" s="381">
        <v>1135.1864209999999</v>
      </c>
      <c r="G9" s="382">
        <f t="shared" si="1"/>
        <v>6.1355278214192079</v>
      </c>
      <c r="H9" s="376"/>
      <c r="I9" s="376"/>
      <c r="K9" s="376"/>
    </row>
    <row r="10" spans="2:11" ht="21.75" customHeight="1">
      <c r="B10" s="377">
        <v>4</v>
      </c>
      <c r="C10" s="378" t="s">
        <v>394</v>
      </c>
      <c r="D10" s="379">
        <v>522.17825599999992</v>
      </c>
      <c r="E10" s="380">
        <f t="shared" si="0"/>
        <v>3.5524772588502027</v>
      </c>
      <c r="F10" s="381">
        <v>1025.886248</v>
      </c>
      <c r="G10" s="382">
        <f t="shared" si="1"/>
        <v>5.5447752895692588</v>
      </c>
      <c r="H10" s="376"/>
      <c r="I10" s="376"/>
      <c r="K10" s="376"/>
    </row>
    <row r="11" spans="2:11" ht="21.75" customHeight="1">
      <c r="B11" s="377">
        <v>5</v>
      </c>
      <c r="C11" s="378" t="s">
        <v>395</v>
      </c>
      <c r="D11" s="379">
        <v>707.56809500000008</v>
      </c>
      <c r="E11" s="380">
        <f t="shared" si="0"/>
        <v>4.8137193337584332</v>
      </c>
      <c r="F11" s="381">
        <v>888.23262299999999</v>
      </c>
      <c r="G11" s="382">
        <f t="shared" si="1"/>
        <v>4.8007762156878897</v>
      </c>
      <c r="H11" s="376"/>
      <c r="I11" s="376"/>
      <c r="K11" s="376"/>
    </row>
    <row r="12" spans="2:11" ht="21.75" customHeight="1">
      <c r="B12" s="377">
        <v>6</v>
      </c>
      <c r="C12" s="378" t="s">
        <v>396</v>
      </c>
      <c r="D12" s="379">
        <v>793.01921099999993</v>
      </c>
      <c r="E12" s="380">
        <f t="shared" si="0"/>
        <v>5.3950594084270529</v>
      </c>
      <c r="F12" s="381">
        <v>673.136303</v>
      </c>
      <c r="G12" s="382">
        <f t="shared" si="1"/>
        <v>3.6382099347396704</v>
      </c>
      <c r="H12" s="376"/>
      <c r="I12" s="376"/>
      <c r="K12" s="376"/>
    </row>
    <row r="13" spans="2:11" ht="21.75" customHeight="1">
      <c r="B13" s="377">
        <v>7</v>
      </c>
      <c r="C13" s="378" t="s">
        <v>397</v>
      </c>
      <c r="D13" s="379">
        <v>870.20683800000006</v>
      </c>
      <c r="E13" s="380">
        <f t="shared" si="0"/>
        <v>5.9201814073448187</v>
      </c>
      <c r="F13" s="381">
        <v>633.83395100000007</v>
      </c>
      <c r="G13" s="382">
        <f t="shared" si="1"/>
        <v>3.4257860811044356</v>
      </c>
      <c r="H13" s="376"/>
      <c r="I13" s="376"/>
      <c r="K13" s="376"/>
    </row>
    <row r="14" spans="2:11" ht="21.75" customHeight="1">
      <c r="B14" s="377">
        <v>8</v>
      </c>
      <c r="C14" s="378" t="s">
        <v>234</v>
      </c>
      <c r="D14" s="379">
        <v>534.59079399999996</v>
      </c>
      <c r="E14" s="380">
        <f t="shared" si="0"/>
        <v>3.6369220982569472</v>
      </c>
      <c r="F14" s="381">
        <v>563.074252</v>
      </c>
      <c r="G14" s="382">
        <f t="shared" si="1"/>
        <v>3.0433395561827377</v>
      </c>
      <c r="H14" s="376"/>
      <c r="I14" s="376"/>
      <c r="K14" s="376"/>
    </row>
    <row r="15" spans="2:11" ht="21.75" customHeight="1">
      <c r="B15" s="377">
        <v>9</v>
      </c>
      <c r="C15" s="378" t="s">
        <v>398</v>
      </c>
      <c r="D15" s="379">
        <v>457.60161700000003</v>
      </c>
      <c r="E15" s="380">
        <f t="shared" si="0"/>
        <v>3.1131501921550342</v>
      </c>
      <c r="F15" s="381">
        <v>383.42110900000006</v>
      </c>
      <c r="G15" s="382">
        <f t="shared" si="1"/>
        <v>2.0723388141980843</v>
      </c>
      <c r="H15" s="376"/>
      <c r="I15" s="376"/>
      <c r="K15" s="376"/>
    </row>
    <row r="16" spans="2:11" ht="21.75" customHeight="1">
      <c r="B16" s="377">
        <v>10</v>
      </c>
      <c r="C16" s="378" t="s">
        <v>399</v>
      </c>
      <c r="D16" s="379">
        <v>234.129153</v>
      </c>
      <c r="E16" s="380">
        <f t="shared" si="0"/>
        <v>1.5928248296619225</v>
      </c>
      <c r="F16" s="381">
        <v>247.58318800000001</v>
      </c>
      <c r="G16" s="382">
        <f t="shared" si="1"/>
        <v>1.3381533728632069</v>
      </c>
      <c r="H16" s="376"/>
      <c r="I16" s="376"/>
      <c r="K16" s="376"/>
    </row>
    <row r="17" spans="1:11" ht="21.75" customHeight="1">
      <c r="B17" s="377">
        <v>11</v>
      </c>
      <c r="C17" s="378" t="s">
        <v>400</v>
      </c>
      <c r="D17" s="379">
        <v>219.096519</v>
      </c>
      <c r="E17" s="380">
        <f t="shared" si="0"/>
        <v>1.4905549825129858</v>
      </c>
      <c r="F17" s="381">
        <v>247.13264000000001</v>
      </c>
      <c r="G17" s="382">
        <f t="shared" si="1"/>
        <v>1.3357182223559891</v>
      </c>
      <c r="H17" s="376"/>
      <c r="I17" s="376"/>
      <c r="K17" s="376"/>
    </row>
    <row r="18" spans="1:11" ht="21.75" customHeight="1">
      <c r="B18" s="377">
        <v>12</v>
      </c>
      <c r="C18" s="378" t="s">
        <v>401</v>
      </c>
      <c r="D18" s="379">
        <v>722.42704400000002</v>
      </c>
      <c r="E18" s="380">
        <f t="shared" si="0"/>
        <v>4.9148075690619626</v>
      </c>
      <c r="F18" s="381">
        <v>227.37768899999998</v>
      </c>
      <c r="G18" s="382">
        <f t="shared" si="1"/>
        <v>1.2289454058132221</v>
      </c>
      <c r="H18" s="376"/>
      <c r="I18" s="376"/>
      <c r="K18" s="376"/>
    </row>
    <row r="19" spans="1:11" ht="21.75" customHeight="1">
      <c r="B19" s="377">
        <v>13</v>
      </c>
      <c r="C19" s="378" t="s">
        <v>402</v>
      </c>
      <c r="D19" s="379">
        <v>265.254504</v>
      </c>
      <c r="E19" s="380">
        <f t="shared" si="0"/>
        <v>1.8045764687444017</v>
      </c>
      <c r="F19" s="381">
        <v>212.50884600000001</v>
      </c>
      <c r="G19" s="382">
        <f t="shared" si="1"/>
        <v>1.1485813367835291</v>
      </c>
      <c r="H19" s="376"/>
      <c r="I19" s="376"/>
      <c r="K19" s="376"/>
    </row>
    <row r="20" spans="1:11" ht="21.75" customHeight="1">
      <c r="B20" s="377">
        <v>14</v>
      </c>
      <c r="C20" s="378" t="s">
        <v>403</v>
      </c>
      <c r="D20" s="379">
        <v>211.49736800000002</v>
      </c>
      <c r="E20" s="380">
        <f t="shared" si="0"/>
        <v>1.4388565235980886</v>
      </c>
      <c r="F20" s="381">
        <v>192.02500600000002</v>
      </c>
      <c r="G20" s="382">
        <f t="shared" si="1"/>
        <v>1.0378689745806875</v>
      </c>
      <c r="H20" s="376"/>
      <c r="I20" s="376"/>
      <c r="K20" s="376"/>
    </row>
    <row r="21" spans="1:11" ht="21.75" customHeight="1">
      <c r="B21" s="377">
        <v>15</v>
      </c>
      <c r="C21" s="378" t="s">
        <v>404</v>
      </c>
      <c r="D21" s="379">
        <v>154.08812900000001</v>
      </c>
      <c r="E21" s="380">
        <f t="shared" si="0"/>
        <v>1.0482906322535126</v>
      </c>
      <c r="F21" s="381">
        <v>169.46883800000001</v>
      </c>
      <c r="G21" s="382">
        <f t="shared" si="1"/>
        <v>0.91595596210235564</v>
      </c>
      <c r="H21" s="376"/>
      <c r="I21" s="376"/>
      <c r="K21" s="376"/>
    </row>
    <row r="22" spans="1:11" ht="21.75" customHeight="1">
      <c r="B22" s="377">
        <v>16</v>
      </c>
      <c r="C22" s="378" t="s">
        <v>405</v>
      </c>
      <c r="D22" s="379">
        <v>180.50629800000002</v>
      </c>
      <c r="E22" s="380">
        <f t="shared" si="0"/>
        <v>1.2280184235098406</v>
      </c>
      <c r="F22" s="381">
        <v>151.40453299999999</v>
      </c>
      <c r="G22" s="382">
        <f t="shared" si="1"/>
        <v>0.81832085666789578</v>
      </c>
      <c r="H22" s="376"/>
      <c r="I22" s="376"/>
      <c r="K22" s="376"/>
    </row>
    <row r="23" spans="1:11" ht="21.75" customHeight="1">
      <c r="B23" s="377">
        <v>17</v>
      </c>
      <c r="C23" s="378" t="s">
        <v>406</v>
      </c>
      <c r="D23" s="379">
        <v>255.28282300000001</v>
      </c>
      <c r="E23" s="380">
        <f t="shared" si="0"/>
        <v>1.7367372403238897</v>
      </c>
      <c r="F23" s="381">
        <v>129.76215100000002</v>
      </c>
      <c r="G23" s="382">
        <f t="shared" si="1"/>
        <v>0.70134673292370231</v>
      </c>
      <c r="H23" s="376"/>
      <c r="I23" s="376"/>
      <c r="K23" s="376"/>
    </row>
    <row r="24" spans="1:11" ht="21.75" customHeight="1">
      <c r="B24" s="377">
        <v>18</v>
      </c>
      <c r="C24" s="378" t="s">
        <v>407</v>
      </c>
      <c r="D24" s="379">
        <v>145.52422100000001</v>
      </c>
      <c r="E24" s="380">
        <f t="shared" si="0"/>
        <v>0.99002874932883289</v>
      </c>
      <c r="F24" s="381">
        <v>121.17136600000001</v>
      </c>
      <c r="G24" s="382">
        <f t="shared" si="1"/>
        <v>0.65491471136296264</v>
      </c>
      <c r="H24" s="376"/>
      <c r="I24" s="376"/>
      <c r="K24" s="376"/>
    </row>
    <row r="25" spans="1:11" ht="36" customHeight="1">
      <c r="B25" s="377">
        <v>19</v>
      </c>
      <c r="C25" s="378" t="s">
        <v>408</v>
      </c>
      <c r="D25" s="379">
        <v>96.221885</v>
      </c>
      <c r="E25" s="380">
        <f t="shared" si="0"/>
        <v>0.65461564961486918</v>
      </c>
      <c r="F25" s="381">
        <v>118.349768</v>
      </c>
      <c r="G25" s="382">
        <f t="shared" si="1"/>
        <v>0.63966435890137274</v>
      </c>
      <c r="H25" s="376"/>
      <c r="I25" s="376"/>
      <c r="K25" s="376"/>
    </row>
    <row r="26" spans="1:11" ht="21.75" customHeight="1">
      <c r="B26" s="377">
        <v>20</v>
      </c>
      <c r="C26" s="378" t="s">
        <v>409</v>
      </c>
      <c r="D26" s="379">
        <v>144.91237599999999</v>
      </c>
      <c r="E26" s="380">
        <f t="shared" si="0"/>
        <v>0.98586625228215163</v>
      </c>
      <c r="F26" s="381">
        <v>112.984167</v>
      </c>
      <c r="G26" s="382">
        <f t="shared" si="1"/>
        <v>0.61066401710276808</v>
      </c>
      <c r="H26" s="376"/>
      <c r="I26" s="376"/>
      <c r="K26" s="376"/>
    </row>
    <row r="27" spans="1:11" ht="21.75" customHeight="1">
      <c r="B27" s="383" t="s">
        <v>410</v>
      </c>
      <c r="C27" s="384" t="s">
        <v>411</v>
      </c>
      <c r="D27" s="385">
        <f>SUM(D7:D26)</f>
        <v>8949.5827669999999</v>
      </c>
      <c r="E27" s="386">
        <f t="shared" si="0"/>
        <v>60.885701177042449</v>
      </c>
      <c r="F27" s="387">
        <f>SUM(F7:F26)</f>
        <v>12162.088902000007</v>
      </c>
      <c r="G27" s="388">
        <f t="shared" si="1"/>
        <v>65.734432199303797</v>
      </c>
      <c r="H27" s="376"/>
      <c r="I27" s="376"/>
      <c r="K27" s="376"/>
    </row>
    <row r="28" spans="1:11" ht="21.75" customHeight="1">
      <c r="B28" s="389" t="s">
        <v>412</v>
      </c>
      <c r="C28" s="390" t="s">
        <v>413</v>
      </c>
      <c r="D28" s="391">
        <f>D29-D27</f>
        <v>5749.4066409999978</v>
      </c>
      <c r="E28" s="392">
        <f t="shared" si="0"/>
        <v>39.114298822957551</v>
      </c>
      <c r="F28" s="393">
        <f>F29-F27</f>
        <v>6339.7654460000012</v>
      </c>
      <c r="G28" s="394">
        <f t="shared" si="1"/>
        <v>34.265567800696203</v>
      </c>
      <c r="H28" s="376"/>
      <c r="I28" s="376"/>
      <c r="K28" s="376"/>
    </row>
    <row r="29" spans="1:11" ht="21.75" customHeight="1" thickBot="1">
      <c r="A29" s="395"/>
      <c r="B29" s="396"/>
      <c r="C29" s="397" t="s">
        <v>414</v>
      </c>
      <c r="D29" s="398">
        <v>14698.989407999998</v>
      </c>
      <c r="E29" s="399">
        <f t="shared" si="0"/>
        <v>100</v>
      </c>
      <c r="F29" s="400">
        <v>18501.854348000008</v>
      </c>
      <c r="G29" s="401">
        <f t="shared" si="1"/>
        <v>100</v>
      </c>
      <c r="H29" s="376"/>
      <c r="I29" s="376"/>
      <c r="K29" s="376"/>
    </row>
    <row r="30" spans="1:11" ht="21" customHeight="1" thickTop="1">
      <c r="B30" s="2072" t="s">
        <v>415</v>
      </c>
      <c r="C30" s="2072"/>
    </row>
    <row r="31" spans="1:11" ht="21" customHeight="1">
      <c r="B31" s="2073"/>
      <c r="C31" s="2073"/>
      <c r="D31" s="2073"/>
      <c r="E31" s="2073"/>
      <c r="F31" s="2073"/>
      <c r="G31" s="2073"/>
    </row>
  </sheetData>
  <mergeCells count="10">
    <mergeCell ref="B30:C30"/>
    <mergeCell ref="B31:G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"/>
  <sheetViews>
    <sheetView showGridLines="0" workbookViewId="0">
      <selection activeCell="B26" sqref="B26"/>
    </sheetView>
  </sheetViews>
  <sheetFormatPr defaultRowHeight="15.75"/>
  <cols>
    <col min="1" max="1" width="3.42578125" style="403" customWidth="1"/>
    <col min="2" max="2" width="5.140625" style="403" bestFit="1" customWidth="1"/>
    <col min="3" max="3" width="23.140625" style="403" customWidth="1"/>
    <col min="4" max="4" width="9.140625" style="403" bestFit="1" customWidth="1"/>
    <col min="5" max="5" width="13.140625" style="403" bestFit="1" customWidth="1"/>
    <col min="6" max="6" width="9.140625" style="403" bestFit="1" customWidth="1"/>
    <col min="7" max="8" width="14.7109375" style="403" customWidth="1"/>
    <col min="9" max="10" width="11.140625" style="403" customWidth="1"/>
    <col min="11" max="11" width="8.7109375" style="403" customWidth="1"/>
    <col min="12" max="12" width="9.140625" style="403" customWidth="1"/>
    <col min="13" max="257" width="9.140625" style="403"/>
    <col min="258" max="258" width="5" style="403" customWidth="1"/>
    <col min="259" max="259" width="20.7109375" style="403" customWidth="1"/>
    <col min="260" max="260" width="10.28515625" style="403" customWidth="1"/>
    <col min="261" max="266" width="10.7109375" style="403" customWidth="1"/>
    <col min="267" max="267" width="8.7109375" style="403" customWidth="1"/>
    <col min="268" max="268" width="9.140625" style="403" customWidth="1"/>
    <col min="269" max="513" width="9.140625" style="403"/>
    <col min="514" max="514" width="5" style="403" customWidth="1"/>
    <col min="515" max="515" width="20.7109375" style="403" customWidth="1"/>
    <col min="516" max="516" width="10.28515625" style="403" customWidth="1"/>
    <col min="517" max="522" width="10.7109375" style="403" customWidth="1"/>
    <col min="523" max="523" width="8.7109375" style="403" customWidth="1"/>
    <col min="524" max="524" width="9.140625" style="403" customWidth="1"/>
    <col min="525" max="769" width="9.140625" style="403"/>
    <col min="770" max="770" width="5" style="403" customWidth="1"/>
    <col min="771" max="771" width="20.7109375" style="403" customWidth="1"/>
    <col min="772" max="772" width="10.28515625" style="403" customWidth="1"/>
    <col min="773" max="778" width="10.7109375" style="403" customWidth="1"/>
    <col min="779" max="779" width="8.7109375" style="403" customWidth="1"/>
    <col min="780" max="780" width="9.140625" style="403" customWidth="1"/>
    <col min="781" max="1025" width="9.140625" style="403"/>
    <col min="1026" max="1026" width="5" style="403" customWidth="1"/>
    <col min="1027" max="1027" width="20.7109375" style="403" customWidth="1"/>
    <col min="1028" max="1028" width="10.28515625" style="403" customWidth="1"/>
    <col min="1029" max="1034" width="10.7109375" style="403" customWidth="1"/>
    <col min="1035" max="1035" width="8.7109375" style="403" customWidth="1"/>
    <col min="1036" max="1036" width="9.140625" style="403" customWidth="1"/>
    <col min="1037" max="1281" width="9.140625" style="403"/>
    <col min="1282" max="1282" width="5" style="403" customWidth="1"/>
    <col min="1283" max="1283" width="20.7109375" style="403" customWidth="1"/>
    <col min="1284" max="1284" width="10.28515625" style="403" customWidth="1"/>
    <col min="1285" max="1290" width="10.7109375" style="403" customWidth="1"/>
    <col min="1291" max="1291" width="8.7109375" style="403" customWidth="1"/>
    <col min="1292" max="1292" width="9.140625" style="403" customWidth="1"/>
    <col min="1293" max="1537" width="9.140625" style="403"/>
    <col min="1538" max="1538" width="5" style="403" customWidth="1"/>
    <col min="1539" max="1539" width="20.7109375" style="403" customWidth="1"/>
    <col min="1540" max="1540" width="10.28515625" style="403" customWidth="1"/>
    <col min="1541" max="1546" width="10.7109375" style="403" customWidth="1"/>
    <col min="1547" max="1547" width="8.7109375" style="403" customWidth="1"/>
    <col min="1548" max="1548" width="9.140625" style="403" customWidth="1"/>
    <col min="1549" max="1793" width="9.140625" style="403"/>
    <col min="1794" max="1794" width="5" style="403" customWidth="1"/>
    <col min="1795" max="1795" width="20.7109375" style="403" customWidth="1"/>
    <col min="1796" max="1796" width="10.28515625" style="403" customWidth="1"/>
    <col min="1797" max="1802" width="10.7109375" style="403" customWidth="1"/>
    <col min="1803" max="1803" width="8.7109375" style="403" customWidth="1"/>
    <col min="1804" max="1804" width="9.140625" style="403" customWidth="1"/>
    <col min="1805" max="2049" width="9.140625" style="403"/>
    <col min="2050" max="2050" width="5" style="403" customWidth="1"/>
    <col min="2051" max="2051" width="20.7109375" style="403" customWidth="1"/>
    <col min="2052" max="2052" width="10.28515625" style="403" customWidth="1"/>
    <col min="2053" max="2058" width="10.7109375" style="403" customWidth="1"/>
    <col min="2059" max="2059" width="8.7109375" style="403" customWidth="1"/>
    <col min="2060" max="2060" width="9.140625" style="403" customWidth="1"/>
    <col min="2061" max="2305" width="9.140625" style="403"/>
    <col min="2306" max="2306" width="5" style="403" customWidth="1"/>
    <col min="2307" max="2307" width="20.7109375" style="403" customWidth="1"/>
    <col min="2308" max="2308" width="10.28515625" style="403" customWidth="1"/>
    <col min="2309" max="2314" width="10.7109375" style="403" customWidth="1"/>
    <col min="2315" max="2315" width="8.7109375" style="403" customWidth="1"/>
    <col min="2316" max="2316" width="9.140625" style="403" customWidth="1"/>
    <col min="2317" max="2561" width="9.140625" style="403"/>
    <col min="2562" max="2562" width="5" style="403" customWidth="1"/>
    <col min="2563" max="2563" width="20.7109375" style="403" customWidth="1"/>
    <col min="2564" max="2564" width="10.28515625" style="403" customWidth="1"/>
    <col min="2565" max="2570" width="10.7109375" style="403" customWidth="1"/>
    <col min="2571" max="2571" width="8.7109375" style="403" customWidth="1"/>
    <col min="2572" max="2572" width="9.140625" style="403" customWidth="1"/>
    <col min="2573" max="2817" width="9.140625" style="403"/>
    <col min="2818" max="2818" width="5" style="403" customWidth="1"/>
    <col min="2819" max="2819" width="20.7109375" style="403" customWidth="1"/>
    <col min="2820" max="2820" width="10.28515625" style="403" customWidth="1"/>
    <col min="2821" max="2826" width="10.7109375" style="403" customWidth="1"/>
    <col min="2827" max="2827" width="8.7109375" style="403" customWidth="1"/>
    <col min="2828" max="2828" width="9.140625" style="403" customWidth="1"/>
    <col min="2829" max="3073" width="9.140625" style="403"/>
    <col min="3074" max="3074" width="5" style="403" customWidth="1"/>
    <col min="3075" max="3075" width="20.7109375" style="403" customWidth="1"/>
    <col min="3076" max="3076" width="10.28515625" style="403" customWidth="1"/>
    <col min="3077" max="3082" width="10.7109375" style="403" customWidth="1"/>
    <col min="3083" max="3083" width="8.7109375" style="403" customWidth="1"/>
    <col min="3084" max="3084" width="9.140625" style="403" customWidth="1"/>
    <col min="3085" max="3329" width="9.140625" style="403"/>
    <col min="3330" max="3330" width="5" style="403" customWidth="1"/>
    <col min="3331" max="3331" width="20.7109375" style="403" customWidth="1"/>
    <col min="3332" max="3332" width="10.28515625" style="403" customWidth="1"/>
    <col min="3333" max="3338" width="10.7109375" style="403" customWidth="1"/>
    <col min="3339" max="3339" width="8.7109375" style="403" customWidth="1"/>
    <col min="3340" max="3340" width="9.140625" style="403" customWidth="1"/>
    <col min="3341" max="3585" width="9.140625" style="403"/>
    <col min="3586" max="3586" width="5" style="403" customWidth="1"/>
    <col min="3587" max="3587" width="20.7109375" style="403" customWidth="1"/>
    <col min="3588" max="3588" width="10.28515625" style="403" customWidth="1"/>
    <col min="3589" max="3594" width="10.7109375" style="403" customWidth="1"/>
    <col min="3595" max="3595" width="8.7109375" style="403" customWidth="1"/>
    <col min="3596" max="3596" width="9.140625" style="403" customWidth="1"/>
    <col min="3597" max="3841" width="9.140625" style="403"/>
    <col min="3842" max="3842" width="5" style="403" customWidth="1"/>
    <col min="3843" max="3843" width="20.7109375" style="403" customWidth="1"/>
    <col min="3844" max="3844" width="10.28515625" style="403" customWidth="1"/>
    <col min="3845" max="3850" width="10.7109375" style="403" customWidth="1"/>
    <col min="3851" max="3851" width="8.7109375" style="403" customWidth="1"/>
    <col min="3852" max="3852" width="9.140625" style="403" customWidth="1"/>
    <col min="3853" max="4097" width="9.140625" style="403"/>
    <col min="4098" max="4098" width="5" style="403" customWidth="1"/>
    <col min="4099" max="4099" width="20.7109375" style="403" customWidth="1"/>
    <col min="4100" max="4100" width="10.28515625" style="403" customWidth="1"/>
    <col min="4101" max="4106" width="10.7109375" style="403" customWidth="1"/>
    <col min="4107" max="4107" width="8.7109375" style="403" customWidth="1"/>
    <col min="4108" max="4108" width="9.140625" style="403" customWidth="1"/>
    <col min="4109" max="4353" width="9.140625" style="403"/>
    <col min="4354" max="4354" width="5" style="403" customWidth="1"/>
    <col min="4355" max="4355" width="20.7109375" style="403" customWidth="1"/>
    <col min="4356" max="4356" width="10.28515625" style="403" customWidth="1"/>
    <col min="4357" max="4362" width="10.7109375" style="403" customWidth="1"/>
    <col min="4363" max="4363" width="8.7109375" style="403" customWidth="1"/>
    <col min="4364" max="4364" width="9.140625" style="403" customWidth="1"/>
    <col min="4365" max="4609" width="9.140625" style="403"/>
    <col min="4610" max="4610" width="5" style="403" customWidth="1"/>
    <col min="4611" max="4611" width="20.7109375" style="403" customWidth="1"/>
    <col min="4612" max="4612" width="10.28515625" style="403" customWidth="1"/>
    <col min="4613" max="4618" width="10.7109375" style="403" customWidth="1"/>
    <col min="4619" max="4619" width="8.7109375" style="403" customWidth="1"/>
    <col min="4620" max="4620" width="9.140625" style="403" customWidth="1"/>
    <col min="4621" max="4865" width="9.140625" style="403"/>
    <col min="4866" max="4866" width="5" style="403" customWidth="1"/>
    <col min="4867" max="4867" width="20.7109375" style="403" customWidth="1"/>
    <col min="4868" max="4868" width="10.28515625" style="403" customWidth="1"/>
    <col min="4869" max="4874" width="10.7109375" style="403" customWidth="1"/>
    <col min="4875" max="4875" width="8.7109375" style="403" customWidth="1"/>
    <col min="4876" max="4876" width="9.140625" style="403" customWidth="1"/>
    <col min="4877" max="5121" width="9.140625" style="403"/>
    <col min="5122" max="5122" width="5" style="403" customWidth="1"/>
    <col min="5123" max="5123" width="20.7109375" style="403" customWidth="1"/>
    <col min="5124" max="5124" width="10.28515625" style="403" customWidth="1"/>
    <col min="5125" max="5130" width="10.7109375" style="403" customWidth="1"/>
    <col min="5131" max="5131" width="8.7109375" style="403" customWidth="1"/>
    <col min="5132" max="5132" width="9.140625" style="403" customWidth="1"/>
    <col min="5133" max="5377" width="9.140625" style="403"/>
    <col min="5378" max="5378" width="5" style="403" customWidth="1"/>
    <col min="5379" max="5379" width="20.7109375" style="403" customWidth="1"/>
    <col min="5380" max="5380" width="10.28515625" style="403" customWidth="1"/>
    <col min="5381" max="5386" width="10.7109375" style="403" customWidth="1"/>
    <col min="5387" max="5387" width="8.7109375" style="403" customWidth="1"/>
    <col min="5388" max="5388" width="9.140625" style="403" customWidth="1"/>
    <col min="5389" max="5633" width="9.140625" style="403"/>
    <col min="5634" max="5634" width="5" style="403" customWidth="1"/>
    <col min="5635" max="5635" width="20.7109375" style="403" customWidth="1"/>
    <col min="5636" max="5636" width="10.28515625" style="403" customWidth="1"/>
    <col min="5637" max="5642" width="10.7109375" style="403" customWidth="1"/>
    <col min="5643" max="5643" width="8.7109375" style="403" customWidth="1"/>
    <col min="5644" max="5644" width="9.140625" style="403" customWidth="1"/>
    <col min="5645" max="5889" width="9.140625" style="403"/>
    <col min="5890" max="5890" width="5" style="403" customWidth="1"/>
    <col min="5891" max="5891" width="20.7109375" style="403" customWidth="1"/>
    <col min="5892" max="5892" width="10.28515625" style="403" customWidth="1"/>
    <col min="5893" max="5898" width="10.7109375" style="403" customWidth="1"/>
    <col min="5899" max="5899" width="8.7109375" style="403" customWidth="1"/>
    <col min="5900" max="5900" width="9.140625" style="403" customWidth="1"/>
    <col min="5901" max="6145" width="9.140625" style="403"/>
    <col min="6146" max="6146" width="5" style="403" customWidth="1"/>
    <col min="6147" max="6147" width="20.7109375" style="403" customWidth="1"/>
    <col min="6148" max="6148" width="10.28515625" style="403" customWidth="1"/>
    <col min="6149" max="6154" width="10.7109375" style="403" customWidth="1"/>
    <col min="6155" max="6155" width="8.7109375" style="403" customWidth="1"/>
    <col min="6156" max="6156" width="9.140625" style="403" customWidth="1"/>
    <col min="6157" max="6401" width="9.140625" style="403"/>
    <col min="6402" max="6402" width="5" style="403" customWidth="1"/>
    <col min="6403" max="6403" width="20.7109375" style="403" customWidth="1"/>
    <col min="6404" max="6404" width="10.28515625" style="403" customWidth="1"/>
    <col min="6405" max="6410" width="10.7109375" style="403" customWidth="1"/>
    <col min="6411" max="6411" width="8.7109375" style="403" customWidth="1"/>
    <col min="6412" max="6412" width="9.140625" style="403" customWidth="1"/>
    <col min="6413" max="6657" width="9.140625" style="403"/>
    <col min="6658" max="6658" width="5" style="403" customWidth="1"/>
    <col min="6659" max="6659" width="20.7109375" style="403" customWidth="1"/>
    <col min="6660" max="6660" width="10.28515625" style="403" customWidth="1"/>
    <col min="6661" max="6666" width="10.7109375" style="403" customWidth="1"/>
    <col min="6667" max="6667" width="8.7109375" style="403" customWidth="1"/>
    <col min="6668" max="6668" width="9.140625" style="403" customWidth="1"/>
    <col min="6669" max="6913" width="9.140625" style="403"/>
    <col min="6914" max="6914" width="5" style="403" customWidth="1"/>
    <col min="6915" max="6915" width="20.7109375" style="403" customWidth="1"/>
    <col min="6916" max="6916" width="10.28515625" style="403" customWidth="1"/>
    <col min="6917" max="6922" width="10.7109375" style="403" customWidth="1"/>
    <col min="6923" max="6923" width="8.7109375" style="403" customWidth="1"/>
    <col min="6924" max="6924" width="9.140625" style="403" customWidth="1"/>
    <col min="6925" max="7169" width="9.140625" style="403"/>
    <col min="7170" max="7170" width="5" style="403" customWidth="1"/>
    <col min="7171" max="7171" width="20.7109375" style="403" customWidth="1"/>
    <col min="7172" max="7172" width="10.28515625" style="403" customWidth="1"/>
    <col min="7173" max="7178" width="10.7109375" style="403" customWidth="1"/>
    <col min="7179" max="7179" width="8.7109375" style="403" customWidth="1"/>
    <col min="7180" max="7180" width="9.140625" style="403" customWidth="1"/>
    <col min="7181" max="7425" width="9.140625" style="403"/>
    <col min="7426" max="7426" width="5" style="403" customWidth="1"/>
    <col min="7427" max="7427" width="20.7109375" style="403" customWidth="1"/>
    <col min="7428" max="7428" width="10.28515625" style="403" customWidth="1"/>
    <col min="7429" max="7434" width="10.7109375" style="403" customWidth="1"/>
    <col min="7435" max="7435" width="8.7109375" style="403" customWidth="1"/>
    <col min="7436" max="7436" width="9.140625" style="403" customWidth="1"/>
    <col min="7437" max="7681" width="9.140625" style="403"/>
    <col min="7682" max="7682" width="5" style="403" customWidth="1"/>
    <col min="7683" max="7683" width="20.7109375" style="403" customWidth="1"/>
    <col min="7684" max="7684" width="10.28515625" style="403" customWidth="1"/>
    <col min="7685" max="7690" width="10.7109375" style="403" customWidth="1"/>
    <col min="7691" max="7691" width="8.7109375" style="403" customWidth="1"/>
    <col min="7692" max="7692" width="9.140625" style="403" customWidth="1"/>
    <col min="7693" max="7937" width="9.140625" style="403"/>
    <col min="7938" max="7938" width="5" style="403" customWidth="1"/>
    <col min="7939" max="7939" width="20.7109375" style="403" customWidth="1"/>
    <col min="7940" max="7940" width="10.28515625" style="403" customWidth="1"/>
    <col min="7941" max="7946" width="10.7109375" style="403" customWidth="1"/>
    <col min="7947" max="7947" width="8.7109375" style="403" customWidth="1"/>
    <col min="7948" max="7948" width="9.140625" style="403" customWidth="1"/>
    <col min="7949" max="8193" width="9.140625" style="403"/>
    <col min="8194" max="8194" width="5" style="403" customWidth="1"/>
    <col min="8195" max="8195" width="20.7109375" style="403" customWidth="1"/>
    <col min="8196" max="8196" width="10.28515625" style="403" customWidth="1"/>
    <col min="8197" max="8202" width="10.7109375" style="403" customWidth="1"/>
    <col min="8203" max="8203" width="8.7109375" style="403" customWidth="1"/>
    <col min="8204" max="8204" width="9.140625" style="403" customWidth="1"/>
    <col min="8205" max="8449" width="9.140625" style="403"/>
    <col min="8450" max="8450" width="5" style="403" customWidth="1"/>
    <col min="8451" max="8451" width="20.7109375" style="403" customWidth="1"/>
    <col min="8452" max="8452" width="10.28515625" style="403" customWidth="1"/>
    <col min="8453" max="8458" width="10.7109375" style="403" customWidth="1"/>
    <col min="8459" max="8459" width="8.7109375" style="403" customWidth="1"/>
    <col min="8460" max="8460" width="9.140625" style="403" customWidth="1"/>
    <col min="8461" max="8705" width="9.140625" style="403"/>
    <col min="8706" max="8706" width="5" style="403" customWidth="1"/>
    <col min="8707" max="8707" width="20.7109375" style="403" customWidth="1"/>
    <col min="8708" max="8708" width="10.28515625" style="403" customWidth="1"/>
    <col min="8709" max="8714" width="10.7109375" style="403" customWidth="1"/>
    <col min="8715" max="8715" width="8.7109375" style="403" customWidth="1"/>
    <col min="8716" max="8716" width="9.140625" style="403" customWidth="1"/>
    <col min="8717" max="8961" width="9.140625" style="403"/>
    <col min="8962" max="8962" width="5" style="403" customWidth="1"/>
    <col min="8963" max="8963" width="20.7109375" style="403" customWidth="1"/>
    <col min="8964" max="8964" width="10.28515625" style="403" customWidth="1"/>
    <col min="8965" max="8970" width="10.7109375" style="403" customWidth="1"/>
    <col min="8971" max="8971" width="8.7109375" style="403" customWidth="1"/>
    <col min="8972" max="8972" width="9.140625" style="403" customWidth="1"/>
    <col min="8973" max="9217" width="9.140625" style="403"/>
    <col min="9218" max="9218" width="5" style="403" customWidth="1"/>
    <col min="9219" max="9219" width="20.7109375" style="403" customWidth="1"/>
    <col min="9220" max="9220" width="10.28515625" style="403" customWidth="1"/>
    <col min="9221" max="9226" width="10.7109375" style="403" customWidth="1"/>
    <col min="9227" max="9227" width="8.7109375" style="403" customWidth="1"/>
    <col min="9228" max="9228" width="9.140625" style="403" customWidth="1"/>
    <col min="9229" max="9473" width="9.140625" style="403"/>
    <col min="9474" max="9474" width="5" style="403" customWidth="1"/>
    <col min="9475" max="9475" width="20.7109375" style="403" customWidth="1"/>
    <col min="9476" max="9476" width="10.28515625" style="403" customWidth="1"/>
    <col min="9477" max="9482" width="10.7109375" style="403" customWidth="1"/>
    <col min="9483" max="9483" width="8.7109375" style="403" customWidth="1"/>
    <col min="9484" max="9484" width="9.140625" style="403" customWidth="1"/>
    <col min="9485" max="9729" width="9.140625" style="403"/>
    <col min="9730" max="9730" width="5" style="403" customWidth="1"/>
    <col min="9731" max="9731" width="20.7109375" style="403" customWidth="1"/>
    <col min="9732" max="9732" width="10.28515625" style="403" customWidth="1"/>
    <col min="9733" max="9738" width="10.7109375" style="403" customWidth="1"/>
    <col min="9739" max="9739" width="8.7109375" style="403" customWidth="1"/>
    <col min="9740" max="9740" width="9.140625" style="403" customWidth="1"/>
    <col min="9741" max="9985" width="9.140625" style="403"/>
    <col min="9986" max="9986" width="5" style="403" customWidth="1"/>
    <col min="9987" max="9987" width="20.7109375" style="403" customWidth="1"/>
    <col min="9988" max="9988" width="10.28515625" style="403" customWidth="1"/>
    <col min="9989" max="9994" width="10.7109375" style="403" customWidth="1"/>
    <col min="9995" max="9995" width="8.7109375" style="403" customWidth="1"/>
    <col min="9996" max="9996" width="9.140625" style="403" customWidth="1"/>
    <col min="9997" max="10241" width="9.140625" style="403"/>
    <col min="10242" max="10242" width="5" style="403" customWidth="1"/>
    <col min="10243" max="10243" width="20.7109375" style="403" customWidth="1"/>
    <col min="10244" max="10244" width="10.28515625" style="403" customWidth="1"/>
    <col min="10245" max="10250" width="10.7109375" style="403" customWidth="1"/>
    <col min="10251" max="10251" width="8.7109375" style="403" customWidth="1"/>
    <col min="10252" max="10252" width="9.140625" style="403" customWidth="1"/>
    <col min="10253" max="10497" width="9.140625" style="403"/>
    <col min="10498" max="10498" width="5" style="403" customWidth="1"/>
    <col min="10499" max="10499" width="20.7109375" style="403" customWidth="1"/>
    <col min="10500" max="10500" width="10.28515625" style="403" customWidth="1"/>
    <col min="10501" max="10506" width="10.7109375" style="403" customWidth="1"/>
    <col min="10507" max="10507" width="8.7109375" style="403" customWidth="1"/>
    <col min="10508" max="10508" width="9.140625" style="403" customWidth="1"/>
    <col min="10509" max="10753" width="9.140625" style="403"/>
    <col min="10754" max="10754" width="5" style="403" customWidth="1"/>
    <col min="10755" max="10755" width="20.7109375" style="403" customWidth="1"/>
    <col min="10756" max="10756" width="10.28515625" style="403" customWidth="1"/>
    <col min="10757" max="10762" width="10.7109375" style="403" customWidth="1"/>
    <col min="10763" max="10763" width="8.7109375" style="403" customWidth="1"/>
    <col min="10764" max="10764" width="9.140625" style="403" customWidth="1"/>
    <col min="10765" max="11009" width="9.140625" style="403"/>
    <col min="11010" max="11010" width="5" style="403" customWidth="1"/>
    <col min="11011" max="11011" width="20.7109375" style="403" customWidth="1"/>
    <col min="11012" max="11012" width="10.28515625" style="403" customWidth="1"/>
    <col min="11013" max="11018" width="10.7109375" style="403" customWidth="1"/>
    <col min="11019" max="11019" width="8.7109375" style="403" customWidth="1"/>
    <col min="11020" max="11020" width="9.140625" style="403" customWidth="1"/>
    <col min="11021" max="11265" width="9.140625" style="403"/>
    <col min="11266" max="11266" width="5" style="403" customWidth="1"/>
    <col min="11267" max="11267" width="20.7109375" style="403" customWidth="1"/>
    <col min="11268" max="11268" width="10.28515625" style="403" customWidth="1"/>
    <col min="11269" max="11274" width="10.7109375" style="403" customWidth="1"/>
    <col min="11275" max="11275" width="8.7109375" style="403" customWidth="1"/>
    <col min="11276" max="11276" width="9.140625" style="403" customWidth="1"/>
    <col min="11277" max="11521" width="9.140625" style="403"/>
    <col min="11522" max="11522" width="5" style="403" customWidth="1"/>
    <col min="11523" max="11523" width="20.7109375" style="403" customWidth="1"/>
    <col min="11524" max="11524" width="10.28515625" style="403" customWidth="1"/>
    <col min="11525" max="11530" width="10.7109375" style="403" customWidth="1"/>
    <col min="11531" max="11531" width="8.7109375" style="403" customWidth="1"/>
    <col min="11532" max="11532" width="9.140625" style="403" customWidth="1"/>
    <col min="11533" max="11777" width="9.140625" style="403"/>
    <col min="11778" max="11778" width="5" style="403" customWidth="1"/>
    <col min="11779" max="11779" width="20.7109375" style="403" customWidth="1"/>
    <col min="11780" max="11780" width="10.28515625" style="403" customWidth="1"/>
    <col min="11781" max="11786" width="10.7109375" style="403" customWidth="1"/>
    <col min="11787" max="11787" width="8.7109375" style="403" customWidth="1"/>
    <col min="11788" max="11788" width="9.140625" style="403" customWidth="1"/>
    <col min="11789" max="12033" width="9.140625" style="403"/>
    <col min="12034" max="12034" width="5" style="403" customWidth="1"/>
    <col min="12035" max="12035" width="20.7109375" style="403" customWidth="1"/>
    <col min="12036" max="12036" width="10.28515625" style="403" customWidth="1"/>
    <col min="12037" max="12042" width="10.7109375" style="403" customWidth="1"/>
    <col min="12043" max="12043" width="8.7109375" style="403" customWidth="1"/>
    <col min="12044" max="12044" width="9.140625" style="403" customWidth="1"/>
    <col min="12045" max="12289" width="9.140625" style="403"/>
    <col min="12290" max="12290" width="5" style="403" customWidth="1"/>
    <col min="12291" max="12291" width="20.7109375" style="403" customWidth="1"/>
    <col min="12292" max="12292" width="10.28515625" style="403" customWidth="1"/>
    <col min="12293" max="12298" width="10.7109375" style="403" customWidth="1"/>
    <col min="12299" max="12299" width="8.7109375" style="403" customWidth="1"/>
    <col min="12300" max="12300" width="9.140625" style="403" customWidth="1"/>
    <col min="12301" max="12545" width="9.140625" style="403"/>
    <col min="12546" max="12546" width="5" style="403" customWidth="1"/>
    <col min="12547" max="12547" width="20.7109375" style="403" customWidth="1"/>
    <col min="12548" max="12548" width="10.28515625" style="403" customWidth="1"/>
    <col min="12549" max="12554" width="10.7109375" style="403" customWidth="1"/>
    <col min="12555" max="12555" width="8.7109375" style="403" customWidth="1"/>
    <col min="12556" max="12556" width="9.140625" style="403" customWidth="1"/>
    <col min="12557" max="12801" width="9.140625" style="403"/>
    <col min="12802" max="12802" width="5" style="403" customWidth="1"/>
    <col min="12803" max="12803" width="20.7109375" style="403" customWidth="1"/>
    <col min="12804" max="12804" width="10.28515625" style="403" customWidth="1"/>
    <col min="12805" max="12810" width="10.7109375" style="403" customWidth="1"/>
    <col min="12811" max="12811" width="8.7109375" style="403" customWidth="1"/>
    <col min="12812" max="12812" width="9.140625" style="403" customWidth="1"/>
    <col min="12813" max="13057" width="9.140625" style="403"/>
    <col min="13058" max="13058" width="5" style="403" customWidth="1"/>
    <col min="13059" max="13059" width="20.7109375" style="403" customWidth="1"/>
    <col min="13060" max="13060" width="10.28515625" style="403" customWidth="1"/>
    <col min="13061" max="13066" width="10.7109375" style="403" customWidth="1"/>
    <col min="13067" max="13067" width="8.7109375" style="403" customWidth="1"/>
    <col min="13068" max="13068" width="9.140625" style="403" customWidth="1"/>
    <col min="13069" max="13313" width="9.140625" style="403"/>
    <col min="13314" max="13314" width="5" style="403" customWidth="1"/>
    <col min="13315" max="13315" width="20.7109375" style="403" customWidth="1"/>
    <col min="13316" max="13316" width="10.28515625" style="403" customWidth="1"/>
    <col min="13317" max="13322" width="10.7109375" style="403" customWidth="1"/>
    <col min="13323" max="13323" width="8.7109375" style="403" customWidth="1"/>
    <col min="13324" max="13324" width="9.140625" style="403" customWidth="1"/>
    <col min="13325" max="13569" width="9.140625" style="403"/>
    <col min="13570" max="13570" width="5" style="403" customWidth="1"/>
    <col min="13571" max="13571" width="20.7109375" style="403" customWidth="1"/>
    <col min="13572" max="13572" width="10.28515625" style="403" customWidth="1"/>
    <col min="13573" max="13578" width="10.7109375" style="403" customWidth="1"/>
    <col min="13579" max="13579" width="8.7109375" style="403" customWidth="1"/>
    <col min="13580" max="13580" width="9.140625" style="403" customWidth="1"/>
    <col min="13581" max="13825" width="9.140625" style="403"/>
    <col min="13826" max="13826" width="5" style="403" customWidth="1"/>
    <col min="13827" max="13827" width="20.7109375" style="403" customWidth="1"/>
    <col min="13828" max="13828" width="10.28515625" style="403" customWidth="1"/>
    <col min="13829" max="13834" width="10.7109375" style="403" customWidth="1"/>
    <col min="13835" max="13835" width="8.7109375" style="403" customWidth="1"/>
    <col min="13836" max="13836" width="9.140625" style="403" customWidth="1"/>
    <col min="13837" max="14081" width="9.140625" style="403"/>
    <col min="14082" max="14082" width="5" style="403" customWidth="1"/>
    <col min="14083" max="14083" width="20.7109375" style="403" customWidth="1"/>
    <col min="14084" max="14084" width="10.28515625" style="403" customWidth="1"/>
    <col min="14085" max="14090" width="10.7109375" style="403" customWidth="1"/>
    <col min="14091" max="14091" width="8.7109375" style="403" customWidth="1"/>
    <col min="14092" max="14092" width="9.140625" style="403" customWidth="1"/>
    <col min="14093" max="14337" width="9.140625" style="403"/>
    <col min="14338" max="14338" width="5" style="403" customWidth="1"/>
    <col min="14339" max="14339" width="20.7109375" style="403" customWidth="1"/>
    <col min="14340" max="14340" width="10.28515625" style="403" customWidth="1"/>
    <col min="14341" max="14346" width="10.7109375" style="403" customWidth="1"/>
    <col min="14347" max="14347" width="8.7109375" style="403" customWidth="1"/>
    <col min="14348" max="14348" width="9.140625" style="403" customWidth="1"/>
    <col min="14349" max="14593" width="9.140625" style="403"/>
    <col min="14594" max="14594" width="5" style="403" customWidth="1"/>
    <col min="14595" max="14595" width="20.7109375" style="403" customWidth="1"/>
    <col min="14596" max="14596" width="10.28515625" style="403" customWidth="1"/>
    <col min="14597" max="14602" width="10.7109375" style="403" customWidth="1"/>
    <col min="14603" max="14603" width="8.7109375" style="403" customWidth="1"/>
    <col min="14604" max="14604" width="9.140625" style="403" customWidth="1"/>
    <col min="14605" max="14849" width="9.140625" style="403"/>
    <col min="14850" max="14850" width="5" style="403" customWidth="1"/>
    <col min="14851" max="14851" width="20.7109375" style="403" customWidth="1"/>
    <col min="14852" max="14852" width="10.28515625" style="403" customWidth="1"/>
    <col min="14853" max="14858" width="10.7109375" style="403" customWidth="1"/>
    <col min="14859" max="14859" width="8.7109375" style="403" customWidth="1"/>
    <col min="14860" max="14860" width="9.140625" style="403" customWidth="1"/>
    <col min="14861" max="15105" width="9.140625" style="403"/>
    <col min="15106" max="15106" width="5" style="403" customWidth="1"/>
    <col min="15107" max="15107" width="20.7109375" style="403" customWidth="1"/>
    <col min="15108" max="15108" width="10.28515625" style="403" customWidth="1"/>
    <col min="15109" max="15114" width="10.7109375" style="403" customWidth="1"/>
    <col min="15115" max="15115" width="8.7109375" style="403" customWidth="1"/>
    <col min="15116" max="15116" width="9.140625" style="403" customWidth="1"/>
    <col min="15117" max="15361" width="9.140625" style="403"/>
    <col min="15362" max="15362" width="5" style="403" customWidth="1"/>
    <col min="15363" max="15363" width="20.7109375" style="403" customWidth="1"/>
    <col min="15364" max="15364" width="10.28515625" style="403" customWidth="1"/>
    <col min="15365" max="15370" width="10.7109375" style="403" customWidth="1"/>
    <col min="15371" max="15371" width="8.7109375" style="403" customWidth="1"/>
    <col min="15372" max="15372" width="9.140625" style="403" customWidth="1"/>
    <col min="15373" max="15617" width="9.140625" style="403"/>
    <col min="15618" max="15618" width="5" style="403" customWidth="1"/>
    <col min="15619" max="15619" width="20.7109375" style="403" customWidth="1"/>
    <col min="15620" max="15620" width="10.28515625" style="403" customWidth="1"/>
    <col min="15621" max="15626" width="10.7109375" style="403" customWidth="1"/>
    <col min="15627" max="15627" width="8.7109375" style="403" customWidth="1"/>
    <col min="15628" max="15628" width="9.140625" style="403" customWidth="1"/>
    <col min="15629" max="15873" width="9.140625" style="403"/>
    <col min="15874" max="15874" width="5" style="403" customWidth="1"/>
    <col min="15875" max="15875" width="20.7109375" style="403" customWidth="1"/>
    <col min="15876" max="15876" width="10.28515625" style="403" customWidth="1"/>
    <col min="15877" max="15882" width="10.7109375" style="403" customWidth="1"/>
    <col min="15883" max="15883" width="8.7109375" style="403" customWidth="1"/>
    <col min="15884" max="15884" width="9.140625" style="403" customWidth="1"/>
    <col min="15885" max="16129" width="9.140625" style="403"/>
    <col min="16130" max="16130" width="5" style="403" customWidth="1"/>
    <col min="16131" max="16131" width="20.7109375" style="403" customWidth="1"/>
    <col min="16132" max="16132" width="10.28515625" style="403" customWidth="1"/>
    <col min="16133" max="16138" width="10.7109375" style="403" customWidth="1"/>
    <col min="16139" max="16139" width="8.7109375" style="403" customWidth="1"/>
    <col min="16140" max="16140" width="9.140625" style="403" customWidth="1"/>
    <col min="16141" max="16384" width="9.140625" style="403"/>
  </cols>
  <sheetData>
    <row r="1" spans="2:13" ht="15" customHeight="1">
      <c r="B1" s="2084" t="s">
        <v>416</v>
      </c>
      <c r="C1" s="2085"/>
      <c r="D1" s="2085"/>
      <c r="E1" s="2085"/>
      <c r="F1" s="2085"/>
      <c r="G1" s="2085"/>
      <c r="H1" s="2085"/>
      <c r="I1" s="2085"/>
      <c r="J1" s="2086"/>
    </row>
    <row r="2" spans="2:13" ht="15" customHeight="1">
      <c r="B2" s="2087" t="s">
        <v>417</v>
      </c>
      <c r="C2" s="2088"/>
      <c r="D2" s="2088"/>
      <c r="E2" s="2088"/>
      <c r="F2" s="2088"/>
      <c r="G2" s="2088"/>
      <c r="H2" s="2088"/>
      <c r="I2" s="2088"/>
      <c r="J2" s="2089"/>
    </row>
    <row r="3" spans="2:13" ht="15" customHeight="1">
      <c r="B3" s="2087"/>
      <c r="C3" s="2088"/>
      <c r="D3" s="2088"/>
      <c r="E3" s="2088"/>
      <c r="F3" s="2088"/>
      <c r="G3" s="2088"/>
      <c r="H3" s="2088"/>
      <c r="I3" s="2088"/>
      <c r="J3" s="2089"/>
    </row>
    <row r="4" spans="2:13" ht="15" customHeight="1" thickBot="1">
      <c r="B4" s="2090" t="s">
        <v>51</v>
      </c>
      <c r="C4" s="2091"/>
      <c r="D4" s="2091"/>
      <c r="E4" s="2091"/>
      <c r="F4" s="2091"/>
      <c r="G4" s="2091"/>
      <c r="H4" s="2091"/>
      <c r="I4" s="2091"/>
      <c r="J4" s="2092"/>
    </row>
    <row r="5" spans="2:13" ht="21" customHeight="1" thickTop="1">
      <c r="B5" s="2093" t="s">
        <v>244</v>
      </c>
      <c r="C5" s="2095" t="s">
        <v>274</v>
      </c>
      <c r="D5" s="2069" t="s">
        <v>30</v>
      </c>
      <c r="E5" s="2069"/>
      <c r="F5" s="2070" t="s">
        <v>360</v>
      </c>
      <c r="G5" s="2070"/>
      <c r="H5" s="310" t="s">
        <v>361</v>
      </c>
      <c r="I5" s="2097" t="s">
        <v>162</v>
      </c>
      <c r="J5" s="2098"/>
    </row>
    <row r="6" spans="2:13" ht="15" customHeight="1">
      <c r="B6" s="2094"/>
      <c r="C6" s="2096"/>
      <c r="D6" s="404" t="s">
        <v>34</v>
      </c>
      <c r="E6" s="312" t="s">
        <v>116</v>
      </c>
      <c r="F6" s="404" t="s">
        <v>2</v>
      </c>
      <c r="G6" s="312" t="s">
        <v>116</v>
      </c>
      <c r="H6" s="312" t="s">
        <v>116</v>
      </c>
      <c r="I6" s="405" t="s">
        <v>114</v>
      </c>
      <c r="J6" s="406" t="s">
        <v>139</v>
      </c>
    </row>
    <row r="7" spans="2:13" ht="15" customHeight="1">
      <c r="B7" s="407"/>
      <c r="C7" s="408" t="s">
        <v>418</v>
      </c>
      <c r="D7" s="408">
        <v>37775.877788999998</v>
      </c>
      <c r="E7" s="408">
        <v>5702.8178669999979</v>
      </c>
      <c r="F7" s="408">
        <v>51129.945438000002</v>
      </c>
      <c r="G7" s="408">
        <v>6531.1099979999999</v>
      </c>
      <c r="H7" s="408">
        <v>9824.5110050000003</v>
      </c>
      <c r="I7" s="409">
        <v>14.524260643023656</v>
      </c>
      <c r="J7" s="410">
        <v>50.426359501042349</v>
      </c>
      <c r="L7" s="315"/>
      <c r="M7" s="315"/>
    </row>
    <row r="8" spans="2:13" ht="15" customHeight="1">
      <c r="B8" s="411">
        <v>1</v>
      </c>
      <c r="C8" s="412" t="s">
        <v>419</v>
      </c>
      <c r="D8" s="412">
        <v>115.72067300000002</v>
      </c>
      <c r="E8" s="413">
        <v>31.711649999999999</v>
      </c>
      <c r="F8" s="413">
        <v>6.5208000000000004</v>
      </c>
      <c r="G8" s="413">
        <v>7.5999999999999998E-2</v>
      </c>
      <c r="H8" s="413">
        <v>0</v>
      </c>
      <c r="I8" s="414">
        <v>-99.760340442707957</v>
      </c>
      <c r="J8" s="415">
        <v>-100</v>
      </c>
      <c r="L8" s="315"/>
      <c r="M8" s="315"/>
    </row>
    <row r="9" spans="2:13" ht="15" customHeight="1">
      <c r="B9" s="411">
        <v>2</v>
      </c>
      <c r="C9" s="412" t="s">
        <v>420</v>
      </c>
      <c r="D9" s="412">
        <v>0</v>
      </c>
      <c r="E9" s="413">
        <v>0</v>
      </c>
      <c r="F9" s="413">
        <v>0</v>
      </c>
      <c r="G9" s="413">
        <v>0</v>
      </c>
      <c r="H9" s="413">
        <v>0</v>
      </c>
      <c r="I9" s="414" t="s">
        <v>281</v>
      </c>
      <c r="J9" s="415" t="s">
        <v>281</v>
      </c>
      <c r="L9" s="315"/>
      <c r="M9" s="315"/>
    </row>
    <row r="10" spans="2:13" ht="15" customHeight="1">
      <c r="B10" s="411">
        <v>3</v>
      </c>
      <c r="C10" s="412" t="s">
        <v>421</v>
      </c>
      <c r="D10" s="412">
        <v>325.12774899999999</v>
      </c>
      <c r="E10" s="413">
        <v>36.309752000000003</v>
      </c>
      <c r="F10" s="413">
        <v>286.47884399999998</v>
      </c>
      <c r="G10" s="413">
        <v>45.143143999999999</v>
      </c>
      <c r="H10" s="413">
        <v>19.103000000000002</v>
      </c>
      <c r="I10" s="414">
        <v>24.32787753548962</v>
      </c>
      <c r="J10" s="415">
        <v>-57.683496745375109</v>
      </c>
      <c r="L10" s="315"/>
      <c r="M10" s="315"/>
    </row>
    <row r="11" spans="2:13" ht="15" customHeight="1">
      <c r="B11" s="411">
        <v>4</v>
      </c>
      <c r="C11" s="412" t="s">
        <v>422</v>
      </c>
      <c r="D11" s="412">
        <v>0.58000000000000007</v>
      </c>
      <c r="E11" s="413">
        <v>0.18</v>
      </c>
      <c r="F11" s="413">
        <v>0.35630000000000001</v>
      </c>
      <c r="G11" s="413">
        <v>0</v>
      </c>
      <c r="H11" s="413">
        <v>0</v>
      </c>
      <c r="I11" s="414">
        <v>-100</v>
      </c>
      <c r="J11" s="415" t="s">
        <v>281</v>
      </c>
      <c r="L11" s="315"/>
      <c r="M11" s="315"/>
    </row>
    <row r="12" spans="2:13" ht="15" customHeight="1">
      <c r="B12" s="411">
        <v>5</v>
      </c>
      <c r="C12" s="412" t="s">
        <v>394</v>
      </c>
      <c r="D12" s="412">
        <v>4846.2515149999999</v>
      </c>
      <c r="E12" s="413">
        <v>661.01804799999991</v>
      </c>
      <c r="F12" s="413">
        <v>4283.8808159999999</v>
      </c>
      <c r="G12" s="413">
        <v>522.17825599999992</v>
      </c>
      <c r="H12" s="413">
        <v>1025.886248</v>
      </c>
      <c r="I12" s="414">
        <v>-21.003933617255782</v>
      </c>
      <c r="J12" s="415">
        <v>96.462843140676512</v>
      </c>
      <c r="L12" s="315"/>
      <c r="M12" s="315"/>
    </row>
    <row r="13" spans="2:13" ht="15" customHeight="1">
      <c r="B13" s="411">
        <v>6</v>
      </c>
      <c r="C13" s="412" t="s">
        <v>423</v>
      </c>
      <c r="D13" s="412">
        <v>0</v>
      </c>
      <c r="E13" s="413">
        <v>0</v>
      </c>
      <c r="F13" s="413">
        <v>0</v>
      </c>
      <c r="G13" s="413">
        <v>0</v>
      </c>
      <c r="H13" s="413">
        <v>0</v>
      </c>
      <c r="I13" s="414" t="s">
        <v>281</v>
      </c>
      <c r="J13" s="415" t="s">
        <v>281</v>
      </c>
      <c r="L13" s="315"/>
      <c r="M13" s="315"/>
    </row>
    <row r="14" spans="2:13" ht="15" customHeight="1">
      <c r="B14" s="411">
        <v>7</v>
      </c>
      <c r="C14" s="412" t="s">
        <v>424</v>
      </c>
      <c r="D14" s="412">
        <v>467.911</v>
      </c>
      <c r="E14" s="413">
        <v>88.486879999999999</v>
      </c>
      <c r="F14" s="413">
        <v>492.70035499999994</v>
      </c>
      <c r="G14" s="413">
        <v>83.725879999999989</v>
      </c>
      <c r="H14" s="413">
        <v>52.163009000000002</v>
      </c>
      <c r="I14" s="414">
        <v>-5.3804586623463422</v>
      </c>
      <c r="J14" s="415">
        <v>-37.697867134988591</v>
      </c>
      <c r="L14" s="315"/>
      <c r="M14" s="315"/>
    </row>
    <row r="15" spans="2:13" ht="15" customHeight="1">
      <c r="B15" s="411">
        <v>8</v>
      </c>
      <c r="C15" s="412" t="s">
        <v>425</v>
      </c>
      <c r="D15" s="412">
        <v>7.4116000000000009</v>
      </c>
      <c r="E15" s="413">
        <v>0.50744999999999996</v>
      </c>
      <c r="F15" s="413">
        <v>4.5511800000000004</v>
      </c>
      <c r="G15" s="413">
        <v>0.43530000000000002</v>
      </c>
      <c r="H15" s="413">
        <v>0</v>
      </c>
      <c r="I15" s="414">
        <v>-14.218149571386334</v>
      </c>
      <c r="J15" s="415">
        <v>-100</v>
      </c>
      <c r="L15" s="315"/>
      <c r="M15" s="315"/>
    </row>
    <row r="16" spans="2:13" ht="15" customHeight="1">
      <c r="B16" s="411">
        <v>9</v>
      </c>
      <c r="C16" s="412" t="s">
        <v>426</v>
      </c>
      <c r="D16" s="412">
        <v>93.815797000000003</v>
      </c>
      <c r="E16" s="413">
        <v>6.9245679999999998</v>
      </c>
      <c r="F16" s="413">
        <v>82.080905000000001</v>
      </c>
      <c r="G16" s="413">
        <v>2.7800720000000001</v>
      </c>
      <c r="H16" s="413">
        <v>5.7545999999999999</v>
      </c>
      <c r="I16" s="414">
        <v>-59.852051420391852</v>
      </c>
      <c r="J16" s="415">
        <v>106.99463898776722</v>
      </c>
      <c r="L16" s="315"/>
      <c r="M16" s="315"/>
    </row>
    <row r="17" spans="2:13" ht="15" customHeight="1">
      <c r="B17" s="411">
        <v>10</v>
      </c>
      <c r="C17" s="412" t="s">
        <v>409</v>
      </c>
      <c r="D17" s="412">
        <v>950.17199399999981</v>
      </c>
      <c r="E17" s="413">
        <v>177.35943399999999</v>
      </c>
      <c r="F17" s="413">
        <v>971.19859899999994</v>
      </c>
      <c r="G17" s="413">
        <v>144.91237599999999</v>
      </c>
      <c r="H17" s="413">
        <v>112.984167</v>
      </c>
      <c r="I17" s="414">
        <v>-18.294520493338965</v>
      </c>
      <c r="J17" s="415">
        <v>-22.032768961016828</v>
      </c>
      <c r="L17" s="315"/>
      <c r="M17" s="315"/>
    </row>
    <row r="18" spans="2:13" ht="15" customHeight="1">
      <c r="B18" s="411">
        <v>11</v>
      </c>
      <c r="C18" s="412" t="s">
        <v>427</v>
      </c>
      <c r="D18" s="412">
        <v>16.181284999999999</v>
      </c>
      <c r="E18" s="413">
        <v>2.20607</v>
      </c>
      <c r="F18" s="413">
        <v>2.5525500000000001</v>
      </c>
      <c r="G18" s="413">
        <v>2.4585499999999998</v>
      </c>
      <c r="H18" s="413">
        <v>3.7347999999999999</v>
      </c>
      <c r="I18" s="414">
        <v>11.444786430167667</v>
      </c>
      <c r="J18" s="415">
        <v>51.910679058794841</v>
      </c>
      <c r="L18" s="315"/>
      <c r="M18" s="315"/>
    </row>
    <row r="19" spans="2:13" ht="15" customHeight="1">
      <c r="B19" s="411">
        <v>12</v>
      </c>
      <c r="C19" s="412" t="s">
        <v>428</v>
      </c>
      <c r="D19" s="412">
        <v>246.36623000000003</v>
      </c>
      <c r="E19" s="413">
        <v>94.040600000000012</v>
      </c>
      <c r="F19" s="413">
        <v>209.93287999999998</v>
      </c>
      <c r="G19" s="413">
        <v>22.515923999999998</v>
      </c>
      <c r="H19" s="413">
        <v>16.121648999999998</v>
      </c>
      <c r="I19" s="414">
        <v>-76.05723060040026</v>
      </c>
      <c r="J19" s="415">
        <v>-28.398901151025385</v>
      </c>
      <c r="L19" s="315"/>
      <c r="M19" s="315"/>
    </row>
    <row r="20" spans="2:13" ht="15" customHeight="1">
      <c r="B20" s="411">
        <v>13</v>
      </c>
      <c r="C20" s="412" t="s">
        <v>429</v>
      </c>
      <c r="D20" s="412">
        <v>0</v>
      </c>
      <c r="E20" s="413">
        <v>0</v>
      </c>
      <c r="F20" s="413">
        <v>0</v>
      </c>
      <c r="G20" s="413">
        <v>0</v>
      </c>
      <c r="H20" s="413">
        <v>0</v>
      </c>
      <c r="I20" s="414" t="s">
        <v>281</v>
      </c>
      <c r="J20" s="415" t="s">
        <v>281</v>
      </c>
      <c r="L20" s="315"/>
      <c r="M20" s="315"/>
    </row>
    <row r="21" spans="2:13" ht="15" customHeight="1">
      <c r="B21" s="411">
        <v>14</v>
      </c>
      <c r="C21" s="412" t="s">
        <v>430</v>
      </c>
      <c r="D21" s="412">
        <v>119.402146</v>
      </c>
      <c r="E21" s="413">
        <v>12.262426</v>
      </c>
      <c r="F21" s="413">
        <v>82.715326000000005</v>
      </c>
      <c r="G21" s="413">
        <v>15.786910000000001</v>
      </c>
      <c r="H21" s="413">
        <v>0.33999999999999997</v>
      </c>
      <c r="I21" s="414">
        <v>28.74214286797735</v>
      </c>
      <c r="J21" s="415">
        <v>-97.846316980333711</v>
      </c>
      <c r="L21" s="315"/>
      <c r="M21" s="315"/>
    </row>
    <row r="22" spans="2:13" ht="15" customHeight="1">
      <c r="B22" s="411">
        <v>15</v>
      </c>
      <c r="C22" s="412" t="s">
        <v>408</v>
      </c>
      <c r="D22" s="412">
        <v>701.32284099999993</v>
      </c>
      <c r="E22" s="413">
        <v>73.419432999999998</v>
      </c>
      <c r="F22" s="413">
        <v>497.32837600000005</v>
      </c>
      <c r="G22" s="413">
        <v>96.221885</v>
      </c>
      <c r="H22" s="413">
        <v>118.349768</v>
      </c>
      <c r="I22" s="414">
        <v>31.057788201660458</v>
      </c>
      <c r="J22" s="415">
        <v>22.996725744876017</v>
      </c>
      <c r="L22" s="315"/>
      <c r="M22" s="315"/>
    </row>
    <row r="23" spans="2:13" ht="15" customHeight="1">
      <c r="B23" s="411">
        <v>16</v>
      </c>
      <c r="C23" s="412" t="s">
        <v>431</v>
      </c>
      <c r="D23" s="412">
        <v>39.153072999999992</v>
      </c>
      <c r="E23" s="413">
        <v>13.081858</v>
      </c>
      <c r="F23" s="413">
        <v>50.949212000000003</v>
      </c>
      <c r="G23" s="413">
        <v>8.7768429999999995</v>
      </c>
      <c r="H23" s="413">
        <v>21.067641999999999</v>
      </c>
      <c r="I23" s="414">
        <v>-32.908284129058742</v>
      </c>
      <c r="J23" s="415">
        <v>140.03667377894308</v>
      </c>
      <c r="L23" s="315"/>
      <c r="M23" s="315"/>
    </row>
    <row r="24" spans="2:13" ht="15" customHeight="1">
      <c r="B24" s="411">
        <v>17</v>
      </c>
      <c r="C24" s="412" t="s">
        <v>407</v>
      </c>
      <c r="D24" s="412">
        <v>728.50178499999993</v>
      </c>
      <c r="E24" s="413">
        <v>54.780988999999998</v>
      </c>
      <c r="F24" s="413">
        <v>723.425884</v>
      </c>
      <c r="G24" s="413">
        <v>43.374269000000005</v>
      </c>
      <c r="H24" s="413">
        <v>24.383817999999998</v>
      </c>
      <c r="I24" s="414">
        <v>-20.822406108805353</v>
      </c>
      <c r="J24" s="415">
        <v>-43.782757468488988</v>
      </c>
      <c r="L24" s="315"/>
      <c r="M24" s="315"/>
    </row>
    <row r="25" spans="2:13" ht="15" customHeight="1">
      <c r="B25" s="411">
        <v>18</v>
      </c>
      <c r="C25" s="412" t="s">
        <v>397</v>
      </c>
      <c r="D25" s="412">
        <v>4738.459237</v>
      </c>
      <c r="E25" s="413">
        <v>797.35505699999999</v>
      </c>
      <c r="F25" s="413">
        <v>4549.8538099999996</v>
      </c>
      <c r="G25" s="413">
        <v>870.20683800000006</v>
      </c>
      <c r="H25" s="413">
        <v>633.83395100000007</v>
      </c>
      <c r="I25" s="414">
        <v>9.1366801226671299</v>
      </c>
      <c r="J25" s="415">
        <v>-27.162839531720621</v>
      </c>
      <c r="L25" s="315"/>
      <c r="M25" s="315"/>
    </row>
    <row r="26" spans="2:13" ht="15" customHeight="1">
      <c r="B26" s="411">
        <v>19</v>
      </c>
      <c r="C26" s="412" t="s">
        <v>395</v>
      </c>
      <c r="D26" s="412">
        <v>4643.5403120000001</v>
      </c>
      <c r="E26" s="413">
        <v>712.59140600000001</v>
      </c>
      <c r="F26" s="413">
        <v>5811.4162900000001</v>
      </c>
      <c r="G26" s="413">
        <v>707.56809500000008</v>
      </c>
      <c r="H26" s="413">
        <v>888.23262299999999</v>
      </c>
      <c r="I26" s="414">
        <v>-0.70493566968444554</v>
      </c>
      <c r="J26" s="415">
        <v>25.533164832707712</v>
      </c>
      <c r="L26" s="315"/>
      <c r="M26" s="315"/>
    </row>
    <row r="27" spans="2:13" ht="15" customHeight="1">
      <c r="B27" s="411"/>
      <c r="C27" s="412" t="s">
        <v>432</v>
      </c>
      <c r="D27" s="412">
        <v>220.055115</v>
      </c>
      <c r="E27" s="413">
        <v>19.038616000000001</v>
      </c>
      <c r="F27" s="413">
        <v>318.42295600000006</v>
      </c>
      <c r="G27" s="413">
        <v>44.305509000000001</v>
      </c>
      <c r="H27" s="413">
        <v>52.241669000000002</v>
      </c>
      <c r="I27" s="414">
        <v>132.71391680991934</v>
      </c>
      <c r="J27" s="415">
        <v>17.912354872167242</v>
      </c>
      <c r="L27" s="315"/>
      <c r="M27" s="315"/>
    </row>
    <row r="28" spans="2:13" ht="15" customHeight="1">
      <c r="B28" s="411"/>
      <c r="C28" s="412" t="s">
        <v>433</v>
      </c>
      <c r="D28" s="412">
        <v>4419.3611970000002</v>
      </c>
      <c r="E28" s="413">
        <v>692.32879000000003</v>
      </c>
      <c r="F28" s="413">
        <v>5492.9933339999998</v>
      </c>
      <c r="G28" s="413">
        <v>663.26258600000006</v>
      </c>
      <c r="H28" s="413">
        <v>835.99095399999999</v>
      </c>
      <c r="I28" s="414">
        <v>-4.1983237473050821</v>
      </c>
      <c r="J28" s="415">
        <v>26.042229977374291</v>
      </c>
      <c r="L28" s="315"/>
      <c r="M28" s="315"/>
    </row>
    <row r="29" spans="2:13" ht="15" customHeight="1">
      <c r="B29" s="411"/>
      <c r="C29" s="412" t="s">
        <v>434</v>
      </c>
      <c r="D29" s="412">
        <v>4.1240000000000006</v>
      </c>
      <c r="E29" s="413">
        <v>1.224</v>
      </c>
      <c r="F29" s="413">
        <v>0</v>
      </c>
      <c r="G29" s="413">
        <v>0</v>
      </c>
      <c r="H29" s="413">
        <v>0</v>
      </c>
      <c r="I29" s="414" t="s">
        <v>281</v>
      </c>
      <c r="J29" s="415" t="s">
        <v>281</v>
      </c>
      <c r="L29" s="315"/>
      <c r="M29" s="315"/>
    </row>
    <row r="30" spans="2:13" ht="15" customHeight="1">
      <c r="B30" s="411">
        <v>20</v>
      </c>
      <c r="C30" s="412" t="s">
        <v>435</v>
      </c>
      <c r="D30" s="412">
        <v>68.73</v>
      </c>
      <c r="E30" s="413">
        <v>33.6</v>
      </c>
      <c r="F30" s="413">
        <v>10.060434000000001</v>
      </c>
      <c r="G30" s="413">
        <v>0</v>
      </c>
      <c r="H30" s="413">
        <v>1.09537</v>
      </c>
      <c r="I30" s="414" t="s">
        <v>281</v>
      </c>
      <c r="J30" s="415" t="s">
        <v>281</v>
      </c>
      <c r="L30" s="315"/>
      <c r="M30" s="315"/>
    </row>
    <row r="31" spans="2:13" ht="15" customHeight="1">
      <c r="B31" s="411">
        <v>21</v>
      </c>
      <c r="C31" s="412" t="s">
        <v>436</v>
      </c>
      <c r="D31" s="412">
        <v>7.8176379999999988</v>
      </c>
      <c r="E31" s="413">
        <v>2.9487739999999998</v>
      </c>
      <c r="F31" s="413">
        <v>0</v>
      </c>
      <c r="G31" s="413">
        <v>0</v>
      </c>
      <c r="H31" s="413">
        <v>0</v>
      </c>
      <c r="I31" s="414" t="s">
        <v>281</v>
      </c>
      <c r="J31" s="415" t="s">
        <v>281</v>
      </c>
      <c r="L31" s="315"/>
      <c r="M31" s="315"/>
    </row>
    <row r="32" spans="2:13" ht="15" customHeight="1">
      <c r="B32" s="411">
        <v>22</v>
      </c>
      <c r="C32" s="412" t="s">
        <v>437</v>
      </c>
      <c r="D32" s="412">
        <v>53.240433999999993</v>
      </c>
      <c r="E32" s="413">
        <v>13.457775</v>
      </c>
      <c r="F32" s="413">
        <v>51.560067000000004</v>
      </c>
      <c r="G32" s="413">
        <v>8.0762350000000005</v>
      </c>
      <c r="H32" s="413">
        <v>14.008488</v>
      </c>
      <c r="I32" s="414">
        <v>-39.988333881343685</v>
      </c>
      <c r="J32" s="415">
        <v>73.453199417798004</v>
      </c>
      <c r="L32" s="315"/>
      <c r="M32" s="315"/>
    </row>
    <row r="33" spans="2:13" ht="15" customHeight="1">
      <c r="B33" s="411">
        <v>23</v>
      </c>
      <c r="C33" s="412" t="s">
        <v>400</v>
      </c>
      <c r="D33" s="412">
        <v>743.27689400000008</v>
      </c>
      <c r="E33" s="413">
        <v>259.86677900000001</v>
      </c>
      <c r="F33" s="413">
        <v>734.03962399999989</v>
      </c>
      <c r="G33" s="413">
        <v>219.096519</v>
      </c>
      <c r="H33" s="413">
        <v>247.13264000000001</v>
      </c>
      <c r="I33" s="414">
        <v>-15.68890804622626</v>
      </c>
      <c r="J33" s="415">
        <v>12.796242098214265</v>
      </c>
      <c r="L33" s="315"/>
      <c r="M33" s="315"/>
    </row>
    <row r="34" spans="2:13" ht="15" customHeight="1">
      <c r="B34" s="411">
        <v>24</v>
      </c>
      <c r="C34" s="412" t="s">
        <v>438</v>
      </c>
      <c r="D34" s="412">
        <v>31.617248000000004</v>
      </c>
      <c r="E34" s="413">
        <v>0</v>
      </c>
      <c r="F34" s="413">
        <v>29.837589999999999</v>
      </c>
      <c r="G34" s="413">
        <v>8.0240000000000009</v>
      </c>
      <c r="H34" s="413">
        <v>2.3231999999999999</v>
      </c>
      <c r="I34" s="414" t="s">
        <v>281</v>
      </c>
      <c r="J34" s="415" t="s">
        <v>281</v>
      </c>
      <c r="L34" s="315"/>
      <c r="M34" s="315"/>
    </row>
    <row r="35" spans="2:13" ht="15" customHeight="1">
      <c r="B35" s="411">
        <v>25</v>
      </c>
      <c r="C35" s="412" t="s">
        <v>404</v>
      </c>
      <c r="D35" s="412">
        <v>537.17245700000001</v>
      </c>
      <c r="E35" s="413">
        <v>85.078703000000004</v>
      </c>
      <c r="F35" s="413">
        <v>791.50769500000001</v>
      </c>
      <c r="G35" s="413">
        <v>148.68532300000001</v>
      </c>
      <c r="H35" s="413">
        <v>166.996398</v>
      </c>
      <c r="I35" s="414">
        <v>74.76209410479612</v>
      </c>
      <c r="J35" s="415">
        <v>12.315321129577782</v>
      </c>
      <c r="L35" s="315"/>
      <c r="M35" s="315"/>
    </row>
    <row r="36" spans="2:13" ht="15" customHeight="1">
      <c r="B36" s="411">
        <v>26</v>
      </c>
      <c r="C36" s="412" t="s">
        <v>402</v>
      </c>
      <c r="D36" s="412">
        <v>1480.750002</v>
      </c>
      <c r="E36" s="413">
        <v>275.65528899999998</v>
      </c>
      <c r="F36" s="413">
        <v>1608.104673</v>
      </c>
      <c r="G36" s="413">
        <v>265.254504</v>
      </c>
      <c r="H36" s="413">
        <v>212.50884600000001</v>
      </c>
      <c r="I36" s="414">
        <v>-3.7731128024900613</v>
      </c>
      <c r="J36" s="415">
        <v>-19.884924555324417</v>
      </c>
      <c r="L36" s="315"/>
      <c r="M36" s="315"/>
    </row>
    <row r="37" spans="2:13" ht="15" customHeight="1">
      <c r="B37" s="411">
        <v>27</v>
      </c>
      <c r="C37" s="412" t="s">
        <v>439</v>
      </c>
      <c r="D37" s="412">
        <v>1.9122399999999999</v>
      </c>
      <c r="E37" s="413">
        <v>0.47399999999999998</v>
      </c>
      <c r="F37" s="413">
        <v>42.312079000000011</v>
      </c>
      <c r="G37" s="413">
        <v>0.31119999999999998</v>
      </c>
      <c r="H37" s="413">
        <v>0.81545000000000001</v>
      </c>
      <c r="I37" s="414">
        <v>-34.345991561181435</v>
      </c>
      <c r="J37" s="415">
        <v>162.03406169665811</v>
      </c>
      <c r="L37" s="315"/>
      <c r="M37" s="315"/>
    </row>
    <row r="38" spans="2:13" ht="15" customHeight="1">
      <c r="B38" s="411">
        <v>28</v>
      </c>
      <c r="C38" s="412" t="s">
        <v>440</v>
      </c>
      <c r="D38" s="412">
        <v>13.430862999999997</v>
      </c>
      <c r="E38" s="413">
        <v>9.7259649999999986</v>
      </c>
      <c r="F38" s="413">
        <v>7.8628440000000008</v>
      </c>
      <c r="G38" s="413">
        <v>0</v>
      </c>
      <c r="H38" s="413">
        <v>1.522894</v>
      </c>
      <c r="I38" s="414" t="s">
        <v>281</v>
      </c>
      <c r="J38" s="416" t="s">
        <v>281</v>
      </c>
      <c r="L38" s="315"/>
      <c r="M38" s="315"/>
    </row>
    <row r="39" spans="2:13" ht="15" customHeight="1">
      <c r="B39" s="411">
        <v>29</v>
      </c>
      <c r="C39" s="412" t="s">
        <v>398</v>
      </c>
      <c r="D39" s="412">
        <v>80.244634000000005</v>
      </c>
      <c r="E39" s="413">
        <v>4.4752000000000001</v>
      </c>
      <c r="F39" s="413">
        <v>113.464872</v>
      </c>
      <c r="G39" s="413">
        <v>17.900086000000002</v>
      </c>
      <c r="H39" s="413">
        <v>13.188864000000001</v>
      </c>
      <c r="I39" s="414">
        <v>299.98404540579196</v>
      </c>
      <c r="J39" s="415">
        <v>-26.319549526186634</v>
      </c>
      <c r="L39" s="315"/>
      <c r="M39" s="315"/>
    </row>
    <row r="40" spans="2:13" ht="15" customHeight="1">
      <c r="B40" s="411">
        <v>30</v>
      </c>
      <c r="C40" s="412" t="s">
        <v>441</v>
      </c>
      <c r="D40" s="412">
        <v>22.104836000000002</v>
      </c>
      <c r="E40" s="413">
        <v>7.6578230000000005</v>
      </c>
      <c r="F40" s="413">
        <v>2.5923400000000001</v>
      </c>
      <c r="G40" s="413">
        <v>1.0406</v>
      </c>
      <c r="H40" s="413">
        <v>0</v>
      </c>
      <c r="I40" s="414">
        <v>-86.411281639703603</v>
      </c>
      <c r="J40" s="415">
        <v>-100</v>
      </c>
      <c r="L40" s="315"/>
      <c r="M40" s="315"/>
    </row>
    <row r="41" spans="2:13" ht="15" customHeight="1">
      <c r="B41" s="411">
        <v>31</v>
      </c>
      <c r="C41" s="412" t="s">
        <v>442</v>
      </c>
      <c r="D41" s="412">
        <v>3665.1432309999996</v>
      </c>
      <c r="E41" s="413">
        <v>430.56642899999997</v>
      </c>
      <c r="F41" s="413">
        <v>6159.6351059999997</v>
      </c>
      <c r="G41" s="413">
        <v>975.078217</v>
      </c>
      <c r="H41" s="413">
        <v>952.17183499999999</v>
      </c>
      <c r="I41" s="414">
        <v>126.46406020660751</v>
      </c>
      <c r="J41" s="415">
        <v>-2.3491840552520529</v>
      </c>
      <c r="L41" s="315"/>
      <c r="M41" s="315"/>
    </row>
    <row r="42" spans="2:13" ht="15" customHeight="1">
      <c r="B42" s="411">
        <v>32</v>
      </c>
      <c r="C42" s="412" t="s">
        <v>399</v>
      </c>
      <c r="D42" s="412">
        <v>0.05</v>
      </c>
      <c r="E42" s="413">
        <v>0</v>
      </c>
      <c r="F42" s="413">
        <v>0.23600000000000002</v>
      </c>
      <c r="G42" s="413">
        <v>1.6500000000000001E-2</v>
      </c>
      <c r="H42" s="413">
        <v>0</v>
      </c>
      <c r="I42" s="414" t="s">
        <v>281</v>
      </c>
      <c r="J42" s="415" t="s">
        <v>281</v>
      </c>
      <c r="L42" s="315"/>
      <c r="M42" s="315"/>
    </row>
    <row r="43" spans="2:13" ht="15" customHeight="1">
      <c r="B43" s="411">
        <v>33</v>
      </c>
      <c r="C43" s="412" t="s">
        <v>443</v>
      </c>
      <c r="D43" s="412">
        <v>0</v>
      </c>
      <c r="E43" s="413">
        <v>0</v>
      </c>
      <c r="F43" s="413">
        <v>0.83199999999999996</v>
      </c>
      <c r="G43" s="413">
        <v>0</v>
      </c>
      <c r="H43" s="413">
        <v>0</v>
      </c>
      <c r="I43" s="414" t="s">
        <v>281</v>
      </c>
      <c r="J43" s="415" t="s">
        <v>281</v>
      </c>
      <c r="L43" s="315"/>
      <c r="M43" s="315"/>
    </row>
    <row r="44" spans="2:13" ht="15" customHeight="1">
      <c r="B44" s="411">
        <v>34</v>
      </c>
      <c r="C44" s="412" t="s">
        <v>444</v>
      </c>
      <c r="D44" s="412">
        <v>147.530168</v>
      </c>
      <c r="E44" s="413">
        <v>10.479536</v>
      </c>
      <c r="F44" s="413">
        <v>174.36774700000001</v>
      </c>
      <c r="G44" s="413">
        <v>23.223223999999998</v>
      </c>
      <c r="H44" s="413">
        <v>30.770875000000004</v>
      </c>
      <c r="I44" s="414">
        <v>121.60546039442966</v>
      </c>
      <c r="J44" s="415">
        <v>32.50044438274378</v>
      </c>
      <c r="L44" s="315"/>
      <c r="M44" s="315"/>
    </row>
    <row r="45" spans="2:13" ht="15" customHeight="1">
      <c r="B45" s="411">
        <v>35</v>
      </c>
      <c r="C45" s="412" t="s">
        <v>445</v>
      </c>
      <c r="D45" s="412">
        <v>11.515940000000001</v>
      </c>
      <c r="E45" s="413">
        <v>4.0763280000000002</v>
      </c>
      <c r="F45" s="413">
        <v>0</v>
      </c>
      <c r="G45" s="413">
        <v>0</v>
      </c>
      <c r="H45" s="413">
        <v>0</v>
      </c>
      <c r="I45" s="414" t="s">
        <v>281</v>
      </c>
      <c r="J45" s="416" t="s">
        <v>281</v>
      </c>
      <c r="L45" s="315"/>
      <c r="M45" s="315"/>
    </row>
    <row r="46" spans="2:13" ht="15" customHeight="1">
      <c r="B46" s="411">
        <v>36</v>
      </c>
      <c r="C46" s="412" t="s">
        <v>405</v>
      </c>
      <c r="D46" s="412">
        <v>1581.0461009999999</v>
      </c>
      <c r="E46" s="413">
        <v>301.66612799999996</v>
      </c>
      <c r="F46" s="413">
        <v>1385.560465</v>
      </c>
      <c r="G46" s="413">
        <v>180.50629800000002</v>
      </c>
      <c r="H46" s="413">
        <v>151.40453299999999</v>
      </c>
      <c r="I46" s="414">
        <v>-40.163551275468343</v>
      </c>
      <c r="J46" s="415">
        <v>-16.122298957125608</v>
      </c>
      <c r="L46" s="315"/>
      <c r="M46" s="315"/>
    </row>
    <row r="47" spans="2:13" ht="15" customHeight="1">
      <c r="B47" s="411">
        <v>37</v>
      </c>
      <c r="C47" s="412" t="s">
        <v>446</v>
      </c>
      <c r="D47" s="412">
        <v>0</v>
      </c>
      <c r="E47" s="413">
        <v>0</v>
      </c>
      <c r="F47" s="413">
        <v>0</v>
      </c>
      <c r="G47" s="413">
        <v>0</v>
      </c>
      <c r="H47" s="413">
        <v>0</v>
      </c>
      <c r="I47" s="414" t="s">
        <v>281</v>
      </c>
      <c r="J47" s="415" t="s">
        <v>281</v>
      </c>
      <c r="L47" s="315"/>
      <c r="M47" s="315"/>
    </row>
    <row r="48" spans="2:13" ht="15" customHeight="1">
      <c r="B48" s="411">
        <v>38</v>
      </c>
      <c r="C48" s="412" t="s">
        <v>447</v>
      </c>
      <c r="D48" s="412">
        <v>1247.6394010000001</v>
      </c>
      <c r="E48" s="413">
        <v>145.671876</v>
      </c>
      <c r="F48" s="413">
        <v>906.50298899999996</v>
      </c>
      <c r="G48" s="413">
        <v>117.02607399999999</v>
      </c>
      <c r="H48" s="413">
        <v>93.487407999999988</v>
      </c>
      <c r="I48" s="414">
        <v>-19.664607051535469</v>
      </c>
      <c r="J48" s="415">
        <v>-20.114035441366681</v>
      </c>
      <c r="L48" s="315"/>
      <c r="M48" s="315"/>
    </row>
    <row r="49" spans="2:13" ht="15" customHeight="1">
      <c r="B49" s="411">
        <v>39</v>
      </c>
      <c r="C49" s="412" t="s">
        <v>448</v>
      </c>
      <c r="D49" s="412">
        <v>274.50222300000001</v>
      </c>
      <c r="E49" s="413">
        <v>60.659774999999996</v>
      </c>
      <c r="F49" s="413">
        <v>189.89267999999998</v>
      </c>
      <c r="G49" s="413">
        <v>21.744385999999999</v>
      </c>
      <c r="H49" s="413">
        <v>21.039268</v>
      </c>
      <c r="I49" s="414">
        <v>-64.153533375288646</v>
      </c>
      <c r="J49" s="415">
        <v>-3.242758843593009</v>
      </c>
      <c r="L49" s="315"/>
      <c r="M49" s="315"/>
    </row>
    <row r="50" spans="2:13" ht="15" customHeight="1">
      <c r="B50" s="411">
        <v>40</v>
      </c>
      <c r="C50" s="412" t="s">
        <v>449</v>
      </c>
      <c r="D50" s="412">
        <v>0.96677900000000005</v>
      </c>
      <c r="E50" s="413">
        <v>0</v>
      </c>
      <c r="F50" s="413">
        <v>0.71428899999999995</v>
      </c>
      <c r="G50" s="413">
        <v>0.26582</v>
      </c>
      <c r="H50" s="413">
        <v>0</v>
      </c>
      <c r="I50" s="414" t="s">
        <v>281</v>
      </c>
      <c r="J50" s="415" t="s">
        <v>281</v>
      </c>
      <c r="L50" s="315"/>
      <c r="M50" s="315"/>
    </row>
    <row r="51" spans="2:13" ht="15" customHeight="1">
      <c r="B51" s="411">
        <v>41</v>
      </c>
      <c r="C51" s="412" t="s">
        <v>450</v>
      </c>
      <c r="D51" s="412">
        <v>0</v>
      </c>
      <c r="E51" s="413">
        <v>0</v>
      </c>
      <c r="F51" s="413">
        <v>0</v>
      </c>
      <c r="G51" s="413">
        <v>0</v>
      </c>
      <c r="H51" s="413">
        <v>0</v>
      </c>
      <c r="I51" s="414" t="s">
        <v>281</v>
      </c>
      <c r="J51" s="415" t="s">
        <v>281</v>
      </c>
      <c r="L51" s="315"/>
      <c r="M51" s="315"/>
    </row>
    <row r="52" spans="2:13" ht="15" customHeight="1">
      <c r="B52" s="411">
        <v>42</v>
      </c>
      <c r="C52" s="412" t="s">
        <v>451</v>
      </c>
      <c r="D52" s="412">
        <v>320.99762099999998</v>
      </c>
      <c r="E52" s="413">
        <v>43.15616</v>
      </c>
      <c r="F52" s="413">
        <v>312.442387</v>
      </c>
      <c r="G52" s="413">
        <v>35.017551999999995</v>
      </c>
      <c r="H52" s="413">
        <v>29.335107000000001</v>
      </c>
      <c r="I52" s="414">
        <v>-18.858508263941943</v>
      </c>
      <c r="J52" s="415">
        <v>-16.227419323886465</v>
      </c>
      <c r="L52" s="315"/>
      <c r="M52" s="315"/>
    </row>
    <row r="53" spans="2:13" ht="15" customHeight="1">
      <c r="B53" s="411">
        <v>43</v>
      </c>
      <c r="C53" s="412" t="s">
        <v>452</v>
      </c>
      <c r="D53" s="412">
        <v>3204.0066549999997</v>
      </c>
      <c r="E53" s="413">
        <v>460.89157599999999</v>
      </c>
      <c r="F53" s="413">
        <v>3420.4740070000007</v>
      </c>
      <c r="G53" s="413">
        <v>534.59079399999996</v>
      </c>
      <c r="H53" s="413">
        <v>563.074252</v>
      </c>
      <c r="I53" s="414">
        <v>15.990576056872868</v>
      </c>
      <c r="J53" s="415">
        <v>5.3280861398447712</v>
      </c>
      <c r="L53" s="315"/>
      <c r="M53" s="315"/>
    </row>
    <row r="54" spans="2:13" ht="15" customHeight="1">
      <c r="B54" s="411">
        <v>44</v>
      </c>
      <c r="C54" s="412" t="s">
        <v>453</v>
      </c>
      <c r="D54" s="412">
        <v>636.12288799999999</v>
      </c>
      <c r="E54" s="413">
        <v>123.443445</v>
      </c>
      <c r="F54" s="413">
        <v>754.70392499999991</v>
      </c>
      <c r="G54" s="413">
        <v>88.52717899999999</v>
      </c>
      <c r="H54" s="413">
        <v>183.01458600000001</v>
      </c>
      <c r="I54" s="414">
        <v>-28.28523296640013</v>
      </c>
      <c r="J54" s="415">
        <v>106.73265325669084</v>
      </c>
      <c r="L54" s="315"/>
      <c r="M54" s="315"/>
    </row>
    <row r="55" spans="2:13" ht="15" customHeight="1">
      <c r="B55" s="411">
        <v>45</v>
      </c>
      <c r="C55" s="412" t="s">
        <v>403</v>
      </c>
      <c r="D55" s="412">
        <v>762.70283500000005</v>
      </c>
      <c r="E55" s="413">
        <v>72.396556000000004</v>
      </c>
      <c r="F55" s="413">
        <v>815.8509210000002</v>
      </c>
      <c r="G55" s="413">
        <v>211.49736800000002</v>
      </c>
      <c r="H55" s="413">
        <v>192.02500600000002</v>
      </c>
      <c r="I55" s="414">
        <v>192.13733316264381</v>
      </c>
      <c r="J55" s="415">
        <v>-9.2069051185544737</v>
      </c>
      <c r="L55" s="315"/>
      <c r="M55" s="315"/>
    </row>
    <row r="56" spans="2:13" ht="15" customHeight="1">
      <c r="B56" s="411">
        <v>46</v>
      </c>
      <c r="C56" s="412" t="s">
        <v>454</v>
      </c>
      <c r="D56" s="412">
        <v>2.1643119999999998</v>
      </c>
      <c r="E56" s="413">
        <v>0.18931200000000001</v>
      </c>
      <c r="F56" s="413">
        <v>0.56000000000000005</v>
      </c>
      <c r="G56" s="413">
        <v>0</v>
      </c>
      <c r="H56" s="413">
        <v>2.955E-2</v>
      </c>
      <c r="I56" s="414" t="s">
        <v>281</v>
      </c>
      <c r="J56" s="415" t="s">
        <v>281</v>
      </c>
      <c r="L56" s="315"/>
      <c r="M56" s="315"/>
    </row>
    <row r="57" spans="2:13" ht="15" customHeight="1">
      <c r="B57" s="411">
        <v>47</v>
      </c>
      <c r="C57" s="412" t="s">
        <v>173</v>
      </c>
      <c r="D57" s="412">
        <v>96.884144000000006</v>
      </c>
      <c r="E57" s="413">
        <v>26.965142</v>
      </c>
      <c r="F57" s="413">
        <v>122.47136</v>
      </c>
      <c r="G57" s="413">
        <v>49.179110000000001</v>
      </c>
      <c r="H57" s="413">
        <v>55.662509999999997</v>
      </c>
      <c r="I57" s="414">
        <v>82.38031158893952</v>
      </c>
      <c r="J57" s="415">
        <v>13.183239794294764</v>
      </c>
      <c r="L57" s="315"/>
      <c r="M57" s="315"/>
    </row>
    <row r="58" spans="2:13" ht="15" customHeight="1">
      <c r="B58" s="411">
        <v>48</v>
      </c>
      <c r="C58" s="412" t="s">
        <v>406</v>
      </c>
      <c r="D58" s="412">
        <v>1964.2357650000001</v>
      </c>
      <c r="E58" s="413">
        <v>269.748221</v>
      </c>
      <c r="F58" s="413">
        <v>2154.3160749999997</v>
      </c>
      <c r="G58" s="413">
        <v>255.28282300000001</v>
      </c>
      <c r="H58" s="413">
        <v>129.76215100000002</v>
      </c>
      <c r="I58" s="414">
        <v>-5.3625554772426085</v>
      </c>
      <c r="J58" s="415">
        <v>-49.169258834151954</v>
      </c>
      <c r="L58" s="315"/>
      <c r="M58" s="315"/>
    </row>
    <row r="59" spans="2:13" ht="15" customHeight="1">
      <c r="B59" s="411">
        <v>49</v>
      </c>
      <c r="C59" s="412" t="s">
        <v>401</v>
      </c>
      <c r="D59" s="412">
        <v>2780.1552430000002</v>
      </c>
      <c r="E59" s="413">
        <v>297.73145399999999</v>
      </c>
      <c r="F59" s="413">
        <v>2950.9501519999999</v>
      </c>
      <c r="G59" s="413">
        <v>722.42704400000002</v>
      </c>
      <c r="H59" s="413">
        <v>227.37768899999998</v>
      </c>
      <c r="I59" s="414">
        <v>142.64384373711488</v>
      </c>
      <c r="J59" s="415">
        <v>-68.52586141556462</v>
      </c>
      <c r="L59" s="315"/>
      <c r="M59" s="315"/>
    </row>
    <row r="60" spans="2:13" ht="15" customHeight="1">
      <c r="B60" s="411">
        <v>50</v>
      </c>
      <c r="C60" s="412" t="s">
        <v>391</v>
      </c>
      <c r="D60" s="412">
        <v>0</v>
      </c>
      <c r="E60" s="413">
        <v>0</v>
      </c>
      <c r="F60" s="413">
        <v>10333.150989999998</v>
      </c>
      <c r="G60" s="413">
        <v>82.178799999999995</v>
      </c>
      <c r="H60" s="413">
        <v>3613.80881</v>
      </c>
      <c r="I60" s="414" t="s">
        <v>281</v>
      </c>
      <c r="J60" s="415" t="s">
        <v>281</v>
      </c>
      <c r="L60" s="315"/>
      <c r="M60" s="315"/>
    </row>
    <row r="61" spans="2:13" ht="15" customHeight="1">
      <c r="B61" s="417"/>
      <c r="C61" s="408" t="s">
        <v>455</v>
      </c>
      <c r="D61" s="408">
        <v>8943.931934399985</v>
      </c>
      <c r="E61" s="408">
        <v>1627.7220449999995</v>
      </c>
      <c r="F61" s="408">
        <v>11601.857926999999</v>
      </c>
      <c r="G61" s="408">
        <v>1793.5481839999989</v>
      </c>
      <c r="H61" s="408">
        <v>2327.8212650000005</v>
      </c>
      <c r="I61" s="409">
        <v>10.187620147394355</v>
      </c>
      <c r="J61" s="418">
        <v>29.788610407357879</v>
      </c>
      <c r="L61" s="315"/>
      <c r="M61" s="315"/>
    </row>
    <row r="62" spans="2:13" ht="15" customHeight="1" thickBot="1">
      <c r="B62" s="419"/>
      <c r="C62" s="420" t="s">
        <v>456</v>
      </c>
      <c r="D62" s="420">
        <v>46719.809723399987</v>
      </c>
      <c r="E62" s="421">
        <v>7330.5399119999975</v>
      </c>
      <c r="F62" s="421">
        <v>62731.803365</v>
      </c>
      <c r="G62" s="421">
        <v>8324.6581819999992</v>
      </c>
      <c r="H62" s="421">
        <v>12152.332270000001</v>
      </c>
      <c r="I62" s="422">
        <v>13.561324021613231</v>
      </c>
      <c r="J62" s="423">
        <v>45.979955024176178</v>
      </c>
      <c r="L62" s="315"/>
      <c r="M62" s="315"/>
    </row>
    <row r="63" spans="2:13" ht="16.5" thickTop="1">
      <c r="B63" s="2082" t="s">
        <v>457</v>
      </c>
      <c r="C63" s="2082"/>
      <c r="D63" s="2082"/>
      <c r="E63" s="2082"/>
      <c r="F63" s="2082"/>
      <c r="G63" s="2082"/>
      <c r="H63" s="2082"/>
      <c r="I63" s="2082"/>
      <c r="J63" s="2082"/>
      <c r="L63" s="315"/>
      <c r="M63" s="315"/>
    </row>
    <row r="64" spans="2:13" ht="15" customHeight="1">
      <c r="B64" s="2083" t="s">
        <v>415</v>
      </c>
      <c r="C64" s="2083"/>
      <c r="D64" s="2083"/>
      <c r="E64" s="2083"/>
      <c r="F64" s="2083"/>
      <c r="G64" s="2083"/>
      <c r="H64" s="2083"/>
      <c r="I64" s="2083"/>
      <c r="J64" s="2083"/>
      <c r="L64" s="315"/>
      <c r="M64" s="315"/>
    </row>
    <row r="65" spans="2:13" ht="15" customHeight="1">
      <c r="B65" s="424"/>
      <c r="C65" s="424"/>
      <c r="D65" s="425"/>
      <c r="E65" s="425"/>
      <c r="F65" s="425"/>
      <c r="G65" s="425"/>
      <c r="H65" s="425"/>
      <c r="I65" s="426"/>
      <c r="J65" s="426"/>
      <c r="L65" s="315"/>
      <c r="M65" s="315"/>
    </row>
    <row r="66" spans="2:13">
      <c r="D66" s="315"/>
      <c r="E66" s="315"/>
      <c r="F66" s="315"/>
      <c r="G66" s="315"/>
      <c r="H66" s="315"/>
      <c r="I66" s="315"/>
      <c r="J66" s="315"/>
      <c r="L66" s="315"/>
      <c r="M66" s="315"/>
    </row>
    <row r="67" spans="2:13">
      <c r="D67" s="427"/>
      <c r="E67" s="427"/>
      <c r="F67" s="427"/>
      <c r="G67" s="427"/>
      <c r="H67" s="427"/>
      <c r="I67" s="427"/>
      <c r="J67" s="427"/>
      <c r="L67" s="315"/>
      <c r="M67" s="315"/>
    </row>
    <row r="68" spans="2:13">
      <c r="D68" s="427"/>
      <c r="E68" s="427"/>
      <c r="F68" s="427"/>
      <c r="G68" s="427"/>
      <c r="H68" s="427"/>
      <c r="I68" s="427"/>
      <c r="J68" s="427"/>
      <c r="K68" s="427"/>
      <c r="L68" s="315"/>
      <c r="M68" s="315"/>
    </row>
    <row r="69" spans="2:13">
      <c r="L69" s="315"/>
      <c r="M69" s="315"/>
    </row>
    <row r="70" spans="2:13">
      <c r="L70" s="315"/>
      <c r="M70" s="315"/>
    </row>
    <row r="71" spans="2:13">
      <c r="L71" s="315"/>
      <c r="M71" s="315"/>
    </row>
    <row r="72" spans="2:13">
      <c r="L72" s="315"/>
      <c r="M72" s="315"/>
    </row>
    <row r="73" spans="2:13">
      <c r="L73" s="315"/>
      <c r="M73" s="315"/>
    </row>
    <row r="74" spans="2:13">
      <c r="L74" s="315"/>
      <c r="M74" s="315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59" bottom="0.39370078740157483" header="0.51181102362204722" footer="0.44"/>
  <pageSetup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3"/>
  <sheetViews>
    <sheetView showGridLines="0" workbookViewId="0">
      <selection activeCell="B26" sqref="B26"/>
    </sheetView>
  </sheetViews>
  <sheetFormatPr defaultRowHeight="15.75"/>
  <cols>
    <col min="1" max="1" width="4.7109375" style="403" customWidth="1"/>
    <col min="2" max="2" width="5.140625" style="403" bestFit="1" customWidth="1"/>
    <col min="3" max="3" width="35.140625" style="403" bestFit="1" customWidth="1"/>
    <col min="4" max="4" width="8" style="403" bestFit="1" customWidth="1"/>
    <col min="5" max="5" width="13.140625" style="403" bestFit="1" customWidth="1"/>
    <col min="6" max="6" width="8" style="403" bestFit="1" customWidth="1"/>
    <col min="7" max="8" width="13.5703125" style="403" customWidth="1"/>
    <col min="9" max="9" width="10.5703125" style="403" customWidth="1"/>
    <col min="10" max="10" width="13.85546875" style="403" customWidth="1"/>
    <col min="11" max="11" width="9.140625" style="403"/>
    <col min="12" max="12" width="9" style="403" customWidth="1"/>
    <col min="13" max="257" width="9.140625" style="403"/>
    <col min="258" max="258" width="5" style="403" customWidth="1"/>
    <col min="259" max="259" width="31.28515625" style="403" bestFit="1" customWidth="1"/>
    <col min="260" max="260" width="9.140625" style="403" customWidth="1"/>
    <col min="261" max="262" width="10.42578125" style="403" customWidth="1"/>
    <col min="263" max="263" width="11.42578125" style="403" customWidth="1"/>
    <col min="264" max="264" width="11.140625" style="403" customWidth="1"/>
    <col min="265" max="265" width="9.7109375" style="403" customWidth="1"/>
    <col min="266" max="266" width="9.5703125" style="403" customWidth="1"/>
    <col min="267" max="267" width="9.140625" style="403"/>
    <col min="268" max="268" width="7.28515625" style="403" customWidth="1"/>
    <col min="269" max="513" width="9.140625" style="403"/>
    <col min="514" max="514" width="5" style="403" customWidth="1"/>
    <col min="515" max="515" width="31.28515625" style="403" bestFit="1" customWidth="1"/>
    <col min="516" max="516" width="9.140625" style="403" customWidth="1"/>
    <col min="517" max="518" width="10.42578125" style="403" customWidth="1"/>
    <col min="519" max="519" width="11.42578125" style="403" customWidth="1"/>
    <col min="520" max="520" width="11.140625" style="403" customWidth="1"/>
    <col min="521" max="521" width="9.7109375" style="403" customWidth="1"/>
    <col min="522" max="522" width="9.5703125" style="403" customWidth="1"/>
    <col min="523" max="523" width="9.140625" style="403"/>
    <col min="524" max="524" width="7.28515625" style="403" customWidth="1"/>
    <col min="525" max="769" width="9.140625" style="403"/>
    <col min="770" max="770" width="5" style="403" customWidth="1"/>
    <col min="771" max="771" width="31.28515625" style="403" bestFit="1" customWidth="1"/>
    <col min="772" max="772" width="9.140625" style="403" customWidth="1"/>
    <col min="773" max="774" width="10.42578125" style="403" customWidth="1"/>
    <col min="775" max="775" width="11.42578125" style="403" customWidth="1"/>
    <col min="776" max="776" width="11.140625" style="403" customWidth="1"/>
    <col min="777" max="777" width="9.7109375" style="403" customWidth="1"/>
    <col min="778" max="778" width="9.5703125" style="403" customWidth="1"/>
    <col min="779" max="779" width="9.140625" style="403"/>
    <col min="780" max="780" width="7.28515625" style="403" customWidth="1"/>
    <col min="781" max="1025" width="9.140625" style="403"/>
    <col min="1026" max="1026" width="5" style="403" customWidth="1"/>
    <col min="1027" max="1027" width="31.28515625" style="403" bestFit="1" customWidth="1"/>
    <col min="1028" max="1028" width="9.140625" style="403" customWidth="1"/>
    <col min="1029" max="1030" width="10.42578125" style="403" customWidth="1"/>
    <col min="1031" max="1031" width="11.42578125" style="403" customWidth="1"/>
    <col min="1032" max="1032" width="11.140625" style="403" customWidth="1"/>
    <col min="1033" max="1033" width="9.7109375" style="403" customWidth="1"/>
    <col min="1034" max="1034" width="9.5703125" style="403" customWidth="1"/>
    <col min="1035" max="1035" width="9.140625" style="403"/>
    <col min="1036" max="1036" width="7.28515625" style="403" customWidth="1"/>
    <col min="1037" max="1281" width="9.140625" style="403"/>
    <col min="1282" max="1282" width="5" style="403" customWidth="1"/>
    <col min="1283" max="1283" width="31.28515625" style="403" bestFit="1" customWidth="1"/>
    <col min="1284" max="1284" width="9.140625" style="403" customWidth="1"/>
    <col min="1285" max="1286" width="10.42578125" style="403" customWidth="1"/>
    <col min="1287" max="1287" width="11.42578125" style="403" customWidth="1"/>
    <col min="1288" max="1288" width="11.140625" style="403" customWidth="1"/>
    <col min="1289" max="1289" width="9.7109375" style="403" customWidth="1"/>
    <col min="1290" max="1290" width="9.5703125" style="403" customWidth="1"/>
    <col min="1291" max="1291" width="9.140625" style="403"/>
    <col min="1292" max="1292" width="7.28515625" style="403" customWidth="1"/>
    <col min="1293" max="1537" width="9.140625" style="403"/>
    <col min="1538" max="1538" width="5" style="403" customWidth="1"/>
    <col min="1539" max="1539" width="31.28515625" style="403" bestFit="1" customWidth="1"/>
    <col min="1540" max="1540" width="9.140625" style="403" customWidth="1"/>
    <col min="1541" max="1542" width="10.42578125" style="403" customWidth="1"/>
    <col min="1543" max="1543" width="11.42578125" style="403" customWidth="1"/>
    <col min="1544" max="1544" width="11.140625" style="403" customWidth="1"/>
    <col min="1545" max="1545" width="9.7109375" style="403" customWidth="1"/>
    <col min="1546" max="1546" width="9.5703125" style="403" customWidth="1"/>
    <col min="1547" max="1547" width="9.140625" style="403"/>
    <col min="1548" max="1548" width="7.28515625" style="403" customWidth="1"/>
    <col min="1549" max="1793" width="9.140625" style="403"/>
    <col min="1794" max="1794" width="5" style="403" customWidth="1"/>
    <col min="1795" max="1795" width="31.28515625" style="403" bestFit="1" customWidth="1"/>
    <col min="1796" max="1796" width="9.140625" style="403" customWidth="1"/>
    <col min="1797" max="1798" width="10.42578125" style="403" customWidth="1"/>
    <col min="1799" max="1799" width="11.42578125" style="403" customWidth="1"/>
    <col min="1800" max="1800" width="11.140625" style="403" customWidth="1"/>
    <col min="1801" max="1801" width="9.7109375" style="403" customWidth="1"/>
    <col min="1802" max="1802" width="9.5703125" style="403" customWidth="1"/>
    <col min="1803" max="1803" width="9.140625" style="403"/>
    <col min="1804" max="1804" width="7.28515625" style="403" customWidth="1"/>
    <col min="1805" max="2049" width="9.140625" style="403"/>
    <col min="2050" max="2050" width="5" style="403" customWidth="1"/>
    <col min="2051" max="2051" width="31.28515625" style="403" bestFit="1" customWidth="1"/>
    <col min="2052" max="2052" width="9.140625" style="403" customWidth="1"/>
    <col min="2053" max="2054" width="10.42578125" style="403" customWidth="1"/>
    <col min="2055" max="2055" width="11.42578125" style="403" customWidth="1"/>
    <col min="2056" max="2056" width="11.140625" style="403" customWidth="1"/>
    <col min="2057" max="2057" width="9.7109375" style="403" customWidth="1"/>
    <col min="2058" max="2058" width="9.5703125" style="403" customWidth="1"/>
    <col min="2059" max="2059" width="9.140625" style="403"/>
    <col min="2060" max="2060" width="7.28515625" style="403" customWidth="1"/>
    <col min="2061" max="2305" width="9.140625" style="403"/>
    <col min="2306" max="2306" width="5" style="403" customWidth="1"/>
    <col min="2307" max="2307" width="31.28515625" style="403" bestFit="1" customWidth="1"/>
    <col min="2308" max="2308" width="9.140625" style="403" customWidth="1"/>
    <col min="2309" max="2310" width="10.42578125" style="403" customWidth="1"/>
    <col min="2311" max="2311" width="11.42578125" style="403" customWidth="1"/>
    <col min="2312" max="2312" width="11.140625" style="403" customWidth="1"/>
    <col min="2313" max="2313" width="9.7109375" style="403" customWidth="1"/>
    <col min="2314" max="2314" width="9.5703125" style="403" customWidth="1"/>
    <col min="2315" max="2315" width="9.140625" style="403"/>
    <col min="2316" max="2316" width="7.28515625" style="403" customWidth="1"/>
    <col min="2317" max="2561" width="9.140625" style="403"/>
    <col min="2562" max="2562" width="5" style="403" customWidth="1"/>
    <col min="2563" max="2563" width="31.28515625" style="403" bestFit="1" customWidth="1"/>
    <col min="2564" max="2564" width="9.140625" style="403" customWidth="1"/>
    <col min="2565" max="2566" width="10.42578125" style="403" customWidth="1"/>
    <col min="2567" max="2567" width="11.42578125" style="403" customWidth="1"/>
    <col min="2568" max="2568" width="11.140625" style="403" customWidth="1"/>
    <col min="2569" max="2569" width="9.7109375" style="403" customWidth="1"/>
    <col min="2570" max="2570" width="9.5703125" style="403" customWidth="1"/>
    <col min="2571" max="2571" width="9.140625" style="403"/>
    <col min="2572" max="2572" width="7.28515625" style="403" customWidth="1"/>
    <col min="2573" max="2817" width="9.140625" style="403"/>
    <col min="2818" max="2818" width="5" style="403" customWidth="1"/>
    <col min="2819" max="2819" width="31.28515625" style="403" bestFit="1" customWidth="1"/>
    <col min="2820" max="2820" width="9.140625" style="403" customWidth="1"/>
    <col min="2821" max="2822" width="10.42578125" style="403" customWidth="1"/>
    <col min="2823" max="2823" width="11.42578125" style="403" customWidth="1"/>
    <col min="2824" max="2824" width="11.140625" style="403" customWidth="1"/>
    <col min="2825" max="2825" width="9.7109375" style="403" customWidth="1"/>
    <col min="2826" max="2826" width="9.5703125" style="403" customWidth="1"/>
    <col min="2827" max="2827" width="9.140625" style="403"/>
    <col min="2828" max="2828" width="7.28515625" style="403" customWidth="1"/>
    <col min="2829" max="3073" width="9.140625" style="403"/>
    <col min="3074" max="3074" width="5" style="403" customWidth="1"/>
    <col min="3075" max="3075" width="31.28515625" style="403" bestFit="1" customWidth="1"/>
    <col min="3076" max="3076" width="9.140625" style="403" customWidth="1"/>
    <col min="3077" max="3078" width="10.42578125" style="403" customWidth="1"/>
    <col min="3079" max="3079" width="11.42578125" style="403" customWidth="1"/>
    <col min="3080" max="3080" width="11.140625" style="403" customWidth="1"/>
    <col min="3081" max="3081" width="9.7109375" style="403" customWidth="1"/>
    <col min="3082" max="3082" width="9.5703125" style="403" customWidth="1"/>
    <col min="3083" max="3083" width="9.140625" style="403"/>
    <col min="3084" max="3084" width="7.28515625" style="403" customWidth="1"/>
    <col min="3085" max="3329" width="9.140625" style="403"/>
    <col min="3330" max="3330" width="5" style="403" customWidth="1"/>
    <col min="3331" max="3331" width="31.28515625" style="403" bestFit="1" customWidth="1"/>
    <col min="3332" max="3332" width="9.140625" style="403" customWidth="1"/>
    <col min="3333" max="3334" width="10.42578125" style="403" customWidth="1"/>
    <col min="3335" max="3335" width="11.42578125" style="403" customWidth="1"/>
    <col min="3336" max="3336" width="11.140625" style="403" customWidth="1"/>
    <col min="3337" max="3337" width="9.7109375" style="403" customWidth="1"/>
    <col min="3338" max="3338" width="9.5703125" style="403" customWidth="1"/>
    <col min="3339" max="3339" width="9.140625" style="403"/>
    <col min="3340" max="3340" width="7.28515625" style="403" customWidth="1"/>
    <col min="3341" max="3585" width="9.140625" style="403"/>
    <col min="3586" max="3586" width="5" style="403" customWidth="1"/>
    <col min="3587" max="3587" width="31.28515625" style="403" bestFit="1" customWidth="1"/>
    <col min="3588" max="3588" width="9.140625" style="403" customWidth="1"/>
    <col min="3589" max="3590" width="10.42578125" style="403" customWidth="1"/>
    <col min="3591" max="3591" width="11.42578125" style="403" customWidth="1"/>
    <col min="3592" max="3592" width="11.140625" style="403" customWidth="1"/>
    <col min="3593" max="3593" width="9.7109375" style="403" customWidth="1"/>
    <col min="3594" max="3594" width="9.5703125" style="403" customWidth="1"/>
    <col min="3595" max="3595" width="9.140625" style="403"/>
    <col min="3596" max="3596" width="7.28515625" style="403" customWidth="1"/>
    <col min="3597" max="3841" width="9.140625" style="403"/>
    <col min="3842" max="3842" width="5" style="403" customWidth="1"/>
    <col min="3843" max="3843" width="31.28515625" style="403" bestFit="1" customWidth="1"/>
    <col min="3844" max="3844" width="9.140625" style="403" customWidth="1"/>
    <col min="3845" max="3846" width="10.42578125" style="403" customWidth="1"/>
    <col min="3847" max="3847" width="11.42578125" style="403" customWidth="1"/>
    <col min="3848" max="3848" width="11.140625" style="403" customWidth="1"/>
    <col min="3849" max="3849" width="9.7109375" style="403" customWidth="1"/>
    <col min="3850" max="3850" width="9.5703125" style="403" customWidth="1"/>
    <col min="3851" max="3851" width="9.140625" style="403"/>
    <col min="3852" max="3852" width="7.28515625" style="403" customWidth="1"/>
    <col min="3853" max="4097" width="9.140625" style="403"/>
    <col min="4098" max="4098" width="5" style="403" customWidth="1"/>
    <col min="4099" max="4099" width="31.28515625" style="403" bestFit="1" customWidth="1"/>
    <col min="4100" max="4100" width="9.140625" style="403" customWidth="1"/>
    <col min="4101" max="4102" width="10.42578125" style="403" customWidth="1"/>
    <col min="4103" max="4103" width="11.42578125" style="403" customWidth="1"/>
    <col min="4104" max="4104" width="11.140625" style="403" customWidth="1"/>
    <col min="4105" max="4105" width="9.7109375" style="403" customWidth="1"/>
    <col min="4106" max="4106" width="9.5703125" style="403" customWidth="1"/>
    <col min="4107" max="4107" width="9.140625" style="403"/>
    <col min="4108" max="4108" width="7.28515625" style="403" customWidth="1"/>
    <col min="4109" max="4353" width="9.140625" style="403"/>
    <col min="4354" max="4354" width="5" style="403" customWidth="1"/>
    <col min="4355" max="4355" width="31.28515625" style="403" bestFit="1" customWidth="1"/>
    <col min="4356" max="4356" width="9.140625" style="403" customWidth="1"/>
    <col min="4357" max="4358" width="10.42578125" style="403" customWidth="1"/>
    <col min="4359" max="4359" width="11.42578125" style="403" customWidth="1"/>
    <col min="4360" max="4360" width="11.140625" style="403" customWidth="1"/>
    <col min="4361" max="4361" width="9.7109375" style="403" customWidth="1"/>
    <col min="4362" max="4362" width="9.5703125" style="403" customWidth="1"/>
    <col min="4363" max="4363" width="9.140625" style="403"/>
    <col min="4364" max="4364" width="7.28515625" style="403" customWidth="1"/>
    <col min="4365" max="4609" width="9.140625" style="403"/>
    <col min="4610" max="4610" width="5" style="403" customWidth="1"/>
    <col min="4611" max="4611" width="31.28515625" style="403" bestFit="1" customWidth="1"/>
    <col min="4612" max="4612" width="9.140625" style="403" customWidth="1"/>
    <col min="4613" max="4614" width="10.42578125" style="403" customWidth="1"/>
    <col min="4615" max="4615" width="11.42578125" style="403" customWidth="1"/>
    <col min="4616" max="4616" width="11.140625" style="403" customWidth="1"/>
    <col min="4617" max="4617" width="9.7109375" style="403" customWidth="1"/>
    <col min="4618" max="4618" width="9.5703125" style="403" customWidth="1"/>
    <col min="4619" max="4619" width="9.140625" style="403"/>
    <col min="4620" max="4620" width="7.28515625" style="403" customWidth="1"/>
    <col min="4621" max="4865" width="9.140625" style="403"/>
    <col min="4866" max="4866" width="5" style="403" customWidth="1"/>
    <col min="4867" max="4867" width="31.28515625" style="403" bestFit="1" customWidth="1"/>
    <col min="4868" max="4868" width="9.140625" style="403" customWidth="1"/>
    <col min="4869" max="4870" width="10.42578125" style="403" customWidth="1"/>
    <col min="4871" max="4871" width="11.42578125" style="403" customWidth="1"/>
    <col min="4872" max="4872" width="11.140625" style="403" customWidth="1"/>
    <col min="4873" max="4873" width="9.7109375" style="403" customWidth="1"/>
    <col min="4874" max="4874" width="9.5703125" style="403" customWidth="1"/>
    <col min="4875" max="4875" width="9.140625" style="403"/>
    <col min="4876" max="4876" width="7.28515625" style="403" customWidth="1"/>
    <col min="4877" max="5121" width="9.140625" style="403"/>
    <col min="5122" max="5122" width="5" style="403" customWidth="1"/>
    <col min="5123" max="5123" width="31.28515625" style="403" bestFit="1" customWidth="1"/>
    <col min="5124" max="5124" width="9.140625" style="403" customWidth="1"/>
    <col min="5125" max="5126" width="10.42578125" style="403" customWidth="1"/>
    <col min="5127" max="5127" width="11.42578125" style="403" customWidth="1"/>
    <col min="5128" max="5128" width="11.140625" style="403" customWidth="1"/>
    <col min="5129" max="5129" width="9.7109375" style="403" customWidth="1"/>
    <col min="5130" max="5130" width="9.5703125" style="403" customWidth="1"/>
    <col min="5131" max="5131" width="9.140625" style="403"/>
    <col min="5132" max="5132" width="7.28515625" style="403" customWidth="1"/>
    <col min="5133" max="5377" width="9.140625" style="403"/>
    <col min="5378" max="5378" width="5" style="403" customWidth="1"/>
    <col min="5379" max="5379" width="31.28515625" style="403" bestFit="1" customWidth="1"/>
    <col min="5380" max="5380" width="9.140625" style="403" customWidth="1"/>
    <col min="5381" max="5382" width="10.42578125" style="403" customWidth="1"/>
    <col min="5383" max="5383" width="11.42578125" style="403" customWidth="1"/>
    <col min="5384" max="5384" width="11.140625" style="403" customWidth="1"/>
    <col min="5385" max="5385" width="9.7109375" style="403" customWidth="1"/>
    <col min="5386" max="5386" width="9.5703125" style="403" customWidth="1"/>
    <col min="5387" max="5387" width="9.140625" style="403"/>
    <col min="5388" max="5388" width="7.28515625" style="403" customWidth="1"/>
    <col min="5389" max="5633" width="9.140625" style="403"/>
    <col min="5634" max="5634" width="5" style="403" customWidth="1"/>
    <col min="5635" max="5635" width="31.28515625" style="403" bestFit="1" customWidth="1"/>
    <col min="5636" max="5636" width="9.140625" style="403" customWidth="1"/>
    <col min="5637" max="5638" width="10.42578125" style="403" customWidth="1"/>
    <col min="5639" max="5639" width="11.42578125" style="403" customWidth="1"/>
    <col min="5640" max="5640" width="11.140625" style="403" customWidth="1"/>
    <col min="5641" max="5641" width="9.7109375" style="403" customWidth="1"/>
    <col min="5642" max="5642" width="9.5703125" style="403" customWidth="1"/>
    <col min="5643" max="5643" width="9.140625" style="403"/>
    <col min="5644" max="5644" width="7.28515625" style="403" customWidth="1"/>
    <col min="5645" max="5889" width="9.140625" style="403"/>
    <col min="5890" max="5890" width="5" style="403" customWidth="1"/>
    <col min="5891" max="5891" width="31.28515625" style="403" bestFit="1" customWidth="1"/>
    <col min="5892" max="5892" width="9.140625" style="403" customWidth="1"/>
    <col min="5893" max="5894" width="10.42578125" style="403" customWidth="1"/>
    <col min="5895" max="5895" width="11.42578125" style="403" customWidth="1"/>
    <col min="5896" max="5896" width="11.140625" style="403" customWidth="1"/>
    <col min="5897" max="5897" width="9.7109375" style="403" customWidth="1"/>
    <col min="5898" max="5898" width="9.5703125" style="403" customWidth="1"/>
    <col min="5899" max="5899" width="9.140625" style="403"/>
    <col min="5900" max="5900" width="7.28515625" style="403" customWidth="1"/>
    <col min="5901" max="6145" width="9.140625" style="403"/>
    <col min="6146" max="6146" width="5" style="403" customWidth="1"/>
    <col min="6147" max="6147" width="31.28515625" style="403" bestFit="1" customWidth="1"/>
    <col min="6148" max="6148" width="9.140625" style="403" customWidth="1"/>
    <col min="6149" max="6150" width="10.42578125" style="403" customWidth="1"/>
    <col min="6151" max="6151" width="11.42578125" style="403" customWidth="1"/>
    <col min="6152" max="6152" width="11.140625" style="403" customWidth="1"/>
    <col min="6153" max="6153" width="9.7109375" style="403" customWidth="1"/>
    <col min="6154" max="6154" width="9.5703125" style="403" customWidth="1"/>
    <col min="6155" max="6155" width="9.140625" style="403"/>
    <col min="6156" max="6156" width="7.28515625" style="403" customWidth="1"/>
    <col min="6157" max="6401" width="9.140625" style="403"/>
    <col min="6402" max="6402" width="5" style="403" customWidth="1"/>
    <col min="6403" max="6403" width="31.28515625" style="403" bestFit="1" customWidth="1"/>
    <col min="6404" max="6404" width="9.140625" style="403" customWidth="1"/>
    <col min="6405" max="6406" width="10.42578125" style="403" customWidth="1"/>
    <col min="6407" max="6407" width="11.42578125" style="403" customWidth="1"/>
    <col min="6408" max="6408" width="11.140625" style="403" customWidth="1"/>
    <col min="6409" max="6409" width="9.7109375" style="403" customWidth="1"/>
    <col min="6410" max="6410" width="9.5703125" style="403" customWidth="1"/>
    <col min="6411" max="6411" width="9.140625" style="403"/>
    <col min="6412" max="6412" width="7.28515625" style="403" customWidth="1"/>
    <col min="6413" max="6657" width="9.140625" style="403"/>
    <col min="6658" max="6658" width="5" style="403" customWidth="1"/>
    <col min="6659" max="6659" width="31.28515625" style="403" bestFit="1" customWidth="1"/>
    <col min="6660" max="6660" width="9.140625" style="403" customWidth="1"/>
    <col min="6661" max="6662" width="10.42578125" style="403" customWidth="1"/>
    <col min="6663" max="6663" width="11.42578125" style="403" customWidth="1"/>
    <col min="6664" max="6664" width="11.140625" style="403" customWidth="1"/>
    <col min="6665" max="6665" width="9.7109375" style="403" customWidth="1"/>
    <col min="6666" max="6666" width="9.5703125" style="403" customWidth="1"/>
    <col min="6667" max="6667" width="9.140625" style="403"/>
    <col min="6668" max="6668" width="7.28515625" style="403" customWidth="1"/>
    <col min="6669" max="6913" width="9.140625" style="403"/>
    <col min="6914" max="6914" width="5" style="403" customWidth="1"/>
    <col min="6915" max="6915" width="31.28515625" style="403" bestFit="1" customWidth="1"/>
    <col min="6916" max="6916" width="9.140625" style="403" customWidth="1"/>
    <col min="6917" max="6918" width="10.42578125" style="403" customWidth="1"/>
    <col min="6919" max="6919" width="11.42578125" style="403" customWidth="1"/>
    <col min="6920" max="6920" width="11.140625" style="403" customWidth="1"/>
    <col min="6921" max="6921" width="9.7109375" style="403" customWidth="1"/>
    <col min="6922" max="6922" width="9.5703125" style="403" customWidth="1"/>
    <col min="6923" max="6923" width="9.140625" style="403"/>
    <col min="6924" max="6924" width="7.28515625" style="403" customWidth="1"/>
    <col min="6925" max="7169" width="9.140625" style="403"/>
    <col min="7170" max="7170" width="5" style="403" customWidth="1"/>
    <col min="7171" max="7171" width="31.28515625" style="403" bestFit="1" customWidth="1"/>
    <col min="7172" max="7172" width="9.140625" style="403" customWidth="1"/>
    <col min="7173" max="7174" width="10.42578125" style="403" customWidth="1"/>
    <col min="7175" max="7175" width="11.42578125" style="403" customWidth="1"/>
    <col min="7176" max="7176" width="11.140625" style="403" customWidth="1"/>
    <col min="7177" max="7177" width="9.7109375" style="403" customWidth="1"/>
    <col min="7178" max="7178" width="9.5703125" style="403" customWidth="1"/>
    <col min="7179" max="7179" width="9.140625" style="403"/>
    <col min="7180" max="7180" width="7.28515625" style="403" customWidth="1"/>
    <col min="7181" max="7425" width="9.140625" style="403"/>
    <col min="7426" max="7426" width="5" style="403" customWidth="1"/>
    <col min="7427" max="7427" width="31.28515625" style="403" bestFit="1" customWidth="1"/>
    <col min="7428" max="7428" width="9.140625" style="403" customWidth="1"/>
    <col min="7429" max="7430" width="10.42578125" style="403" customWidth="1"/>
    <col min="7431" max="7431" width="11.42578125" style="403" customWidth="1"/>
    <col min="7432" max="7432" width="11.140625" style="403" customWidth="1"/>
    <col min="7433" max="7433" width="9.7109375" style="403" customWidth="1"/>
    <col min="7434" max="7434" width="9.5703125" style="403" customWidth="1"/>
    <col min="7435" max="7435" width="9.140625" style="403"/>
    <col min="7436" max="7436" width="7.28515625" style="403" customWidth="1"/>
    <col min="7437" max="7681" width="9.140625" style="403"/>
    <col min="7682" max="7682" width="5" style="403" customWidth="1"/>
    <col min="7683" max="7683" width="31.28515625" style="403" bestFit="1" customWidth="1"/>
    <col min="7684" max="7684" width="9.140625" style="403" customWidth="1"/>
    <col min="7685" max="7686" width="10.42578125" style="403" customWidth="1"/>
    <col min="7687" max="7687" width="11.42578125" style="403" customWidth="1"/>
    <col min="7688" max="7688" width="11.140625" style="403" customWidth="1"/>
    <col min="7689" max="7689" width="9.7109375" style="403" customWidth="1"/>
    <col min="7690" max="7690" width="9.5703125" style="403" customWidth="1"/>
    <col min="7691" max="7691" width="9.140625" style="403"/>
    <col min="7692" max="7692" width="7.28515625" style="403" customWidth="1"/>
    <col min="7693" max="7937" width="9.140625" style="403"/>
    <col min="7938" max="7938" width="5" style="403" customWidth="1"/>
    <col min="7939" max="7939" width="31.28515625" style="403" bestFit="1" customWidth="1"/>
    <col min="7940" max="7940" width="9.140625" style="403" customWidth="1"/>
    <col min="7941" max="7942" width="10.42578125" style="403" customWidth="1"/>
    <col min="7943" max="7943" width="11.42578125" style="403" customWidth="1"/>
    <col min="7944" max="7944" width="11.140625" style="403" customWidth="1"/>
    <col min="7945" max="7945" width="9.7109375" style="403" customWidth="1"/>
    <col min="7946" max="7946" width="9.5703125" style="403" customWidth="1"/>
    <col min="7947" max="7947" width="9.140625" style="403"/>
    <col min="7948" max="7948" width="7.28515625" style="403" customWidth="1"/>
    <col min="7949" max="8193" width="9.140625" style="403"/>
    <col min="8194" max="8194" width="5" style="403" customWidth="1"/>
    <col min="8195" max="8195" width="31.28515625" style="403" bestFit="1" customWidth="1"/>
    <col min="8196" max="8196" width="9.140625" style="403" customWidth="1"/>
    <col min="8197" max="8198" width="10.42578125" style="403" customWidth="1"/>
    <col min="8199" max="8199" width="11.42578125" style="403" customWidth="1"/>
    <col min="8200" max="8200" width="11.140625" style="403" customWidth="1"/>
    <col min="8201" max="8201" width="9.7109375" style="403" customWidth="1"/>
    <col min="8202" max="8202" width="9.5703125" style="403" customWidth="1"/>
    <col min="8203" max="8203" width="9.140625" style="403"/>
    <col min="8204" max="8204" width="7.28515625" style="403" customWidth="1"/>
    <col min="8205" max="8449" width="9.140625" style="403"/>
    <col min="8450" max="8450" width="5" style="403" customWidth="1"/>
    <col min="8451" max="8451" width="31.28515625" style="403" bestFit="1" customWidth="1"/>
    <col min="8452" max="8452" width="9.140625" style="403" customWidth="1"/>
    <col min="8453" max="8454" width="10.42578125" style="403" customWidth="1"/>
    <col min="8455" max="8455" width="11.42578125" style="403" customWidth="1"/>
    <col min="8456" max="8456" width="11.140625" style="403" customWidth="1"/>
    <col min="8457" max="8457" width="9.7109375" style="403" customWidth="1"/>
    <col min="8458" max="8458" width="9.5703125" style="403" customWidth="1"/>
    <col min="8459" max="8459" width="9.140625" style="403"/>
    <col min="8460" max="8460" width="7.28515625" style="403" customWidth="1"/>
    <col min="8461" max="8705" width="9.140625" style="403"/>
    <col min="8706" max="8706" width="5" style="403" customWidth="1"/>
    <col min="8707" max="8707" width="31.28515625" style="403" bestFit="1" customWidth="1"/>
    <col min="8708" max="8708" width="9.140625" style="403" customWidth="1"/>
    <col min="8709" max="8710" width="10.42578125" style="403" customWidth="1"/>
    <col min="8711" max="8711" width="11.42578125" style="403" customWidth="1"/>
    <col min="8712" max="8712" width="11.140625" style="403" customWidth="1"/>
    <col min="8713" max="8713" width="9.7109375" style="403" customWidth="1"/>
    <col min="8714" max="8714" width="9.5703125" style="403" customWidth="1"/>
    <col min="8715" max="8715" width="9.140625" style="403"/>
    <col min="8716" max="8716" width="7.28515625" style="403" customWidth="1"/>
    <col min="8717" max="8961" width="9.140625" style="403"/>
    <col min="8962" max="8962" width="5" style="403" customWidth="1"/>
    <col min="8963" max="8963" width="31.28515625" style="403" bestFit="1" customWidth="1"/>
    <col min="8964" max="8964" width="9.140625" style="403" customWidth="1"/>
    <col min="8965" max="8966" width="10.42578125" style="403" customWidth="1"/>
    <col min="8967" max="8967" width="11.42578125" style="403" customWidth="1"/>
    <col min="8968" max="8968" width="11.140625" style="403" customWidth="1"/>
    <col min="8969" max="8969" width="9.7109375" style="403" customWidth="1"/>
    <col min="8970" max="8970" width="9.5703125" style="403" customWidth="1"/>
    <col min="8971" max="8971" width="9.140625" style="403"/>
    <col min="8972" max="8972" width="7.28515625" style="403" customWidth="1"/>
    <col min="8973" max="9217" width="9.140625" style="403"/>
    <col min="9218" max="9218" width="5" style="403" customWidth="1"/>
    <col min="9219" max="9219" width="31.28515625" style="403" bestFit="1" customWidth="1"/>
    <col min="9220" max="9220" width="9.140625" style="403" customWidth="1"/>
    <col min="9221" max="9222" width="10.42578125" style="403" customWidth="1"/>
    <col min="9223" max="9223" width="11.42578125" style="403" customWidth="1"/>
    <col min="9224" max="9224" width="11.140625" style="403" customWidth="1"/>
    <col min="9225" max="9225" width="9.7109375" style="403" customWidth="1"/>
    <col min="9226" max="9226" width="9.5703125" style="403" customWidth="1"/>
    <col min="9227" max="9227" width="9.140625" style="403"/>
    <col min="9228" max="9228" width="7.28515625" style="403" customWidth="1"/>
    <col min="9229" max="9473" width="9.140625" style="403"/>
    <col min="9474" max="9474" width="5" style="403" customWidth="1"/>
    <col min="9475" max="9475" width="31.28515625" style="403" bestFit="1" customWidth="1"/>
    <col min="9476" max="9476" width="9.140625" style="403" customWidth="1"/>
    <col min="9477" max="9478" width="10.42578125" style="403" customWidth="1"/>
    <col min="9479" max="9479" width="11.42578125" style="403" customWidth="1"/>
    <col min="9480" max="9480" width="11.140625" style="403" customWidth="1"/>
    <col min="9481" max="9481" width="9.7109375" style="403" customWidth="1"/>
    <col min="9482" max="9482" width="9.5703125" style="403" customWidth="1"/>
    <col min="9483" max="9483" width="9.140625" style="403"/>
    <col min="9484" max="9484" width="7.28515625" style="403" customWidth="1"/>
    <col min="9485" max="9729" width="9.140625" style="403"/>
    <col min="9730" max="9730" width="5" style="403" customWidth="1"/>
    <col min="9731" max="9731" width="31.28515625" style="403" bestFit="1" customWidth="1"/>
    <col min="9732" max="9732" width="9.140625" style="403" customWidth="1"/>
    <col min="9733" max="9734" width="10.42578125" style="403" customWidth="1"/>
    <col min="9735" max="9735" width="11.42578125" style="403" customWidth="1"/>
    <col min="9736" max="9736" width="11.140625" style="403" customWidth="1"/>
    <col min="9737" max="9737" width="9.7109375" style="403" customWidth="1"/>
    <col min="9738" max="9738" width="9.5703125" style="403" customWidth="1"/>
    <col min="9739" max="9739" width="9.140625" style="403"/>
    <col min="9740" max="9740" width="7.28515625" style="403" customWidth="1"/>
    <col min="9741" max="9985" width="9.140625" style="403"/>
    <col min="9986" max="9986" width="5" style="403" customWidth="1"/>
    <col min="9987" max="9987" width="31.28515625" style="403" bestFit="1" customWidth="1"/>
    <col min="9988" max="9988" width="9.140625" style="403" customWidth="1"/>
    <col min="9989" max="9990" width="10.42578125" style="403" customWidth="1"/>
    <col min="9991" max="9991" width="11.42578125" style="403" customWidth="1"/>
    <col min="9992" max="9992" width="11.140625" style="403" customWidth="1"/>
    <col min="9993" max="9993" width="9.7109375" style="403" customWidth="1"/>
    <col min="9994" max="9994" width="9.5703125" style="403" customWidth="1"/>
    <col min="9995" max="9995" width="9.140625" style="403"/>
    <col min="9996" max="9996" width="7.28515625" style="403" customWidth="1"/>
    <col min="9997" max="10241" width="9.140625" style="403"/>
    <col min="10242" max="10242" width="5" style="403" customWidth="1"/>
    <col min="10243" max="10243" width="31.28515625" style="403" bestFit="1" customWidth="1"/>
    <col min="10244" max="10244" width="9.140625" style="403" customWidth="1"/>
    <col min="10245" max="10246" width="10.42578125" style="403" customWidth="1"/>
    <col min="10247" max="10247" width="11.42578125" style="403" customWidth="1"/>
    <col min="10248" max="10248" width="11.140625" style="403" customWidth="1"/>
    <col min="10249" max="10249" width="9.7109375" style="403" customWidth="1"/>
    <col min="10250" max="10250" width="9.5703125" style="403" customWidth="1"/>
    <col min="10251" max="10251" width="9.140625" style="403"/>
    <col min="10252" max="10252" width="7.28515625" style="403" customWidth="1"/>
    <col min="10253" max="10497" width="9.140625" style="403"/>
    <col min="10498" max="10498" width="5" style="403" customWidth="1"/>
    <col min="10499" max="10499" width="31.28515625" style="403" bestFit="1" customWidth="1"/>
    <col min="10500" max="10500" width="9.140625" style="403" customWidth="1"/>
    <col min="10501" max="10502" width="10.42578125" style="403" customWidth="1"/>
    <col min="10503" max="10503" width="11.42578125" style="403" customWidth="1"/>
    <col min="10504" max="10504" width="11.140625" style="403" customWidth="1"/>
    <col min="10505" max="10505" width="9.7109375" style="403" customWidth="1"/>
    <col min="10506" max="10506" width="9.5703125" style="403" customWidth="1"/>
    <col min="10507" max="10507" width="9.140625" style="403"/>
    <col min="10508" max="10508" width="7.28515625" style="403" customWidth="1"/>
    <col min="10509" max="10753" width="9.140625" style="403"/>
    <col min="10754" max="10754" width="5" style="403" customWidth="1"/>
    <col min="10755" max="10755" width="31.28515625" style="403" bestFit="1" customWidth="1"/>
    <col min="10756" max="10756" width="9.140625" style="403" customWidth="1"/>
    <col min="10757" max="10758" width="10.42578125" style="403" customWidth="1"/>
    <col min="10759" max="10759" width="11.42578125" style="403" customWidth="1"/>
    <col min="10760" max="10760" width="11.140625" style="403" customWidth="1"/>
    <col min="10761" max="10761" width="9.7109375" style="403" customWidth="1"/>
    <col min="10762" max="10762" width="9.5703125" style="403" customWidth="1"/>
    <col min="10763" max="10763" width="9.140625" style="403"/>
    <col min="10764" max="10764" width="7.28515625" style="403" customWidth="1"/>
    <col min="10765" max="11009" width="9.140625" style="403"/>
    <col min="11010" max="11010" width="5" style="403" customWidth="1"/>
    <col min="11011" max="11011" width="31.28515625" style="403" bestFit="1" customWidth="1"/>
    <col min="11012" max="11012" width="9.140625" style="403" customWidth="1"/>
    <col min="11013" max="11014" width="10.42578125" style="403" customWidth="1"/>
    <col min="11015" max="11015" width="11.42578125" style="403" customWidth="1"/>
    <col min="11016" max="11016" width="11.140625" style="403" customWidth="1"/>
    <col min="11017" max="11017" width="9.7109375" style="403" customWidth="1"/>
    <col min="11018" max="11018" width="9.5703125" style="403" customWidth="1"/>
    <col min="11019" max="11019" width="9.140625" style="403"/>
    <col min="11020" max="11020" width="7.28515625" style="403" customWidth="1"/>
    <col min="11021" max="11265" width="9.140625" style="403"/>
    <col min="11266" max="11266" width="5" style="403" customWidth="1"/>
    <col min="11267" max="11267" width="31.28515625" style="403" bestFit="1" customWidth="1"/>
    <col min="11268" max="11268" width="9.140625" style="403" customWidth="1"/>
    <col min="11269" max="11270" width="10.42578125" style="403" customWidth="1"/>
    <col min="11271" max="11271" width="11.42578125" style="403" customWidth="1"/>
    <col min="11272" max="11272" width="11.140625" style="403" customWidth="1"/>
    <col min="11273" max="11273" width="9.7109375" style="403" customWidth="1"/>
    <col min="11274" max="11274" width="9.5703125" style="403" customWidth="1"/>
    <col min="11275" max="11275" width="9.140625" style="403"/>
    <col min="11276" max="11276" width="7.28515625" style="403" customWidth="1"/>
    <col min="11277" max="11521" width="9.140625" style="403"/>
    <col min="11522" max="11522" width="5" style="403" customWidth="1"/>
    <col min="11523" max="11523" width="31.28515625" style="403" bestFit="1" customWidth="1"/>
    <col min="11524" max="11524" width="9.140625" style="403" customWidth="1"/>
    <col min="11525" max="11526" width="10.42578125" style="403" customWidth="1"/>
    <col min="11527" max="11527" width="11.42578125" style="403" customWidth="1"/>
    <col min="11528" max="11528" width="11.140625" style="403" customWidth="1"/>
    <col min="11529" max="11529" width="9.7109375" style="403" customWidth="1"/>
    <col min="11530" max="11530" width="9.5703125" style="403" customWidth="1"/>
    <col min="11531" max="11531" width="9.140625" style="403"/>
    <col min="11532" max="11532" width="7.28515625" style="403" customWidth="1"/>
    <col min="11533" max="11777" width="9.140625" style="403"/>
    <col min="11778" max="11778" width="5" style="403" customWidth="1"/>
    <col min="11779" max="11779" width="31.28515625" style="403" bestFit="1" customWidth="1"/>
    <col min="11780" max="11780" width="9.140625" style="403" customWidth="1"/>
    <col min="11781" max="11782" width="10.42578125" style="403" customWidth="1"/>
    <col min="11783" max="11783" width="11.42578125" style="403" customWidth="1"/>
    <col min="11784" max="11784" width="11.140625" style="403" customWidth="1"/>
    <col min="11785" max="11785" width="9.7109375" style="403" customWidth="1"/>
    <col min="11786" max="11786" width="9.5703125" style="403" customWidth="1"/>
    <col min="11787" max="11787" width="9.140625" style="403"/>
    <col min="11788" max="11788" width="7.28515625" style="403" customWidth="1"/>
    <col min="11789" max="12033" width="9.140625" style="403"/>
    <col min="12034" max="12034" width="5" style="403" customWidth="1"/>
    <col min="12035" max="12035" width="31.28515625" style="403" bestFit="1" customWidth="1"/>
    <col min="12036" max="12036" width="9.140625" style="403" customWidth="1"/>
    <col min="12037" max="12038" width="10.42578125" style="403" customWidth="1"/>
    <col min="12039" max="12039" width="11.42578125" style="403" customWidth="1"/>
    <col min="12040" max="12040" width="11.140625" style="403" customWidth="1"/>
    <col min="12041" max="12041" width="9.7109375" style="403" customWidth="1"/>
    <col min="12042" max="12042" width="9.5703125" style="403" customWidth="1"/>
    <col min="12043" max="12043" width="9.140625" style="403"/>
    <col min="12044" max="12044" width="7.28515625" style="403" customWidth="1"/>
    <col min="12045" max="12289" width="9.140625" style="403"/>
    <col min="12290" max="12290" width="5" style="403" customWidth="1"/>
    <col min="12291" max="12291" width="31.28515625" style="403" bestFit="1" customWidth="1"/>
    <col min="12292" max="12292" width="9.140625" style="403" customWidth="1"/>
    <col min="12293" max="12294" width="10.42578125" style="403" customWidth="1"/>
    <col min="12295" max="12295" width="11.42578125" style="403" customWidth="1"/>
    <col min="12296" max="12296" width="11.140625" style="403" customWidth="1"/>
    <col min="12297" max="12297" width="9.7109375" style="403" customWidth="1"/>
    <col min="12298" max="12298" width="9.5703125" style="403" customWidth="1"/>
    <col min="12299" max="12299" width="9.140625" style="403"/>
    <col min="12300" max="12300" width="7.28515625" style="403" customWidth="1"/>
    <col min="12301" max="12545" width="9.140625" style="403"/>
    <col min="12546" max="12546" width="5" style="403" customWidth="1"/>
    <col min="12547" max="12547" width="31.28515625" style="403" bestFit="1" customWidth="1"/>
    <col min="12548" max="12548" width="9.140625" style="403" customWidth="1"/>
    <col min="12549" max="12550" width="10.42578125" style="403" customWidth="1"/>
    <col min="12551" max="12551" width="11.42578125" style="403" customWidth="1"/>
    <col min="12552" max="12552" width="11.140625" style="403" customWidth="1"/>
    <col min="12553" max="12553" width="9.7109375" style="403" customWidth="1"/>
    <col min="12554" max="12554" width="9.5703125" style="403" customWidth="1"/>
    <col min="12555" max="12555" width="9.140625" style="403"/>
    <col min="12556" max="12556" width="7.28515625" style="403" customWidth="1"/>
    <col min="12557" max="12801" width="9.140625" style="403"/>
    <col min="12802" max="12802" width="5" style="403" customWidth="1"/>
    <col min="12803" max="12803" width="31.28515625" style="403" bestFit="1" customWidth="1"/>
    <col min="12804" max="12804" width="9.140625" style="403" customWidth="1"/>
    <col min="12805" max="12806" width="10.42578125" style="403" customWidth="1"/>
    <col min="12807" max="12807" width="11.42578125" style="403" customWidth="1"/>
    <col min="12808" max="12808" width="11.140625" style="403" customWidth="1"/>
    <col min="12809" max="12809" width="9.7109375" style="403" customWidth="1"/>
    <col min="12810" max="12810" width="9.5703125" style="403" customWidth="1"/>
    <col min="12811" max="12811" width="9.140625" style="403"/>
    <col min="12812" max="12812" width="7.28515625" style="403" customWidth="1"/>
    <col min="12813" max="13057" width="9.140625" style="403"/>
    <col min="13058" max="13058" width="5" style="403" customWidth="1"/>
    <col min="13059" max="13059" width="31.28515625" style="403" bestFit="1" customWidth="1"/>
    <col min="13060" max="13060" width="9.140625" style="403" customWidth="1"/>
    <col min="13061" max="13062" width="10.42578125" style="403" customWidth="1"/>
    <col min="13063" max="13063" width="11.42578125" style="403" customWidth="1"/>
    <col min="13064" max="13064" width="11.140625" style="403" customWidth="1"/>
    <col min="13065" max="13065" width="9.7109375" style="403" customWidth="1"/>
    <col min="13066" max="13066" width="9.5703125" style="403" customWidth="1"/>
    <col min="13067" max="13067" width="9.140625" style="403"/>
    <col min="13068" max="13068" width="7.28515625" style="403" customWidth="1"/>
    <col min="13069" max="13313" width="9.140625" style="403"/>
    <col min="13314" max="13314" width="5" style="403" customWidth="1"/>
    <col min="13315" max="13315" width="31.28515625" style="403" bestFit="1" customWidth="1"/>
    <col min="13316" max="13316" width="9.140625" style="403" customWidth="1"/>
    <col min="13317" max="13318" width="10.42578125" style="403" customWidth="1"/>
    <col min="13319" max="13319" width="11.42578125" style="403" customWidth="1"/>
    <col min="13320" max="13320" width="11.140625" style="403" customWidth="1"/>
    <col min="13321" max="13321" width="9.7109375" style="403" customWidth="1"/>
    <col min="13322" max="13322" width="9.5703125" style="403" customWidth="1"/>
    <col min="13323" max="13323" width="9.140625" style="403"/>
    <col min="13324" max="13324" width="7.28515625" style="403" customWidth="1"/>
    <col min="13325" max="13569" width="9.140625" style="403"/>
    <col min="13570" max="13570" width="5" style="403" customWidth="1"/>
    <col min="13571" max="13571" width="31.28515625" style="403" bestFit="1" customWidth="1"/>
    <col min="13572" max="13572" width="9.140625" style="403" customWidth="1"/>
    <col min="13573" max="13574" width="10.42578125" style="403" customWidth="1"/>
    <col min="13575" max="13575" width="11.42578125" style="403" customWidth="1"/>
    <col min="13576" max="13576" width="11.140625" style="403" customWidth="1"/>
    <col min="13577" max="13577" width="9.7109375" style="403" customWidth="1"/>
    <col min="13578" max="13578" width="9.5703125" style="403" customWidth="1"/>
    <col min="13579" max="13579" width="9.140625" style="403"/>
    <col min="13580" max="13580" width="7.28515625" style="403" customWidth="1"/>
    <col min="13581" max="13825" width="9.140625" style="403"/>
    <col min="13826" max="13826" width="5" style="403" customWidth="1"/>
    <col min="13827" max="13827" width="31.28515625" style="403" bestFit="1" customWidth="1"/>
    <col min="13828" max="13828" width="9.140625" style="403" customWidth="1"/>
    <col min="13829" max="13830" width="10.42578125" style="403" customWidth="1"/>
    <col min="13831" max="13831" width="11.42578125" style="403" customWidth="1"/>
    <col min="13832" max="13832" width="11.140625" style="403" customWidth="1"/>
    <col min="13833" max="13833" width="9.7109375" style="403" customWidth="1"/>
    <col min="13834" max="13834" width="9.5703125" style="403" customWidth="1"/>
    <col min="13835" max="13835" width="9.140625" style="403"/>
    <col min="13836" max="13836" width="7.28515625" style="403" customWidth="1"/>
    <col min="13837" max="14081" width="9.140625" style="403"/>
    <col min="14082" max="14082" width="5" style="403" customWidth="1"/>
    <col min="14083" max="14083" width="31.28515625" style="403" bestFit="1" customWidth="1"/>
    <col min="14084" max="14084" width="9.140625" style="403" customWidth="1"/>
    <col min="14085" max="14086" width="10.42578125" style="403" customWidth="1"/>
    <col min="14087" max="14087" width="11.42578125" style="403" customWidth="1"/>
    <col min="14088" max="14088" width="11.140625" style="403" customWidth="1"/>
    <col min="14089" max="14089" width="9.7109375" style="403" customWidth="1"/>
    <col min="14090" max="14090" width="9.5703125" style="403" customWidth="1"/>
    <col min="14091" max="14091" width="9.140625" style="403"/>
    <col min="14092" max="14092" width="7.28515625" style="403" customWidth="1"/>
    <col min="14093" max="14337" width="9.140625" style="403"/>
    <col min="14338" max="14338" width="5" style="403" customWidth="1"/>
    <col min="14339" max="14339" width="31.28515625" style="403" bestFit="1" customWidth="1"/>
    <col min="14340" max="14340" width="9.140625" style="403" customWidth="1"/>
    <col min="14341" max="14342" width="10.42578125" style="403" customWidth="1"/>
    <col min="14343" max="14343" width="11.42578125" style="403" customWidth="1"/>
    <col min="14344" max="14344" width="11.140625" style="403" customWidth="1"/>
    <col min="14345" max="14345" width="9.7109375" style="403" customWidth="1"/>
    <col min="14346" max="14346" width="9.5703125" style="403" customWidth="1"/>
    <col min="14347" max="14347" width="9.140625" style="403"/>
    <col min="14348" max="14348" width="7.28515625" style="403" customWidth="1"/>
    <col min="14349" max="14593" width="9.140625" style="403"/>
    <col min="14594" max="14594" width="5" style="403" customWidth="1"/>
    <col min="14595" max="14595" width="31.28515625" style="403" bestFit="1" customWidth="1"/>
    <col min="14596" max="14596" width="9.140625" style="403" customWidth="1"/>
    <col min="14597" max="14598" width="10.42578125" style="403" customWidth="1"/>
    <col min="14599" max="14599" width="11.42578125" style="403" customWidth="1"/>
    <col min="14600" max="14600" width="11.140625" style="403" customWidth="1"/>
    <col min="14601" max="14601" width="9.7109375" style="403" customWidth="1"/>
    <col min="14602" max="14602" width="9.5703125" style="403" customWidth="1"/>
    <col min="14603" max="14603" width="9.140625" style="403"/>
    <col min="14604" max="14604" width="7.28515625" style="403" customWidth="1"/>
    <col min="14605" max="14849" width="9.140625" style="403"/>
    <col min="14850" max="14850" width="5" style="403" customWidth="1"/>
    <col min="14851" max="14851" width="31.28515625" style="403" bestFit="1" customWidth="1"/>
    <col min="14852" max="14852" width="9.140625" style="403" customWidth="1"/>
    <col min="14853" max="14854" width="10.42578125" style="403" customWidth="1"/>
    <col min="14855" max="14855" width="11.42578125" style="403" customWidth="1"/>
    <col min="14856" max="14856" width="11.140625" style="403" customWidth="1"/>
    <col min="14857" max="14857" width="9.7109375" style="403" customWidth="1"/>
    <col min="14858" max="14858" width="9.5703125" style="403" customWidth="1"/>
    <col min="14859" max="14859" width="9.140625" style="403"/>
    <col min="14860" max="14860" width="7.28515625" style="403" customWidth="1"/>
    <col min="14861" max="15105" width="9.140625" style="403"/>
    <col min="15106" max="15106" width="5" style="403" customWidth="1"/>
    <col min="15107" max="15107" width="31.28515625" style="403" bestFit="1" customWidth="1"/>
    <col min="15108" max="15108" width="9.140625" style="403" customWidth="1"/>
    <col min="15109" max="15110" width="10.42578125" style="403" customWidth="1"/>
    <col min="15111" max="15111" width="11.42578125" style="403" customWidth="1"/>
    <col min="15112" max="15112" width="11.140625" style="403" customWidth="1"/>
    <col min="15113" max="15113" width="9.7109375" style="403" customWidth="1"/>
    <col min="15114" max="15114" width="9.5703125" style="403" customWidth="1"/>
    <col min="15115" max="15115" width="9.140625" style="403"/>
    <col min="15116" max="15116" width="7.28515625" style="403" customWidth="1"/>
    <col min="15117" max="15361" width="9.140625" style="403"/>
    <col min="15362" max="15362" width="5" style="403" customWidth="1"/>
    <col min="15363" max="15363" width="31.28515625" style="403" bestFit="1" customWidth="1"/>
    <col min="15364" max="15364" width="9.140625" style="403" customWidth="1"/>
    <col min="15365" max="15366" width="10.42578125" style="403" customWidth="1"/>
    <col min="15367" max="15367" width="11.42578125" style="403" customWidth="1"/>
    <col min="15368" max="15368" width="11.140625" style="403" customWidth="1"/>
    <col min="15369" max="15369" width="9.7109375" style="403" customWidth="1"/>
    <col min="15370" max="15370" width="9.5703125" style="403" customWidth="1"/>
    <col min="15371" max="15371" width="9.140625" style="403"/>
    <col min="15372" max="15372" width="7.28515625" style="403" customWidth="1"/>
    <col min="15373" max="15617" width="9.140625" style="403"/>
    <col min="15618" max="15618" width="5" style="403" customWidth="1"/>
    <col min="15619" max="15619" width="31.28515625" style="403" bestFit="1" customWidth="1"/>
    <col min="15620" max="15620" width="9.140625" style="403" customWidth="1"/>
    <col min="15621" max="15622" width="10.42578125" style="403" customWidth="1"/>
    <col min="15623" max="15623" width="11.42578125" style="403" customWidth="1"/>
    <col min="15624" max="15624" width="11.140625" style="403" customWidth="1"/>
    <col min="15625" max="15625" width="9.7109375" style="403" customWidth="1"/>
    <col min="15626" max="15626" width="9.5703125" style="403" customWidth="1"/>
    <col min="15627" max="15627" width="9.140625" style="403"/>
    <col min="15628" max="15628" width="7.28515625" style="403" customWidth="1"/>
    <col min="15629" max="15873" width="9.140625" style="403"/>
    <col min="15874" max="15874" width="5" style="403" customWidth="1"/>
    <col min="15875" max="15875" width="31.28515625" style="403" bestFit="1" customWidth="1"/>
    <col min="15876" max="15876" width="9.140625" style="403" customWidth="1"/>
    <col min="15877" max="15878" width="10.42578125" style="403" customWidth="1"/>
    <col min="15879" max="15879" width="11.42578125" style="403" customWidth="1"/>
    <col min="15880" max="15880" width="11.140625" style="403" customWidth="1"/>
    <col min="15881" max="15881" width="9.7109375" style="403" customWidth="1"/>
    <col min="15882" max="15882" width="9.5703125" style="403" customWidth="1"/>
    <col min="15883" max="15883" width="9.140625" style="403"/>
    <col min="15884" max="15884" width="7.28515625" style="403" customWidth="1"/>
    <col min="15885" max="16129" width="9.140625" style="403"/>
    <col min="16130" max="16130" width="5" style="403" customWidth="1"/>
    <col min="16131" max="16131" width="31.28515625" style="403" bestFit="1" customWidth="1"/>
    <col min="16132" max="16132" width="9.140625" style="403" customWidth="1"/>
    <col min="16133" max="16134" width="10.42578125" style="403" customWidth="1"/>
    <col min="16135" max="16135" width="11.42578125" style="403" customWidth="1"/>
    <col min="16136" max="16136" width="11.140625" style="403" customWidth="1"/>
    <col min="16137" max="16137" width="9.7109375" style="403" customWidth="1"/>
    <col min="16138" max="16138" width="9.5703125" style="403" customWidth="1"/>
    <col min="16139" max="16139" width="9.140625" style="403"/>
    <col min="16140" max="16140" width="7.28515625" style="403" customWidth="1"/>
    <col min="16141" max="16384" width="9.140625" style="403"/>
  </cols>
  <sheetData>
    <row r="1" spans="2:13" ht="15" customHeight="1">
      <c r="B1" s="2084" t="s">
        <v>458</v>
      </c>
      <c r="C1" s="2085"/>
      <c r="D1" s="2085"/>
      <c r="E1" s="2085"/>
      <c r="F1" s="2085"/>
      <c r="G1" s="2085"/>
      <c r="H1" s="2085"/>
      <c r="I1" s="2086"/>
      <c r="J1" s="2086"/>
    </row>
    <row r="2" spans="2:13" ht="15" customHeight="1">
      <c r="B2" s="2100" t="s">
        <v>459</v>
      </c>
      <c r="C2" s="2101"/>
      <c r="D2" s="2101"/>
      <c r="E2" s="2101"/>
      <c r="F2" s="2101"/>
      <c r="G2" s="2101"/>
      <c r="H2" s="2101"/>
      <c r="I2" s="2102"/>
      <c r="J2" s="2102"/>
    </row>
    <row r="3" spans="2:13" ht="15" customHeight="1">
      <c r="B3" s="2100"/>
      <c r="C3" s="2101"/>
      <c r="D3" s="2101"/>
      <c r="E3" s="2101"/>
      <c r="F3" s="2101"/>
      <c r="G3" s="2101"/>
      <c r="H3" s="2101"/>
      <c r="I3" s="2102"/>
      <c r="J3" s="2102"/>
    </row>
    <row r="4" spans="2:13" ht="15" customHeight="1" thickBot="1">
      <c r="B4" s="2103" t="s">
        <v>51</v>
      </c>
      <c r="C4" s="2104"/>
      <c r="D4" s="2104"/>
      <c r="E4" s="2104"/>
      <c r="F4" s="2104"/>
      <c r="G4" s="2104"/>
      <c r="H4" s="2104"/>
      <c r="I4" s="2105"/>
      <c r="J4" s="2105"/>
    </row>
    <row r="5" spans="2:13" ht="32.25" customHeight="1" thickTop="1">
      <c r="B5" s="2093" t="s">
        <v>244</v>
      </c>
      <c r="C5" s="2095" t="s">
        <v>274</v>
      </c>
      <c r="D5" s="2069" t="s">
        <v>30</v>
      </c>
      <c r="E5" s="2069"/>
      <c r="F5" s="2070" t="s">
        <v>360</v>
      </c>
      <c r="G5" s="2070"/>
      <c r="H5" s="310" t="s">
        <v>361</v>
      </c>
      <c r="I5" s="2106" t="s">
        <v>162</v>
      </c>
      <c r="J5" s="2107"/>
    </row>
    <row r="6" spans="2:13" ht="32.25" customHeight="1">
      <c r="B6" s="2094"/>
      <c r="C6" s="2096"/>
      <c r="D6" s="428" t="s">
        <v>2</v>
      </c>
      <c r="E6" s="312" t="s">
        <v>116</v>
      </c>
      <c r="F6" s="428" t="s">
        <v>2</v>
      </c>
      <c r="G6" s="312" t="s">
        <v>116</v>
      </c>
      <c r="H6" s="312" t="s">
        <v>116</v>
      </c>
      <c r="I6" s="429" t="s">
        <v>114</v>
      </c>
      <c r="J6" s="430" t="s">
        <v>139</v>
      </c>
    </row>
    <row r="7" spans="2:13" ht="32.25" customHeight="1">
      <c r="B7" s="407"/>
      <c r="C7" s="408" t="s">
        <v>460</v>
      </c>
      <c r="D7" s="408">
        <v>1165.282956</v>
      </c>
      <c r="E7" s="409">
        <v>160.25685200000001</v>
      </c>
      <c r="F7" s="408">
        <v>1103.1352449999999</v>
      </c>
      <c r="G7" s="408">
        <v>207.58476299999998</v>
      </c>
      <c r="H7" s="408">
        <v>103.29778500000003</v>
      </c>
      <c r="I7" s="409">
        <v>29.532535058157748</v>
      </c>
      <c r="J7" s="410">
        <v>-50.238262429694785</v>
      </c>
      <c r="L7" s="431"/>
      <c r="M7" s="431"/>
    </row>
    <row r="8" spans="2:13" ht="32.25" customHeight="1">
      <c r="B8" s="411">
        <v>1</v>
      </c>
      <c r="C8" s="412" t="s">
        <v>461</v>
      </c>
      <c r="D8" s="412">
        <v>12.566773</v>
      </c>
      <c r="E8" s="414">
        <v>0.69287799999999999</v>
      </c>
      <c r="F8" s="413">
        <v>7.4222970000000004</v>
      </c>
      <c r="G8" s="413">
        <v>0.71661600000000003</v>
      </c>
      <c r="H8" s="413">
        <v>3.6893450000000003</v>
      </c>
      <c r="I8" s="414">
        <v>3.4259999595888502</v>
      </c>
      <c r="J8" s="415">
        <v>414.82872277481943</v>
      </c>
      <c r="K8" s="315"/>
      <c r="L8" s="431"/>
      <c r="M8" s="431"/>
    </row>
    <row r="9" spans="2:13" ht="32.25" customHeight="1">
      <c r="B9" s="411">
        <v>2</v>
      </c>
      <c r="C9" s="412" t="s">
        <v>462</v>
      </c>
      <c r="D9" s="412">
        <v>0</v>
      </c>
      <c r="E9" s="414">
        <v>0</v>
      </c>
      <c r="F9" s="413">
        <v>0</v>
      </c>
      <c r="G9" s="413">
        <v>0</v>
      </c>
      <c r="H9" s="413">
        <v>0</v>
      </c>
      <c r="I9" s="414" t="s">
        <v>281</v>
      </c>
      <c r="J9" s="415" t="s">
        <v>281</v>
      </c>
      <c r="K9" s="315"/>
      <c r="L9" s="431"/>
      <c r="M9" s="431"/>
    </row>
    <row r="10" spans="2:13" ht="32.25" customHeight="1">
      <c r="B10" s="411">
        <v>3</v>
      </c>
      <c r="C10" s="412" t="s">
        <v>463</v>
      </c>
      <c r="D10" s="412">
        <v>319.31931900000001</v>
      </c>
      <c r="E10" s="414">
        <v>47.716407000000004</v>
      </c>
      <c r="F10" s="413">
        <v>292.66342300000002</v>
      </c>
      <c r="G10" s="413">
        <v>92.567655000000002</v>
      </c>
      <c r="H10" s="413">
        <v>21.460450000000002</v>
      </c>
      <c r="I10" s="414">
        <v>93.995442699614813</v>
      </c>
      <c r="J10" s="415">
        <v>-76.816470072618785</v>
      </c>
      <c r="K10" s="315"/>
      <c r="L10" s="431"/>
      <c r="M10" s="431"/>
    </row>
    <row r="11" spans="2:13" ht="32.25" customHeight="1">
      <c r="B11" s="411">
        <v>4</v>
      </c>
      <c r="C11" s="412" t="s">
        <v>404</v>
      </c>
      <c r="D11" s="412">
        <v>87.793451000000005</v>
      </c>
      <c r="E11" s="414">
        <v>8.6452539999999996</v>
      </c>
      <c r="F11" s="413">
        <v>148.71389600000001</v>
      </c>
      <c r="G11" s="413">
        <v>5.402806</v>
      </c>
      <c r="H11" s="413">
        <v>2.4724399999999997</v>
      </c>
      <c r="I11" s="414">
        <v>-37.505526153424753</v>
      </c>
      <c r="J11" s="432">
        <v>-54.237853441341407</v>
      </c>
      <c r="K11" s="315"/>
      <c r="L11" s="431"/>
      <c r="M11" s="431"/>
    </row>
    <row r="12" spans="2:13" ht="32.25" customHeight="1">
      <c r="B12" s="411">
        <v>5</v>
      </c>
      <c r="C12" s="412" t="s">
        <v>464</v>
      </c>
      <c r="D12" s="412">
        <v>144.14566000000002</v>
      </c>
      <c r="E12" s="414">
        <v>17.804603</v>
      </c>
      <c r="F12" s="413">
        <v>199.98489599999999</v>
      </c>
      <c r="G12" s="413">
        <v>20.827807999999997</v>
      </c>
      <c r="H12" s="413">
        <v>47.084495000000004</v>
      </c>
      <c r="I12" s="414">
        <v>16.979906825218151</v>
      </c>
      <c r="J12" s="432">
        <v>126.06553219618698</v>
      </c>
      <c r="K12" s="315"/>
      <c r="L12" s="431"/>
      <c r="M12" s="431"/>
    </row>
    <row r="13" spans="2:13" ht="32.25" customHeight="1">
      <c r="B13" s="411">
        <v>6</v>
      </c>
      <c r="C13" s="412" t="s">
        <v>398</v>
      </c>
      <c r="D13" s="412">
        <v>77.717825999999988</v>
      </c>
      <c r="E13" s="414">
        <v>6.9296249999999997</v>
      </c>
      <c r="F13" s="413">
        <v>41.957992000000012</v>
      </c>
      <c r="G13" s="413">
        <v>9.1809159999999999</v>
      </c>
      <c r="H13" s="413">
        <v>4.1434169999999995</v>
      </c>
      <c r="I13" s="414">
        <v>32.48791962047008</v>
      </c>
      <c r="J13" s="432">
        <v>-54.869241805501765</v>
      </c>
      <c r="K13" s="315"/>
      <c r="L13" s="431"/>
      <c r="M13" s="431"/>
    </row>
    <row r="14" spans="2:13" ht="32.25" customHeight="1">
      <c r="B14" s="411">
        <v>7</v>
      </c>
      <c r="C14" s="412" t="s">
        <v>465</v>
      </c>
      <c r="D14" s="412">
        <v>107.649185</v>
      </c>
      <c r="E14" s="414">
        <v>24.882209</v>
      </c>
      <c r="F14" s="413">
        <v>100.33806199999999</v>
      </c>
      <c r="G14" s="413">
        <v>18.273654999999998</v>
      </c>
      <c r="H14" s="413">
        <v>2.2635710000000002</v>
      </c>
      <c r="I14" s="414">
        <v>-26.559354115223456</v>
      </c>
      <c r="J14" s="432">
        <v>-87.612926915825</v>
      </c>
      <c r="K14" s="315"/>
      <c r="L14" s="431"/>
      <c r="M14" s="431"/>
    </row>
    <row r="15" spans="2:13" ht="32.25" customHeight="1">
      <c r="B15" s="411">
        <v>8</v>
      </c>
      <c r="C15" s="412" t="s">
        <v>466</v>
      </c>
      <c r="D15" s="412">
        <v>9.7340999999999997E-2</v>
      </c>
      <c r="E15" s="414">
        <v>4.2540999999999995E-2</v>
      </c>
      <c r="F15" s="413">
        <v>0.7349969999999999</v>
      </c>
      <c r="G15" s="413">
        <v>1.917E-2</v>
      </c>
      <c r="H15" s="413">
        <v>0.25633500000000004</v>
      </c>
      <c r="I15" s="414" t="s">
        <v>281</v>
      </c>
      <c r="J15" s="432" t="s">
        <v>281</v>
      </c>
      <c r="K15" s="315"/>
      <c r="L15" s="431"/>
      <c r="M15" s="431"/>
    </row>
    <row r="16" spans="2:13" ht="32.25" customHeight="1">
      <c r="B16" s="411">
        <v>9</v>
      </c>
      <c r="C16" s="412" t="s">
        <v>467</v>
      </c>
      <c r="D16" s="412">
        <v>0</v>
      </c>
      <c r="E16" s="414">
        <v>0</v>
      </c>
      <c r="F16" s="413">
        <v>0</v>
      </c>
      <c r="G16" s="413">
        <v>0</v>
      </c>
      <c r="H16" s="413">
        <v>0</v>
      </c>
      <c r="I16" s="414" t="s">
        <v>281</v>
      </c>
      <c r="J16" s="415" t="s">
        <v>281</v>
      </c>
      <c r="K16" s="315"/>
      <c r="L16" s="431"/>
      <c r="M16" s="431"/>
    </row>
    <row r="17" spans="2:13" ht="32.25" customHeight="1">
      <c r="B17" s="411">
        <v>10</v>
      </c>
      <c r="C17" s="412" t="s">
        <v>468</v>
      </c>
      <c r="D17" s="412">
        <v>1.4568639999999999</v>
      </c>
      <c r="E17" s="414">
        <v>0.16153800000000001</v>
      </c>
      <c r="F17" s="413">
        <v>0.56695699999999993</v>
      </c>
      <c r="G17" s="413">
        <v>0</v>
      </c>
      <c r="H17" s="413">
        <v>8.1899999999999994E-3</v>
      </c>
      <c r="I17" s="414" t="s">
        <v>281</v>
      </c>
      <c r="J17" s="415" t="s">
        <v>281</v>
      </c>
      <c r="K17" s="315"/>
      <c r="L17" s="431"/>
      <c r="M17" s="431"/>
    </row>
    <row r="18" spans="2:13" ht="32.25" customHeight="1">
      <c r="B18" s="411">
        <v>11</v>
      </c>
      <c r="C18" s="412" t="s">
        <v>469</v>
      </c>
      <c r="D18" s="412">
        <v>101.364215</v>
      </c>
      <c r="E18" s="414">
        <v>7.0454109999999996</v>
      </c>
      <c r="F18" s="413">
        <v>85.675398000000001</v>
      </c>
      <c r="G18" s="413">
        <v>8.5152549999999998</v>
      </c>
      <c r="H18" s="413">
        <v>0.57229200000000002</v>
      </c>
      <c r="I18" s="414">
        <v>20.862430878766332</v>
      </c>
      <c r="J18" s="415">
        <v>-93.279214773955687</v>
      </c>
      <c r="K18" s="315"/>
      <c r="L18" s="431"/>
      <c r="M18" s="431"/>
    </row>
    <row r="19" spans="2:13" ht="32.25" customHeight="1">
      <c r="B19" s="411">
        <v>12</v>
      </c>
      <c r="C19" s="412" t="s">
        <v>470</v>
      </c>
      <c r="D19" s="412">
        <v>28.877958000000003</v>
      </c>
      <c r="E19" s="414">
        <v>3.9784700000000002</v>
      </c>
      <c r="F19" s="413">
        <v>15.846483999999998</v>
      </c>
      <c r="G19" s="413">
        <v>1.256467</v>
      </c>
      <c r="H19" s="413">
        <v>0.68265799999999999</v>
      </c>
      <c r="I19" s="414">
        <v>-68.418336697273077</v>
      </c>
      <c r="J19" s="415">
        <v>-45.668449708587659</v>
      </c>
      <c r="K19" s="315"/>
      <c r="L19" s="431"/>
      <c r="M19" s="431"/>
    </row>
    <row r="20" spans="2:13" ht="32.25" customHeight="1">
      <c r="B20" s="411">
        <v>13</v>
      </c>
      <c r="C20" s="412" t="s">
        <v>471</v>
      </c>
      <c r="D20" s="412">
        <v>0</v>
      </c>
      <c r="E20" s="414">
        <v>0</v>
      </c>
      <c r="F20" s="413">
        <v>0</v>
      </c>
      <c r="G20" s="413">
        <v>0</v>
      </c>
      <c r="H20" s="413">
        <v>0</v>
      </c>
      <c r="I20" s="414" t="s">
        <v>281</v>
      </c>
      <c r="J20" s="415" t="s">
        <v>281</v>
      </c>
      <c r="K20" s="315"/>
      <c r="L20" s="431"/>
      <c r="M20" s="431"/>
    </row>
    <row r="21" spans="2:13" ht="32.25" customHeight="1">
      <c r="B21" s="411">
        <v>14</v>
      </c>
      <c r="C21" s="412" t="s">
        <v>472</v>
      </c>
      <c r="D21" s="412">
        <v>25.094232999999999</v>
      </c>
      <c r="E21" s="414">
        <v>1.5744159999999998</v>
      </c>
      <c r="F21" s="413">
        <v>13.872651999999999</v>
      </c>
      <c r="G21" s="413">
        <v>0.62253000000000003</v>
      </c>
      <c r="H21" s="413">
        <v>1.6851</v>
      </c>
      <c r="I21" s="414">
        <v>-60.459624394061031</v>
      </c>
      <c r="J21" s="415">
        <v>170.68575008433328</v>
      </c>
      <c r="K21" s="315"/>
      <c r="L21" s="431"/>
      <c r="M21" s="431"/>
    </row>
    <row r="22" spans="2:13" ht="32.25" customHeight="1">
      <c r="B22" s="411">
        <v>15</v>
      </c>
      <c r="C22" s="412" t="s">
        <v>473</v>
      </c>
      <c r="D22" s="412">
        <v>259.19413100000003</v>
      </c>
      <c r="E22" s="414">
        <v>40.777500000000003</v>
      </c>
      <c r="F22" s="413">
        <v>195.35819100000003</v>
      </c>
      <c r="G22" s="413">
        <v>50.201885000000004</v>
      </c>
      <c r="H22" s="413">
        <v>18.975491999999999</v>
      </c>
      <c r="I22" s="414">
        <v>23.111728281527803</v>
      </c>
      <c r="J22" s="415">
        <v>-62.201634460538692</v>
      </c>
      <c r="K22" s="315"/>
      <c r="L22" s="431"/>
      <c r="M22" s="431"/>
    </row>
    <row r="23" spans="2:13" ht="32.25" customHeight="1">
      <c r="B23" s="433"/>
      <c r="C23" s="408" t="s">
        <v>474</v>
      </c>
      <c r="D23" s="408">
        <v>1272.4384960699997</v>
      </c>
      <c r="E23" s="409">
        <v>155.31951100000001</v>
      </c>
      <c r="F23" s="434">
        <v>1006.686256</v>
      </c>
      <c r="G23" s="434">
        <v>143.99973200000002</v>
      </c>
      <c r="H23" s="434">
        <v>187.13117399999999</v>
      </c>
      <c r="I23" s="409">
        <v>-7.288059901244452</v>
      </c>
      <c r="J23" s="418">
        <v>29.952446022607859</v>
      </c>
      <c r="K23" s="315"/>
      <c r="L23" s="431"/>
      <c r="M23" s="431"/>
    </row>
    <row r="24" spans="2:13" ht="32.25" customHeight="1" thickBot="1">
      <c r="B24" s="435"/>
      <c r="C24" s="436" t="s">
        <v>475</v>
      </c>
      <c r="D24" s="436">
        <v>2437.7214520699995</v>
      </c>
      <c r="E24" s="422">
        <v>315.57636300000001</v>
      </c>
      <c r="F24" s="421">
        <v>2109.8215009999999</v>
      </c>
      <c r="G24" s="421">
        <v>351.584495</v>
      </c>
      <c r="H24" s="421">
        <v>290.42895899999996</v>
      </c>
      <c r="I24" s="422">
        <v>11.410275363367433</v>
      </c>
      <c r="J24" s="423">
        <v>-17.394264215206661</v>
      </c>
      <c r="L24" s="431"/>
      <c r="M24" s="431"/>
    </row>
    <row r="25" spans="2:13" ht="32.25" customHeight="1" thickTop="1">
      <c r="B25" s="2099" t="s">
        <v>415</v>
      </c>
      <c r="C25" s="2099"/>
      <c r="D25" s="2099"/>
      <c r="E25" s="2099"/>
      <c r="F25" s="2099"/>
      <c r="G25" s="437"/>
      <c r="H25" s="437"/>
      <c r="I25" s="437"/>
      <c r="L25" s="431"/>
      <c r="M25" s="431"/>
    </row>
    <row r="26" spans="2:13" ht="15" customHeight="1">
      <c r="B26" s="424"/>
      <c r="C26" s="438"/>
      <c r="D26" s="426"/>
      <c r="E26" s="426"/>
      <c r="F26" s="426"/>
      <c r="G26" s="426"/>
      <c r="H26" s="426"/>
      <c r="I26" s="426"/>
      <c r="J26" s="426"/>
      <c r="L26" s="431"/>
      <c r="M26" s="431"/>
    </row>
    <row r="27" spans="2:13">
      <c r="D27" s="427"/>
      <c r="E27" s="427"/>
      <c r="F27" s="427"/>
      <c r="G27" s="427"/>
      <c r="H27" s="427"/>
      <c r="I27" s="427"/>
      <c r="J27" s="427"/>
      <c r="L27" s="431"/>
      <c r="M27" s="431"/>
    </row>
    <row r="28" spans="2:13">
      <c r="D28" s="315"/>
      <c r="E28" s="315"/>
      <c r="F28" s="315"/>
      <c r="G28" s="315"/>
      <c r="H28" s="315"/>
      <c r="L28" s="431"/>
      <c r="M28" s="431"/>
    </row>
    <row r="29" spans="2:13">
      <c r="L29" s="431"/>
      <c r="M29" s="431"/>
    </row>
    <row r="30" spans="2:13">
      <c r="L30" s="431"/>
      <c r="M30" s="431"/>
    </row>
    <row r="31" spans="2:13">
      <c r="L31" s="431"/>
      <c r="M31" s="431"/>
    </row>
    <row r="32" spans="2:13">
      <c r="L32" s="431"/>
      <c r="M32" s="431"/>
    </row>
    <row r="33" spans="12:13">
      <c r="L33" s="431"/>
      <c r="M33" s="431"/>
    </row>
    <row r="34" spans="12:13">
      <c r="L34" s="431"/>
      <c r="M34" s="431"/>
    </row>
    <row r="35" spans="12:13">
      <c r="L35" s="431"/>
      <c r="M35" s="431"/>
    </row>
    <row r="36" spans="12:13">
      <c r="L36" s="431"/>
      <c r="M36" s="431"/>
    </row>
    <row r="37" spans="12:13">
      <c r="L37" s="431"/>
      <c r="M37" s="431"/>
    </row>
    <row r="38" spans="12:13">
      <c r="L38" s="431"/>
      <c r="M38" s="431"/>
    </row>
    <row r="39" spans="12:13">
      <c r="L39" s="431"/>
      <c r="M39" s="431"/>
    </row>
    <row r="40" spans="12:13">
      <c r="L40" s="431"/>
      <c r="M40" s="431"/>
    </row>
    <row r="41" spans="12:13">
      <c r="L41" s="431"/>
      <c r="M41" s="431"/>
    </row>
    <row r="42" spans="12:13">
      <c r="M42" s="431"/>
    </row>
    <row r="43" spans="12:13">
      <c r="M43" s="431"/>
    </row>
    <row r="44" spans="12:13">
      <c r="M44" s="431"/>
    </row>
    <row r="45" spans="12:13">
      <c r="M45" s="431"/>
    </row>
    <row r="46" spans="12:13">
      <c r="M46" s="431"/>
    </row>
    <row r="47" spans="12:13">
      <c r="M47" s="431"/>
    </row>
    <row r="48" spans="12:13">
      <c r="M48" s="431"/>
    </row>
    <row r="49" spans="13:13">
      <c r="M49" s="431"/>
    </row>
    <row r="50" spans="13:13">
      <c r="M50" s="431"/>
    </row>
    <row r="51" spans="13:13">
      <c r="M51" s="431"/>
    </row>
    <row r="52" spans="13:13">
      <c r="M52" s="431"/>
    </row>
    <row r="53" spans="13:13">
      <c r="M53" s="431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8"/>
  <sheetViews>
    <sheetView showGridLines="0" workbookViewId="0">
      <selection activeCell="B26" sqref="B26"/>
    </sheetView>
  </sheetViews>
  <sheetFormatPr defaultRowHeight="15.75"/>
  <cols>
    <col min="1" max="1" width="4" style="403" customWidth="1"/>
    <col min="2" max="2" width="5.140625" style="403" bestFit="1" customWidth="1"/>
    <col min="3" max="3" width="31.85546875" style="403" customWidth="1"/>
    <col min="4" max="4" width="9.140625" style="403" bestFit="1" customWidth="1"/>
    <col min="5" max="5" width="13.140625" style="403" bestFit="1" customWidth="1"/>
    <col min="6" max="6" width="9.140625" style="403" bestFit="1" customWidth="1"/>
    <col min="7" max="8" width="15.42578125" style="403" customWidth="1"/>
    <col min="9" max="10" width="10" style="403" customWidth="1"/>
    <col min="11" max="11" width="9.140625" style="403"/>
    <col min="12" max="13" width="10.28515625" style="403" customWidth="1"/>
    <col min="14" max="256" width="9.140625" style="403"/>
    <col min="257" max="257" width="4" style="403" customWidth="1"/>
    <col min="258" max="258" width="6" style="403" customWidth="1"/>
    <col min="259" max="259" width="26.28515625" style="403" customWidth="1"/>
    <col min="260" max="260" width="8.42578125" style="403" customWidth="1"/>
    <col min="261" max="266" width="10.7109375" style="403" customWidth="1"/>
    <col min="267" max="512" width="9.140625" style="403"/>
    <col min="513" max="513" width="4" style="403" customWidth="1"/>
    <col min="514" max="514" width="6" style="403" customWidth="1"/>
    <col min="515" max="515" width="26.28515625" style="403" customWidth="1"/>
    <col min="516" max="516" width="8.42578125" style="403" customWidth="1"/>
    <col min="517" max="522" width="10.7109375" style="403" customWidth="1"/>
    <col min="523" max="768" width="9.140625" style="403"/>
    <col min="769" max="769" width="4" style="403" customWidth="1"/>
    <col min="770" max="770" width="6" style="403" customWidth="1"/>
    <col min="771" max="771" width="26.28515625" style="403" customWidth="1"/>
    <col min="772" max="772" width="8.42578125" style="403" customWidth="1"/>
    <col min="773" max="778" width="10.7109375" style="403" customWidth="1"/>
    <col min="779" max="1024" width="9.140625" style="403"/>
    <col min="1025" max="1025" width="4" style="403" customWidth="1"/>
    <col min="1026" max="1026" width="6" style="403" customWidth="1"/>
    <col min="1027" max="1027" width="26.28515625" style="403" customWidth="1"/>
    <col min="1028" max="1028" width="8.42578125" style="403" customWidth="1"/>
    <col min="1029" max="1034" width="10.7109375" style="403" customWidth="1"/>
    <col min="1035" max="1280" width="9.140625" style="403"/>
    <col min="1281" max="1281" width="4" style="403" customWidth="1"/>
    <col min="1282" max="1282" width="6" style="403" customWidth="1"/>
    <col min="1283" max="1283" width="26.28515625" style="403" customWidth="1"/>
    <col min="1284" max="1284" width="8.42578125" style="403" customWidth="1"/>
    <col min="1285" max="1290" width="10.7109375" style="403" customWidth="1"/>
    <col min="1291" max="1536" width="9.140625" style="403"/>
    <col min="1537" max="1537" width="4" style="403" customWidth="1"/>
    <col min="1538" max="1538" width="6" style="403" customWidth="1"/>
    <col min="1539" max="1539" width="26.28515625" style="403" customWidth="1"/>
    <col min="1540" max="1540" width="8.42578125" style="403" customWidth="1"/>
    <col min="1541" max="1546" width="10.7109375" style="403" customWidth="1"/>
    <col min="1547" max="1792" width="9.140625" style="403"/>
    <col min="1793" max="1793" width="4" style="403" customWidth="1"/>
    <col min="1794" max="1794" width="6" style="403" customWidth="1"/>
    <col min="1795" max="1795" width="26.28515625" style="403" customWidth="1"/>
    <col min="1796" max="1796" width="8.42578125" style="403" customWidth="1"/>
    <col min="1797" max="1802" width="10.7109375" style="403" customWidth="1"/>
    <col min="1803" max="2048" width="9.140625" style="403"/>
    <col min="2049" max="2049" width="4" style="403" customWidth="1"/>
    <col min="2050" max="2050" width="6" style="403" customWidth="1"/>
    <col min="2051" max="2051" width="26.28515625" style="403" customWidth="1"/>
    <col min="2052" max="2052" width="8.42578125" style="403" customWidth="1"/>
    <col min="2053" max="2058" width="10.7109375" style="403" customWidth="1"/>
    <col min="2059" max="2304" width="9.140625" style="403"/>
    <col min="2305" max="2305" width="4" style="403" customWidth="1"/>
    <col min="2306" max="2306" width="6" style="403" customWidth="1"/>
    <col min="2307" max="2307" width="26.28515625" style="403" customWidth="1"/>
    <col min="2308" max="2308" width="8.42578125" style="403" customWidth="1"/>
    <col min="2309" max="2314" width="10.7109375" style="403" customWidth="1"/>
    <col min="2315" max="2560" width="9.140625" style="403"/>
    <col min="2561" max="2561" width="4" style="403" customWidth="1"/>
    <col min="2562" max="2562" width="6" style="403" customWidth="1"/>
    <col min="2563" max="2563" width="26.28515625" style="403" customWidth="1"/>
    <col min="2564" max="2564" width="8.42578125" style="403" customWidth="1"/>
    <col min="2565" max="2570" width="10.7109375" style="403" customWidth="1"/>
    <col min="2571" max="2816" width="9.140625" style="403"/>
    <col min="2817" max="2817" width="4" style="403" customWidth="1"/>
    <col min="2818" max="2818" width="6" style="403" customWidth="1"/>
    <col min="2819" max="2819" width="26.28515625" style="403" customWidth="1"/>
    <col min="2820" max="2820" width="8.42578125" style="403" customWidth="1"/>
    <col min="2821" max="2826" width="10.7109375" style="403" customWidth="1"/>
    <col min="2827" max="3072" width="9.140625" style="403"/>
    <col min="3073" max="3073" width="4" style="403" customWidth="1"/>
    <col min="3074" max="3074" width="6" style="403" customWidth="1"/>
    <col min="3075" max="3075" width="26.28515625" style="403" customWidth="1"/>
    <col min="3076" max="3076" width="8.42578125" style="403" customWidth="1"/>
    <col min="3077" max="3082" width="10.7109375" style="403" customWidth="1"/>
    <col min="3083" max="3328" width="9.140625" style="403"/>
    <col min="3329" max="3329" width="4" style="403" customWidth="1"/>
    <col min="3330" max="3330" width="6" style="403" customWidth="1"/>
    <col min="3331" max="3331" width="26.28515625" style="403" customWidth="1"/>
    <col min="3332" max="3332" width="8.42578125" style="403" customWidth="1"/>
    <col min="3333" max="3338" width="10.7109375" style="403" customWidth="1"/>
    <col min="3339" max="3584" width="9.140625" style="403"/>
    <col min="3585" max="3585" width="4" style="403" customWidth="1"/>
    <col min="3586" max="3586" width="6" style="403" customWidth="1"/>
    <col min="3587" max="3587" width="26.28515625" style="403" customWidth="1"/>
    <col min="3588" max="3588" width="8.42578125" style="403" customWidth="1"/>
    <col min="3589" max="3594" width="10.7109375" style="403" customWidth="1"/>
    <col min="3595" max="3840" width="9.140625" style="403"/>
    <col min="3841" max="3841" width="4" style="403" customWidth="1"/>
    <col min="3842" max="3842" width="6" style="403" customWidth="1"/>
    <col min="3843" max="3843" width="26.28515625" style="403" customWidth="1"/>
    <col min="3844" max="3844" width="8.42578125" style="403" customWidth="1"/>
    <col min="3845" max="3850" width="10.7109375" style="403" customWidth="1"/>
    <col min="3851" max="4096" width="9.140625" style="403"/>
    <col min="4097" max="4097" width="4" style="403" customWidth="1"/>
    <col min="4098" max="4098" width="6" style="403" customWidth="1"/>
    <col min="4099" max="4099" width="26.28515625" style="403" customWidth="1"/>
    <col min="4100" max="4100" width="8.42578125" style="403" customWidth="1"/>
    <col min="4101" max="4106" width="10.7109375" style="403" customWidth="1"/>
    <col min="4107" max="4352" width="9.140625" style="403"/>
    <col min="4353" max="4353" width="4" style="403" customWidth="1"/>
    <col min="4354" max="4354" width="6" style="403" customWidth="1"/>
    <col min="4355" max="4355" width="26.28515625" style="403" customWidth="1"/>
    <col min="4356" max="4356" width="8.42578125" style="403" customWidth="1"/>
    <col min="4357" max="4362" width="10.7109375" style="403" customWidth="1"/>
    <col min="4363" max="4608" width="9.140625" style="403"/>
    <col min="4609" max="4609" width="4" style="403" customWidth="1"/>
    <col min="4610" max="4610" width="6" style="403" customWidth="1"/>
    <col min="4611" max="4611" width="26.28515625" style="403" customWidth="1"/>
    <col min="4612" max="4612" width="8.42578125" style="403" customWidth="1"/>
    <col min="4613" max="4618" width="10.7109375" style="403" customWidth="1"/>
    <col min="4619" max="4864" width="9.140625" style="403"/>
    <col min="4865" max="4865" width="4" style="403" customWidth="1"/>
    <col min="4866" max="4866" width="6" style="403" customWidth="1"/>
    <col min="4867" max="4867" width="26.28515625" style="403" customWidth="1"/>
    <col min="4868" max="4868" width="8.42578125" style="403" customWidth="1"/>
    <col min="4869" max="4874" width="10.7109375" style="403" customWidth="1"/>
    <col min="4875" max="5120" width="9.140625" style="403"/>
    <col min="5121" max="5121" width="4" style="403" customWidth="1"/>
    <col min="5122" max="5122" width="6" style="403" customWidth="1"/>
    <col min="5123" max="5123" width="26.28515625" style="403" customWidth="1"/>
    <col min="5124" max="5124" width="8.42578125" style="403" customWidth="1"/>
    <col min="5125" max="5130" width="10.7109375" style="403" customWidth="1"/>
    <col min="5131" max="5376" width="9.140625" style="403"/>
    <col min="5377" max="5377" width="4" style="403" customWidth="1"/>
    <col min="5378" max="5378" width="6" style="403" customWidth="1"/>
    <col min="5379" max="5379" width="26.28515625" style="403" customWidth="1"/>
    <col min="5380" max="5380" width="8.42578125" style="403" customWidth="1"/>
    <col min="5381" max="5386" width="10.7109375" style="403" customWidth="1"/>
    <col min="5387" max="5632" width="9.140625" style="403"/>
    <col min="5633" max="5633" width="4" style="403" customWidth="1"/>
    <col min="5634" max="5634" width="6" style="403" customWidth="1"/>
    <col min="5635" max="5635" width="26.28515625" style="403" customWidth="1"/>
    <col min="5636" max="5636" width="8.42578125" style="403" customWidth="1"/>
    <col min="5637" max="5642" width="10.7109375" style="403" customWidth="1"/>
    <col min="5643" max="5888" width="9.140625" style="403"/>
    <col min="5889" max="5889" width="4" style="403" customWidth="1"/>
    <col min="5890" max="5890" width="6" style="403" customWidth="1"/>
    <col min="5891" max="5891" width="26.28515625" style="403" customWidth="1"/>
    <col min="5892" max="5892" width="8.42578125" style="403" customWidth="1"/>
    <col min="5893" max="5898" width="10.7109375" style="403" customWidth="1"/>
    <col min="5899" max="6144" width="9.140625" style="403"/>
    <col min="6145" max="6145" width="4" style="403" customWidth="1"/>
    <col min="6146" max="6146" width="6" style="403" customWidth="1"/>
    <col min="6147" max="6147" width="26.28515625" style="403" customWidth="1"/>
    <col min="6148" max="6148" width="8.42578125" style="403" customWidth="1"/>
    <col min="6149" max="6154" width="10.7109375" style="403" customWidth="1"/>
    <col min="6155" max="6400" width="9.140625" style="403"/>
    <col min="6401" max="6401" width="4" style="403" customWidth="1"/>
    <col min="6402" max="6402" width="6" style="403" customWidth="1"/>
    <col min="6403" max="6403" width="26.28515625" style="403" customWidth="1"/>
    <col min="6404" max="6404" width="8.42578125" style="403" customWidth="1"/>
    <col min="6405" max="6410" width="10.7109375" style="403" customWidth="1"/>
    <col min="6411" max="6656" width="9.140625" style="403"/>
    <col min="6657" max="6657" width="4" style="403" customWidth="1"/>
    <col min="6658" max="6658" width="6" style="403" customWidth="1"/>
    <col min="6659" max="6659" width="26.28515625" style="403" customWidth="1"/>
    <col min="6660" max="6660" width="8.42578125" style="403" customWidth="1"/>
    <col min="6661" max="6666" width="10.7109375" style="403" customWidth="1"/>
    <col min="6667" max="6912" width="9.140625" style="403"/>
    <col min="6913" max="6913" width="4" style="403" customWidth="1"/>
    <col min="6914" max="6914" width="6" style="403" customWidth="1"/>
    <col min="6915" max="6915" width="26.28515625" style="403" customWidth="1"/>
    <col min="6916" max="6916" width="8.42578125" style="403" customWidth="1"/>
    <col min="6917" max="6922" width="10.7109375" style="403" customWidth="1"/>
    <col min="6923" max="7168" width="9.140625" style="403"/>
    <col min="7169" max="7169" width="4" style="403" customWidth="1"/>
    <col min="7170" max="7170" width="6" style="403" customWidth="1"/>
    <col min="7171" max="7171" width="26.28515625" style="403" customWidth="1"/>
    <col min="7172" max="7172" width="8.42578125" style="403" customWidth="1"/>
    <col min="7173" max="7178" width="10.7109375" style="403" customWidth="1"/>
    <col min="7179" max="7424" width="9.140625" style="403"/>
    <col min="7425" max="7425" width="4" style="403" customWidth="1"/>
    <col min="7426" max="7426" width="6" style="403" customWidth="1"/>
    <col min="7427" max="7427" width="26.28515625" style="403" customWidth="1"/>
    <col min="7428" max="7428" width="8.42578125" style="403" customWidth="1"/>
    <col min="7429" max="7434" width="10.7109375" style="403" customWidth="1"/>
    <col min="7435" max="7680" width="9.140625" style="403"/>
    <col min="7681" max="7681" width="4" style="403" customWidth="1"/>
    <col min="7682" max="7682" width="6" style="403" customWidth="1"/>
    <col min="7683" max="7683" width="26.28515625" style="403" customWidth="1"/>
    <col min="7684" max="7684" width="8.42578125" style="403" customWidth="1"/>
    <col min="7685" max="7690" width="10.7109375" style="403" customWidth="1"/>
    <col min="7691" max="7936" width="9.140625" style="403"/>
    <col min="7937" max="7937" width="4" style="403" customWidth="1"/>
    <col min="7938" max="7938" width="6" style="403" customWidth="1"/>
    <col min="7939" max="7939" width="26.28515625" style="403" customWidth="1"/>
    <col min="7940" max="7940" width="8.42578125" style="403" customWidth="1"/>
    <col min="7941" max="7946" width="10.7109375" style="403" customWidth="1"/>
    <col min="7947" max="8192" width="9.140625" style="403"/>
    <col min="8193" max="8193" width="4" style="403" customWidth="1"/>
    <col min="8194" max="8194" width="6" style="403" customWidth="1"/>
    <col min="8195" max="8195" width="26.28515625" style="403" customWidth="1"/>
    <col min="8196" max="8196" width="8.42578125" style="403" customWidth="1"/>
    <col min="8197" max="8202" width="10.7109375" style="403" customWidth="1"/>
    <col min="8203" max="8448" width="9.140625" style="403"/>
    <col min="8449" max="8449" width="4" style="403" customWidth="1"/>
    <col min="8450" max="8450" width="6" style="403" customWidth="1"/>
    <col min="8451" max="8451" width="26.28515625" style="403" customWidth="1"/>
    <col min="8452" max="8452" width="8.42578125" style="403" customWidth="1"/>
    <col min="8453" max="8458" width="10.7109375" style="403" customWidth="1"/>
    <col min="8459" max="8704" width="9.140625" style="403"/>
    <col min="8705" max="8705" width="4" style="403" customWidth="1"/>
    <col min="8706" max="8706" width="6" style="403" customWidth="1"/>
    <col min="8707" max="8707" width="26.28515625" style="403" customWidth="1"/>
    <col min="8708" max="8708" width="8.42578125" style="403" customWidth="1"/>
    <col min="8709" max="8714" width="10.7109375" style="403" customWidth="1"/>
    <col min="8715" max="8960" width="9.140625" style="403"/>
    <col min="8961" max="8961" width="4" style="403" customWidth="1"/>
    <col min="8962" max="8962" width="6" style="403" customWidth="1"/>
    <col min="8963" max="8963" width="26.28515625" style="403" customWidth="1"/>
    <col min="8964" max="8964" width="8.42578125" style="403" customWidth="1"/>
    <col min="8965" max="8970" width="10.7109375" style="403" customWidth="1"/>
    <col min="8971" max="9216" width="9.140625" style="403"/>
    <col min="9217" max="9217" width="4" style="403" customWidth="1"/>
    <col min="9218" max="9218" width="6" style="403" customWidth="1"/>
    <col min="9219" max="9219" width="26.28515625" style="403" customWidth="1"/>
    <col min="9220" max="9220" width="8.42578125" style="403" customWidth="1"/>
    <col min="9221" max="9226" width="10.7109375" style="403" customWidth="1"/>
    <col min="9227" max="9472" width="9.140625" style="403"/>
    <col min="9473" max="9473" width="4" style="403" customWidth="1"/>
    <col min="9474" max="9474" width="6" style="403" customWidth="1"/>
    <col min="9475" max="9475" width="26.28515625" style="403" customWidth="1"/>
    <col min="9476" max="9476" width="8.42578125" style="403" customWidth="1"/>
    <col min="9477" max="9482" width="10.7109375" style="403" customWidth="1"/>
    <col min="9483" max="9728" width="9.140625" style="403"/>
    <col min="9729" max="9729" width="4" style="403" customWidth="1"/>
    <col min="9730" max="9730" width="6" style="403" customWidth="1"/>
    <col min="9731" max="9731" width="26.28515625" style="403" customWidth="1"/>
    <col min="9732" max="9732" width="8.42578125" style="403" customWidth="1"/>
    <col min="9733" max="9738" width="10.7109375" style="403" customWidth="1"/>
    <col min="9739" max="9984" width="9.140625" style="403"/>
    <col min="9985" max="9985" width="4" style="403" customWidth="1"/>
    <col min="9986" max="9986" width="6" style="403" customWidth="1"/>
    <col min="9987" max="9987" width="26.28515625" style="403" customWidth="1"/>
    <col min="9988" max="9988" width="8.42578125" style="403" customWidth="1"/>
    <col min="9989" max="9994" width="10.7109375" style="403" customWidth="1"/>
    <col min="9995" max="10240" width="9.140625" style="403"/>
    <col min="10241" max="10241" width="4" style="403" customWidth="1"/>
    <col min="10242" max="10242" width="6" style="403" customWidth="1"/>
    <col min="10243" max="10243" width="26.28515625" style="403" customWidth="1"/>
    <col min="10244" max="10244" width="8.42578125" style="403" customWidth="1"/>
    <col min="10245" max="10250" width="10.7109375" style="403" customWidth="1"/>
    <col min="10251" max="10496" width="9.140625" style="403"/>
    <col min="10497" max="10497" width="4" style="403" customWidth="1"/>
    <col min="10498" max="10498" width="6" style="403" customWidth="1"/>
    <col min="10499" max="10499" width="26.28515625" style="403" customWidth="1"/>
    <col min="10500" max="10500" width="8.42578125" style="403" customWidth="1"/>
    <col min="10501" max="10506" width="10.7109375" style="403" customWidth="1"/>
    <col min="10507" max="10752" width="9.140625" style="403"/>
    <col min="10753" max="10753" width="4" style="403" customWidth="1"/>
    <col min="10754" max="10754" width="6" style="403" customWidth="1"/>
    <col min="10755" max="10755" width="26.28515625" style="403" customWidth="1"/>
    <col min="10756" max="10756" width="8.42578125" style="403" customWidth="1"/>
    <col min="10757" max="10762" width="10.7109375" style="403" customWidth="1"/>
    <col min="10763" max="11008" width="9.140625" style="403"/>
    <col min="11009" max="11009" width="4" style="403" customWidth="1"/>
    <col min="11010" max="11010" width="6" style="403" customWidth="1"/>
    <col min="11011" max="11011" width="26.28515625" style="403" customWidth="1"/>
    <col min="11012" max="11012" width="8.42578125" style="403" customWidth="1"/>
    <col min="11013" max="11018" width="10.7109375" style="403" customWidth="1"/>
    <col min="11019" max="11264" width="9.140625" style="403"/>
    <col min="11265" max="11265" width="4" style="403" customWidth="1"/>
    <col min="11266" max="11266" width="6" style="403" customWidth="1"/>
    <col min="11267" max="11267" width="26.28515625" style="403" customWidth="1"/>
    <col min="11268" max="11268" width="8.42578125" style="403" customWidth="1"/>
    <col min="11269" max="11274" width="10.7109375" style="403" customWidth="1"/>
    <col min="11275" max="11520" width="9.140625" style="403"/>
    <col min="11521" max="11521" width="4" style="403" customWidth="1"/>
    <col min="11522" max="11522" width="6" style="403" customWidth="1"/>
    <col min="11523" max="11523" width="26.28515625" style="403" customWidth="1"/>
    <col min="11524" max="11524" width="8.42578125" style="403" customWidth="1"/>
    <col min="11525" max="11530" width="10.7109375" style="403" customWidth="1"/>
    <col min="11531" max="11776" width="9.140625" style="403"/>
    <col min="11777" max="11777" width="4" style="403" customWidth="1"/>
    <col min="11778" max="11778" width="6" style="403" customWidth="1"/>
    <col min="11779" max="11779" width="26.28515625" style="403" customWidth="1"/>
    <col min="11780" max="11780" width="8.42578125" style="403" customWidth="1"/>
    <col min="11781" max="11786" width="10.7109375" style="403" customWidth="1"/>
    <col min="11787" max="12032" width="9.140625" style="403"/>
    <col min="12033" max="12033" width="4" style="403" customWidth="1"/>
    <col min="12034" max="12034" width="6" style="403" customWidth="1"/>
    <col min="12035" max="12035" width="26.28515625" style="403" customWidth="1"/>
    <col min="12036" max="12036" width="8.42578125" style="403" customWidth="1"/>
    <col min="12037" max="12042" width="10.7109375" style="403" customWidth="1"/>
    <col min="12043" max="12288" width="9.140625" style="403"/>
    <col min="12289" max="12289" width="4" style="403" customWidth="1"/>
    <col min="12290" max="12290" width="6" style="403" customWidth="1"/>
    <col min="12291" max="12291" width="26.28515625" style="403" customWidth="1"/>
    <col min="12292" max="12292" width="8.42578125" style="403" customWidth="1"/>
    <col min="12293" max="12298" width="10.7109375" style="403" customWidth="1"/>
    <col min="12299" max="12544" width="9.140625" style="403"/>
    <col min="12545" max="12545" width="4" style="403" customWidth="1"/>
    <col min="12546" max="12546" width="6" style="403" customWidth="1"/>
    <col min="12547" max="12547" width="26.28515625" style="403" customWidth="1"/>
    <col min="12548" max="12548" width="8.42578125" style="403" customWidth="1"/>
    <col min="12549" max="12554" width="10.7109375" style="403" customWidth="1"/>
    <col min="12555" max="12800" width="9.140625" style="403"/>
    <col min="12801" max="12801" width="4" style="403" customWidth="1"/>
    <col min="12802" max="12802" width="6" style="403" customWidth="1"/>
    <col min="12803" max="12803" width="26.28515625" style="403" customWidth="1"/>
    <col min="12804" max="12804" width="8.42578125" style="403" customWidth="1"/>
    <col min="12805" max="12810" width="10.7109375" style="403" customWidth="1"/>
    <col min="12811" max="13056" width="9.140625" style="403"/>
    <col min="13057" max="13057" width="4" style="403" customWidth="1"/>
    <col min="13058" max="13058" width="6" style="403" customWidth="1"/>
    <col min="13059" max="13059" width="26.28515625" style="403" customWidth="1"/>
    <col min="13060" max="13060" width="8.42578125" style="403" customWidth="1"/>
    <col min="13061" max="13066" width="10.7109375" style="403" customWidth="1"/>
    <col min="13067" max="13312" width="9.140625" style="403"/>
    <col min="13313" max="13313" width="4" style="403" customWidth="1"/>
    <col min="13314" max="13314" width="6" style="403" customWidth="1"/>
    <col min="13315" max="13315" width="26.28515625" style="403" customWidth="1"/>
    <col min="13316" max="13316" width="8.42578125" style="403" customWidth="1"/>
    <col min="13317" max="13322" width="10.7109375" style="403" customWidth="1"/>
    <col min="13323" max="13568" width="9.140625" style="403"/>
    <col min="13569" max="13569" width="4" style="403" customWidth="1"/>
    <col min="13570" max="13570" width="6" style="403" customWidth="1"/>
    <col min="13571" max="13571" width="26.28515625" style="403" customWidth="1"/>
    <col min="13572" max="13572" width="8.42578125" style="403" customWidth="1"/>
    <col min="13573" max="13578" width="10.7109375" style="403" customWidth="1"/>
    <col min="13579" max="13824" width="9.140625" style="403"/>
    <col min="13825" max="13825" width="4" style="403" customWidth="1"/>
    <col min="13826" max="13826" width="6" style="403" customWidth="1"/>
    <col min="13827" max="13827" width="26.28515625" style="403" customWidth="1"/>
    <col min="13828" max="13828" width="8.42578125" style="403" customWidth="1"/>
    <col min="13829" max="13834" width="10.7109375" style="403" customWidth="1"/>
    <col min="13835" max="14080" width="9.140625" style="403"/>
    <col min="14081" max="14081" width="4" style="403" customWidth="1"/>
    <col min="14082" max="14082" width="6" style="403" customWidth="1"/>
    <col min="14083" max="14083" width="26.28515625" style="403" customWidth="1"/>
    <col min="14084" max="14084" width="8.42578125" style="403" customWidth="1"/>
    <col min="14085" max="14090" width="10.7109375" style="403" customWidth="1"/>
    <col min="14091" max="14336" width="9.140625" style="403"/>
    <col min="14337" max="14337" width="4" style="403" customWidth="1"/>
    <col min="14338" max="14338" width="6" style="403" customWidth="1"/>
    <col min="14339" max="14339" width="26.28515625" style="403" customWidth="1"/>
    <col min="14340" max="14340" width="8.42578125" style="403" customWidth="1"/>
    <col min="14341" max="14346" width="10.7109375" style="403" customWidth="1"/>
    <col min="14347" max="14592" width="9.140625" style="403"/>
    <col min="14593" max="14593" width="4" style="403" customWidth="1"/>
    <col min="14594" max="14594" width="6" style="403" customWidth="1"/>
    <col min="14595" max="14595" width="26.28515625" style="403" customWidth="1"/>
    <col min="14596" max="14596" width="8.42578125" style="403" customWidth="1"/>
    <col min="14597" max="14602" width="10.7109375" style="403" customWidth="1"/>
    <col min="14603" max="14848" width="9.140625" style="403"/>
    <col min="14849" max="14849" width="4" style="403" customWidth="1"/>
    <col min="14850" max="14850" width="6" style="403" customWidth="1"/>
    <col min="14851" max="14851" width="26.28515625" style="403" customWidth="1"/>
    <col min="14852" max="14852" width="8.42578125" style="403" customWidth="1"/>
    <col min="14853" max="14858" width="10.7109375" style="403" customWidth="1"/>
    <col min="14859" max="15104" width="9.140625" style="403"/>
    <col min="15105" max="15105" width="4" style="403" customWidth="1"/>
    <col min="15106" max="15106" width="6" style="403" customWidth="1"/>
    <col min="15107" max="15107" width="26.28515625" style="403" customWidth="1"/>
    <col min="15108" max="15108" width="8.42578125" style="403" customWidth="1"/>
    <col min="15109" max="15114" width="10.7109375" style="403" customWidth="1"/>
    <col min="15115" max="15360" width="9.140625" style="403"/>
    <col min="15361" max="15361" width="4" style="403" customWidth="1"/>
    <col min="15362" max="15362" width="6" style="403" customWidth="1"/>
    <col min="15363" max="15363" width="26.28515625" style="403" customWidth="1"/>
    <col min="15364" max="15364" width="8.42578125" style="403" customWidth="1"/>
    <col min="15365" max="15370" width="10.7109375" style="403" customWidth="1"/>
    <col min="15371" max="15616" width="9.140625" style="403"/>
    <col min="15617" max="15617" width="4" style="403" customWidth="1"/>
    <col min="15618" max="15618" width="6" style="403" customWidth="1"/>
    <col min="15619" max="15619" width="26.28515625" style="403" customWidth="1"/>
    <col min="15620" max="15620" width="8.42578125" style="403" customWidth="1"/>
    <col min="15621" max="15626" width="10.7109375" style="403" customWidth="1"/>
    <col min="15627" max="15872" width="9.140625" style="403"/>
    <col min="15873" max="15873" width="4" style="403" customWidth="1"/>
    <col min="15874" max="15874" width="6" style="403" customWidth="1"/>
    <col min="15875" max="15875" width="26.28515625" style="403" customWidth="1"/>
    <col min="15876" max="15876" width="8.42578125" style="403" customWidth="1"/>
    <col min="15877" max="15882" width="10.7109375" style="403" customWidth="1"/>
    <col min="15883" max="16128" width="9.140625" style="403"/>
    <col min="16129" max="16129" width="4" style="403" customWidth="1"/>
    <col min="16130" max="16130" width="6" style="403" customWidth="1"/>
    <col min="16131" max="16131" width="26.28515625" style="403" customWidth="1"/>
    <col min="16132" max="16132" width="8.42578125" style="403" customWidth="1"/>
    <col min="16133" max="16138" width="10.7109375" style="403" customWidth="1"/>
    <col min="16139" max="16384" width="9.140625" style="403"/>
  </cols>
  <sheetData>
    <row r="1" spans="2:13" ht="15" customHeight="1">
      <c r="B1" s="2109" t="s">
        <v>476</v>
      </c>
      <c r="C1" s="2109"/>
      <c r="D1" s="2109"/>
      <c r="E1" s="2109"/>
      <c r="F1" s="2109"/>
      <c r="G1" s="2109"/>
      <c r="H1" s="2109"/>
      <c r="I1" s="2109"/>
      <c r="J1" s="2109"/>
    </row>
    <row r="2" spans="2:13" ht="15" customHeight="1">
      <c r="B2" s="2110" t="s">
        <v>477</v>
      </c>
      <c r="C2" s="2110"/>
      <c r="D2" s="2110"/>
      <c r="E2" s="2110"/>
      <c r="F2" s="2110"/>
      <c r="G2" s="2110"/>
      <c r="H2" s="2110"/>
      <c r="I2" s="2110"/>
      <c r="J2" s="2110"/>
    </row>
    <row r="3" spans="2:13" ht="15" customHeight="1">
      <c r="B3" s="2110"/>
      <c r="C3" s="2110"/>
      <c r="D3" s="2110"/>
      <c r="E3" s="2110"/>
      <c r="F3" s="2110"/>
      <c r="G3" s="2110"/>
      <c r="H3" s="2110"/>
      <c r="I3" s="2110"/>
      <c r="J3" s="2110"/>
    </row>
    <row r="4" spans="2:13" ht="15" customHeight="1" thickBot="1">
      <c r="B4" s="2111" t="s">
        <v>51</v>
      </c>
      <c r="C4" s="2111"/>
      <c r="D4" s="2111"/>
      <c r="E4" s="2111"/>
      <c r="F4" s="2111"/>
      <c r="G4" s="2111"/>
      <c r="H4" s="2111"/>
      <c r="I4" s="2111"/>
      <c r="J4" s="2111"/>
    </row>
    <row r="5" spans="2:13" ht="27.75" customHeight="1" thickTop="1">
      <c r="B5" s="2093" t="s">
        <v>244</v>
      </c>
      <c r="C5" s="2095" t="s">
        <v>274</v>
      </c>
      <c r="D5" s="2069" t="s">
        <v>30</v>
      </c>
      <c r="E5" s="2069"/>
      <c r="F5" s="2070" t="s">
        <v>360</v>
      </c>
      <c r="G5" s="2070"/>
      <c r="H5" s="310" t="s">
        <v>361</v>
      </c>
      <c r="I5" s="2112" t="s">
        <v>162</v>
      </c>
      <c r="J5" s="2113"/>
    </row>
    <row r="6" spans="2:13" ht="27.75" customHeight="1">
      <c r="B6" s="2094"/>
      <c r="C6" s="2096"/>
      <c r="D6" s="439" t="s">
        <v>2</v>
      </c>
      <c r="E6" s="312" t="s">
        <v>116</v>
      </c>
      <c r="F6" s="439" t="s">
        <v>2</v>
      </c>
      <c r="G6" s="312" t="s">
        <v>116</v>
      </c>
      <c r="H6" s="312" t="s">
        <v>116</v>
      </c>
      <c r="I6" s="440" t="s">
        <v>114</v>
      </c>
      <c r="J6" s="441" t="s">
        <v>139</v>
      </c>
    </row>
    <row r="7" spans="2:13" ht="27.75" customHeight="1">
      <c r="B7" s="442"/>
      <c r="C7" s="443" t="s">
        <v>418</v>
      </c>
      <c r="D7" s="443">
        <v>16397.608692000002</v>
      </c>
      <c r="E7" s="444">
        <v>3023.1894910000001</v>
      </c>
      <c r="F7" s="444">
        <v>16469.416472999997</v>
      </c>
      <c r="G7" s="444">
        <v>3054.2309009999999</v>
      </c>
      <c r="H7" s="444">
        <v>2940.7748699999997</v>
      </c>
      <c r="I7" s="445">
        <v>1.0267768557812786</v>
      </c>
      <c r="J7" s="446">
        <v>-3.7147168854474302</v>
      </c>
      <c r="L7" s="431"/>
      <c r="M7" s="431"/>
    </row>
    <row r="8" spans="2:13" ht="27.75" customHeight="1">
      <c r="B8" s="447">
        <v>1</v>
      </c>
      <c r="C8" s="448" t="s">
        <v>478</v>
      </c>
      <c r="D8" s="448">
        <v>89.170352999999977</v>
      </c>
      <c r="E8" s="449">
        <v>11.390853</v>
      </c>
      <c r="F8" s="449">
        <v>146.400554</v>
      </c>
      <c r="G8" s="449">
        <v>12.671669999999999</v>
      </c>
      <c r="H8" s="449">
        <v>19.538343999999999</v>
      </c>
      <c r="I8" s="450">
        <v>11.244258880348994</v>
      </c>
      <c r="J8" s="451">
        <v>54.189179484629904</v>
      </c>
      <c r="L8" s="431"/>
      <c r="M8" s="431"/>
    </row>
    <row r="9" spans="2:13" ht="27.75" customHeight="1">
      <c r="B9" s="447">
        <v>2</v>
      </c>
      <c r="C9" s="448" t="s">
        <v>407</v>
      </c>
      <c r="D9" s="448">
        <v>295.87335899999999</v>
      </c>
      <c r="E9" s="449">
        <v>47.633420000000001</v>
      </c>
      <c r="F9" s="449">
        <v>593.12781300000006</v>
      </c>
      <c r="G9" s="449">
        <v>102.14995200000001</v>
      </c>
      <c r="H9" s="449">
        <v>96.787548000000001</v>
      </c>
      <c r="I9" s="450">
        <v>114.45017384852906</v>
      </c>
      <c r="J9" s="451">
        <v>-5.2495413801075586</v>
      </c>
      <c r="L9" s="431"/>
      <c r="M9" s="431"/>
    </row>
    <row r="10" spans="2:13" ht="27.75" customHeight="1">
      <c r="B10" s="447">
        <v>3</v>
      </c>
      <c r="C10" s="448" t="s">
        <v>479</v>
      </c>
      <c r="D10" s="448">
        <v>312.84658000000002</v>
      </c>
      <c r="E10" s="449">
        <v>50.698248</v>
      </c>
      <c r="F10" s="449">
        <v>281.739285</v>
      </c>
      <c r="G10" s="449">
        <v>25.644069999999999</v>
      </c>
      <c r="H10" s="449">
        <v>57.652496999999997</v>
      </c>
      <c r="I10" s="450">
        <v>-49.418232361796797</v>
      </c>
      <c r="J10" s="451">
        <v>124.81804565343958</v>
      </c>
      <c r="L10" s="431"/>
      <c r="M10" s="431"/>
    </row>
    <row r="11" spans="2:13" ht="27.75" customHeight="1">
      <c r="B11" s="447">
        <v>4</v>
      </c>
      <c r="C11" s="448" t="s">
        <v>398</v>
      </c>
      <c r="D11" s="448">
        <v>2124.3129389999999</v>
      </c>
      <c r="E11" s="449">
        <v>451.19567599999999</v>
      </c>
      <c r="F11" s="449">
        <v>1754.2893799999999</v>
      </c>
      <c r="G11" s="449">
        <v>430.52061500000002</v>
      </c>
      <c r="H11" s="449">
        <v>366.08882800000003</v>
      </c>
      <c r="I11" s="450">
        <v>-4.582282610350191</v>
      </c>
      <c r="J11" s="451">
        <v>-14.966016667982316</v>
      </c>
      <c r="L11" s="431"/>
      <c r="M11" s="431"/>
    </row>
    <row r="12" spans="2:13" ht="27.75" customHeight="1">
      <c r="B12" s="447">
        <v>5</v>
      </c>
      <c r="C12" s="448" t="s">
        <v>399</v>
      </c>
      <c r="D12" s="448">
        <v>896.31289000000004</v>
      </c>
      <c r="E12" s="449">
        <v>190.303392</v>
      </c>
      <c r="F12" s="449">
        <v>1274.101627</v>
      </c>
      <c r="G12" s="449">
        <v>234.11265299999999</v>
      </c>
      <c r="H12" s="449">
        <v>247.58318800000001</v>
      </c>
      <c r="I12" s="450">
        <v>23.02074626184276</v>
      </c>
      <c r="J12" s="451">
        <v>5.7538688436459751</v>
      </c>
      <c r="L12" s="431"/>
      <c r="M12" s="431"/>
    </row>
    <row r="13" spans="2:13" ht="27.75" customHeight="1">
      <c r="B13" s="447">
        <v>6</v>
      </c>
      <c r="C13" s="448" t="s">
        <v>465</v>
      </c>
      <c r="D13" s="448">
        <v>4368.0847629999998</v>
      </c>
      <c r="E13" s="449">
        <v>830.80679699999996</v>
      </c>
      <c r="F13" s="449">
        <v>3911.3961549999999</v>
      </c>
      <c r="G13" s="449">
        <v>751.52233200000001</v>
      </c>
      <c r="H13" s="449">
        <v>640.101857</v>
      </c>
      <c r="I13" s="450">
        <v>-9.5430688923456017</v>
      </c>
      <c r="J13" s="451">
        <v>-14.825969935381778</v>
      </c>
      <c r="L13" s="431"/>
      <c r="M13" s="431"/>
    </row>
    <row r="14" spans="2:13" ht="27.75" customHeight="1">
      <c r="B14" s="447">
        <v>7</v>
      </c>
      <c r="C14" s="448" t="s">
        <v>466</v>
      </c>
      <c r="D14" s="448">
        <v>295.39395499999995</v>
      </c>
      <c r="E14" s="449">
        <v>58.326352999999997</v>
      </c>
      <c r="F14" s="449">
        <v>285.37263699999994</v>
      </c>
      <c r="G14" s="449">
        <v>54.404119000000001</v>
      </c>
      <c r="H14" s="449">
        <v>47.021428999999998</v>
      </c>
      <c r="I14" s="450">
        <v>-6.7246344032516419</v>
      </c>
      <c r="J14" s="451">
        <v>-13.570093837931651</v>
      </c>
      <c r="L14" s="431"/>
      <c r="M14" s="431"/>
    </row>
    <row r="15" spans="2:13" ht="27.75" customHeight="1">
      <c r="B15" s="447">
        <v>8</v>
      </c>
      <c r="C15" s="448" t="s">
        <v>480</v>
      </c>
      <c r="D15" s="448">
        <v>349.92493400000001</v>
      </c>
      <c r="E15" s="449">
        <v>65.612721999999991</v>
      </c>
      <c r="F15" s="449">
        <v>510.24767000000003</v>
      </c>
      <c r="G15" s="449">
        <v>89.121245999999999</v>
      </c>
      <c r="H15" s="449">
        <v>95.05208300000001</v>
      </c>
      <c r="I15" s="450">
        <v>35.829216169388644</v>
      </c>
      <c r="J15" s="451">
        <v>6.6547958721313307</v>
      </c>
      <c r="L15" s="431"/>
      <c r="M15" s="431"/>
    </row>
    <row r="16" spans="2:13" ht="27.75" customHeight="1">
      <c r="B16" s="447">
        <v>9</v>
      </c>
      <c r="C16" s="448" t="s">
        <v>469</v>
      </c>
      <c r="D16" s="448">
        <v>440.07169599999997</v>
      </c>
      <c r="E16" s="449">
        <v>81.711158000000012</v>
      </c>
      <c r="F16" s="449">
        <v>244.37457599999999</v>
      </c>
      <c r="G16" s="449">
        <v>49.474502999999999</v>
      </c>
      <c r="H16" s="449">
        <v>20.900794000000001</v>
      </c>
      <c r="I16" s="450">
        <v>-39.45196199520268</v>
      </c>
      <c r="J16" s="451">
        <v>-57.754413419777045</v>
      </c>
      <c r="L16" s="431"/>
      <c r="M16" s="431"/>
    </row>
    <row r="17" spans="2:13" ht="27.75" customHeight="1">
      <c r="B17" s="447">
        <v>10</v>
      </c>
      <c r="C17" s="448" t="s">
        <v>470</v>
      </c>
      <c r="D17" s="448">
        <v>363.72046799999998</v>
      </c>
      <c r="E17" s="449">
        <v>50.887540999999999</v>
      </c>
      <c r="F17" s="449">
        <v>303.96206899999993</v>
      </c>
      <c r="G17" s="449">
        <v>65.118185999999994</v>
      </c>
      <c r="H17" s="449">
        <v>53.282801000000006</v>
      </c>
      <c r="I17" s="450">
        <v>27.964890266558555</v>
      </c>
      <c r="J17" s="451">
        <v>-18.175237559596624</v>
      </c>
      <c r="L17" s="431"/>
      <c r="M17" s="431"/>
    </row>
    <row r="18" spans="2:13" ht="27.75" customHeight="1">
      <c r="B18" s="447">
        <v>11</v>
      </c>
      <c r="C18" s="448" t="s">
        <v>392</v>
      </c>
      <c r="D18" s="448">
        <v>6861.8967550000007</v>
      </c>
      <c r="E18" s="449">
        <v>1184.623331</v>
      </c>
      <c r="F18" s="449">
        <v>7164.4047069999997</v>
      </c>
      <c r="G18" s="449">
        <v>1239.4915550000001</v>
      </c>
      <c r="H18" s="449">
        <v>1296.7655009999999</v>
      </c>
      <c r="I18" s="450">
        <v>4.6317021254074859</v>
      </c>
      <c r="J18" s="451">
        <v>4.6207612927221504</v>
      </c>
      <c r="L18" s="431"/>
      <c r="M18" s="431"/>
    </row>
    <row r="19" spans="2:13" ht="27.75" customHeight="1">
      <c r="B19" s="442"/>
      <c r="C19" s="443" t="s">
        <v>455</v>
      </c>
      <c r="D19" s="443">
        <v>15804.654331999998</v>
      </c>
      <c r="E19" s="452">
        <v>2936.9283110000001</v>
      </c>
      <c r="F19" s="452">
        <v>15798.499280999999</v>
      </c>
      <c r="G19" s="452">
        <v>2968.5158300000007</v>
      </c>
      <c r="H19" s="452">
        <v>3118.3182489999999</v>
      </c>
      <c r="I19" s="453">
        <v>1.0755291125661017</v>
      </c>
      <c r="J19" s="454">
        <v>5.046374268450478</v>
      </c>
      <c r="L19" s="431"/>
      <c r="M19" s="431"/>
    </row>
    <row r="20" spans="2:13" ht="27.75" customHeight="1" thickBot="1">
      <c r="B20" s="455"/>
      <c r="C20" s="456" t="s">
        <v>481</v>
      </c>
      <c r="D20" s="456">
        <v>32202.263024000003</v>
      </c>
      <c r="E20" s="456">
        <v>5960.1178020000007</v>
      </c>
      <c r="F20" s="456">
        <v>32267.915753999998</v>
      </c>
      <c r="G20" s="456">
        <v>6022.7467310000011</v>
      </c>
      <c r="H20" s="456">
        <v>6059.0931189999992</v>
      </c>
      <c r="I20" s="457">
        <v>1.0508001868517454</v>
      </c>
      <c r="J20" s="458">
        <v>0.60348524723640651</v>
      </c>
      <c r="L20" s="431"/>
      <c r="M20" s="431"/>
    </row>
    <row r="21" spans="2:13" ht="27.75" customHeight="1" thickTop="1">
      <c r="B21" s="2108" t="s">
        <v>415</v>
      </c>
      <c r="C21" s="2108"/>
      <c r="D21" s="2108"/>
      <c r="E21" s="2108"/>
      <c r="F21" s="2108"/>
      <c r="G21" s="2108"/>
      <c r="H21" s="2108"/>
      <c r="I21" s="2108"/>
      <c r="J21" s="2108"/>
      <c r="L21" s="431"/>
      <c r="M21" s="431"/>
    </row>
    <row r="22" spans="2:13">
      <c r="D22" s="438"/>
      <c r="E22" s="438"/>
      <c r="F22" s="438"/>
      <c r="G22" s="438"/>
      <c r="H22" s="438"/>
      <c r="L22" s="431"/>
      <c r="M22" s="431"/>
    </row>
    <row r="23" spans="2:13">
      <c r="D23" s="315"/>
      <c r="E23" s="315"/>
      <c r="F23" s="315"/>
      <c r="G23" s="315"/>
      <c r="H23" s="315"/>
      <c r="L23" s="431"/>
      <c r="M23" s="431"/>
    </row>
    <row r="24" spans="2:13">
      <c r="E24" s="438"/>
      <c r="F24" s="438"/>
      <c r="G24" s="438"/>
      <c r="H24" s="438"/>
      <c r="I24" s="438"/>
      <c r="L24" s="431"/>
      <c r="M24" s="431"/>
    </row>
    <row r="25" spans="2:13">
      <c r="D25" s="459"/>
      <c r="E25" s="459"/>
      <c r="F25" s="459"/>
      <c r="G25" s="459"/>
      <c r="H25" s="459"/>
      <c r="I25" s="459"/>
      <c r="J25" s="459"/>
      <c r="L25" s="431"/>
      <c r="M25" s="431"/>
    </row>
    <row r="26" spans="2:13">
      <c r="L26" s="431"/>
      <c r="M26" s="431"/>
    </row>
    <row r="27" spans="2:13">
      <c r="L27" s="431"/>
      <c r="M27" s="431"/>
    </row>
    <row r="28" spans="2:13">
      <c r="L28" s="431"/>
      <c r="M28" s="431"/>
    </row>
    <row r="29" spans="2:13">
      <c r="L29" s="431"/>
      <c r="M29" s="431"/>
    </row>
    <row r="30" spans="2:13">
      <c r="L30" s="431"/>
      <c r="M30" s="431"/>
    </row>
    <row r="31" spans="2:13">
      <c r="L31" s="431"/>
      <c r="M31" s="431"/>
    </row>
    <row r="32" spans="2:13">
      <c r="L32" s="431"/>
      <c r="M32" s="431"/>
    </row>
    <row r="33" spans="12:13">
      <c r="L33" s="431"/>
      <c r="M33" s="431"/>
    </row>
    <row r="34" spans="12:13">
      <c r="L34" s="431"/>
      <c r="M34" s="431"/>
    </row>
    <row r="35" spans="12:13">
      <c r="L35" s="431"/>
      <c r="M35" s="431"/>
    </row>
    <row r="36" spans="12:13">
      <c r="L36" s="431"/>
      <c r="M36" s="431"/>
    </row>
    <row r="37" spans="12:13">
      <c r="L37" s="431"/>
      <c r="M37" s="431"/>
    </row>
    <row r="38" spans="12:13">
      <c r="L38" s="431"/>
      <c r="M38" s="431"/>
    </row>
    <row r="39" spans="12:13">
      <c r="L39" s="431"/>
      <c r="M39" s="431"/>
    </row>
    <row r="40" spans="12:13">
      <c r="L40" s="431"/>
      <c r="M40" s="431"/>
    </row>
    <row r="41" spans="12:13">
      <c r="L41" s="431"/>
      <c r="M41" s="431"/>
    </row>
    <row r="42" spans="12:13">
      <c r="L42" s="431"/>
      <c r="M42" s="431"/>
    </row>
    <row r="43" spans="12:13">
      <c r="L43" s="431"/>
      <c r="M43" s="431"/>
    </row>
    <row r="44" spans="12:13">
      <c r="L44" s="431"/>
      <c r="M44" s="431"/>
    </row>
    <row r="45" spans="12:13">
      <c r="L45" s="431"/>
      <c r="M45" s="431"/>
    </row>
    <row r="46" spans="12:13">
      <c r="L46" s="431"/>
      <c r="M46" s="431"/>
    </row>
    <row r="47" spans="12:13">
      <c r="L47" s="431"/>
      <c r="M47" s="431"/>
    </row>
    <row r="48" spans="12:13">
      <c r="L48" s="431"/>
      <c r="M48" s="431"/>
    </row>
    <row r="49" spans="12:13">
      <c r="L49" s="431"/>
      <c r="M49" s="431"/>
    </row>
    <row r="50" spans="12:13">
      <c r="L50" s="431"/>
      <c r="M50" s="431"/>
    </row>
    <row r="51" spans="12:13">
      <c r="L51" s="431"/>
      <c r="M51" s="431"/>
    </row>
    <row r="52" spans="12:13">
      <c r="L52" s="431"/>
      <c r="M52" s="431"/>
    </row>
    <row r="53" spans="12:13">
      <c r="L53" s="431"/>
      <c r="M53" s="431"/>
    </row>
    <row r="54" spans="12:13">
      <c r="L54" s="431"/>
      <c r="M54" s="431"/>
    </row>
    <row r="55" spans="12:13">
      <c r="L55" s="431"/>
      <c r="M55" s="431"/>
    </row>
    <row r="56" spans="12:13">
      <c r="L56" s="431"/>
      <c r="M56" s="431"/>
    </row>
    <row r="57" spans="12:13">
      <c r="L57" s="431"/>
      <c r="M57" s="431"/>
    </row>
    <row r="58" spans="12:13">
      <c r="L58" s="431"/>
      <c r="M58" s="431"/>
    </row>
    <row r="59" spans="12:13">
      <c r="L59" s="431"/>
      <c r="M59" s="431"/>
    </row>
    <row r="60" spans="12:13">
      <c r="L60" s="431"/>
      <c r="M60" s="431"/>
    </row>
    <row r="61" spans="12:13">
      <c r="L61" s="431"/>
      <c r="M61" s="431"/>
    </row>
    <row r="62" spans="12:13">
      <c r="L62" s="431"/>
      <c r="M62" s="431"/>
    </row>
    <row r="63" spans="12:13">
      <c r="L63" s="431"/>
      <c r="M63" s="431"/>
    </row>
    <row r="64" spans="12:13">
      <c r="L64" s="431"/>
      <c r="M64" s="431"/>
    </row>
    <row r="65" spans="12:13">
      <c r="L65" s="431"/>
      <c r="M65" s="431"/>
    </row>
    <row r="66" spans="12:13">
      <c r="L66" s="431"/>
      <c r="M66" s="431"/>
    </row>
    <row r="67" spans="12:13">
      <c r="L67" s="431"/>
      <c r="M67" s="431"/>
    </row>
    <row r="68" spans="12:13">
      <c r="M68" s="431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workbookViewId="0">
      <selection activeCell="B26" sqref="B26"/>
    </sheetView>
  </sheetViews>
  <sheetFormatPr defaultRowHeight="21" customHeight="1"/>
  <cols>
    <col min="1" max="1" width="6.28515625" style="368" customWidth="1"/>
    <col min="2" max="2" width="5.140625" style="402" bestFit="1" customWidth="1"/>
    <col min="3" max="3" width="35.42578125" style="368" bestFit="1" customWidth="1"/>
    <col min="4" max="4" width="13.140625" style="471" bestFit="1" customWidth="1"/>
    <col min="5" max="5" width="22.85546875" style="402" bestFit="1" customWidth="1"/>
    <col min="6" max="6" width="13.140625" style="402" bestFit="1" customWidth="1"/>
    <col min="7" max="7" width="23.28515625" style="402" customWidth="1"/>
    <col min="8" max="245" width="9.140625" style="368"/>
    <col min="246" max="256" width="12.7109375" style="368" customWidth="1"/>
    <col min="257" max="257" width="12.28515625" style="368" customWidth="1"/>
    <col min="258" max="258" width="11.5703125" style="368" customWidth="1"/>
    <col min="259" max="259" width="11.140625" style="368" customWidth="1"/>
    <col min="260" max="501" width="9.140625" style="368"/>
    <col min="502" max="512" width="12.7109375" style="368" customWidth="1"/>
    <col min="513" max="513" width="12.28515625" style="368" customWidth="1"/>
    <col min="514" max="514" width="11.5703125" style="368" customWidth="1"/>
    <col min="515" max="515" width="11.140625" style="368" customWidth="1"/>
    <col min="516" max="757" width="9.140625" style="368"/>
    <col min="758" max="768" width="12.7109375" style="368" customWidth="1"/>
    <col min="769" max="769" width="12.28515625" style="368" customWidth="1"/>
    <col min="770" max="770" width="11.5703125" style="368" customWidth="1"/>
    <col min="771" max="771" width="11.140625" style="368" customWidth="1"/>
    <col min="772" max="1013" width="9.140625" style="368"/>
    <col min="1014" max="1024" width="12.7109375" style="368" customWidth="1"/>
    <col min="1025" max="1025" width="12.28515625" style="368" customWidth="1"/>
    <col min="1026" max="1026" width="11.5703125" style="368" customWidth="1"/>
    <col min="1027" max="1027" width="11.140625" style="368" customWidth="1"/>
    <col min="1028" max="1269" width="9.140625" style="368"/>
    <col min="1270" max="1280" width="12.7109375" style="368" customWidth="1"/>
    <col min="1281" max="1281" width="12.28515625" style="368" customWidth="1"/>
    <col min="1282" max="1282" width="11.5703125" style="368" customWidth="1"/>
    <col min="1283" max="1283" width="11.140625" style="368" customWidth="1"/>
    <col min="1284" max="1525" width="9.140625" style="368"/>
    <col min="1526" max="1536" width="12.7109375" style="368" customWidth="1"/>
    <col min="1537" max="1537" width="12.28515625" style="368" customWidth="1"/>
    <col min="1538" max="1538" width="11.5703125" style="368" customWidth="1"/>
    <col min="1539" max="1539" width="11.140625" style="368" customWidth="1"/>
    <col min="1540" max="1781" width="9.140625" style="368"/>
    <col min="1782" max="1792" width="12.7109375" style="368" customWidth="1"/>
    <col min="1793" max="1793" width="12.28515625" style="368" customWidth="1"/>
    <col min="1794" max="1794" width="11.5703125" style="368" customWidth="1"/>
    <col min="1795" max="1795" width="11.140625" style="368" customWidth="1"/>
    <col min="1796" max="2037" width="9.140625" style="368"/>
    <col min="2038" max="2048" width="12.7109375" style="368" customWidth="1"/>
    <col min="2049" max="2049" width="12.28515625" style="368" customWidth="1"/>
    <col min="2050" max="2050" width="11.5703125" style="368" customWidth="1"/>
    <col min="2051" max="2051" width="11.140625" style="368" customWidth="1"/>
    <col min="2052" max="2293" width="9.140625" style="368"/>
    <col min="2294" max="2304" width="12.7109375" style="368" customWidth="1"/>
    <col min="2305" max="2305" width="12.28515625" style="368" customWidth="1"/>
    <col min="2306" max="2306" width="11.5703125" style="368" customWidth="1"/>
    <col min="2307" max="2307" width="11.140625" style="368" customWidth="1"/>
    <col min="2308" max="2549" width="9.140625" style="368"/>
    <col min="2550" max="2560" width="12.7109375" style="368" customWidth="1"/>
    <col min="2561" max="2561" width="12.28515625" style="368" customWidth="1"/>
    <col min="2562" max="2562" width="11.5703125" style="368" customWidth="1"/>
    <col min="2563" max="2563" width="11.140625" style="368" customWidth="1"/>
    <col min="2564" max="2805" width="9.140625" style="368"/>
    <col min="2806" max="2816" width="12.7109375" style="368" customWidth="1"/>
    <col min="2817" max="2817" width="12.28515625" style="368" customWidth="1"/>
    <col min="2818" max="2818" width="11.5703125" style="368" customWidth="1"/>
    <col min="2819" max="2819" width="11.140625" style="368" customWidth="1"/>
    <col min="2820" max="3061" width="9.140625" style="368"/>
    <col min="3062" max="3072" width="12.7109375" style="368" customWidth="1"/>
    <col min="3073" max="3073" width="12.28515625" style="368" customWidth="1"/>
    <col min="3074" max="3074" width="11.5703125" style="368" customWidth="1"/>
    <col min="3075" max="3075" width="11.140625" style="368" customWidth="1"/>
    <col min="3076" max="3317" width="9.140625" style="368"/>
    <col min="3318" max="3328" width="12.7109375" style="368" customWidth="1"/>
    <col min="3329" max="3329" width="12.28515625" style="368" customWidth="1"/>
    <col min="3330" max="3330" width="11.5703125" style="368" customWidth="1"/>
    <col min="3331" max="3331" width="11.140625" style="368" customWidth="1"/>
    <col min="3332" max="3573" width="9.140625" style="368"/>
    <col min="3574" max="3584" width="12.7109375" style="368" customWidth="1"/>
    <col min="3585" max="3585" width="12.28515625" style="368" customWidth="1"/>
    <col min="3586" max="3586" width="11.5703125" style="368" customWidth="1"/>
    <col min="3587" max="3587" width="11.140625" style="368" customWidth="1"/>
    <col min="3588" max="3829" width="9.140625" style="368"/>
    <col min="3830" max="3840" width="12.7109375" style="368" customWidth="1"/>
    <col min="3841" max="3841" width="12.28515625" style="368" customWidth="1"/>
    <col min="3842" max="3842" width="11.5703125" style="368" customWidth="1"/>
    <col min="3843" max="3843" width="11.140625" style="368" customWidth="1"/>
    <col min="3844" max="4085" width="9.140625" style="368"/>
    <col min="4086" max="4096" width="12.7109375" style="368" customWidth="1"/>
    <col min="4097" max="4097" width="12.28515625" style="368" customWidth="1"/>
    <col min="4098" max="4098" width="11.5703125" style="368" customWidth="1"/>
    <col min="4099" max="4099" width="11.140625" style="368" customWidth="1"/>
    <col min="4100" max="4341" width="9.140625" style="368"/>
    <col min="4342" max="4352" width="12.7109375" style="368" customWidth="1"/>
    <col min="4353" max="4353" width="12.28515625" style="368" customWidth="1"/>
    <col min="4354" max="4354" width="11.5703125" style="368" customWidth="1"/>
    <col min="4355" max="4355" width="11.140625" style="368" customWidth="1"/>
    <col min="4356" max="4597" width="9.140625" style="368"/>
    <col min="4598" max="4608" width="12.7109375" style="368" customWidth="1"/>
    <col min="4609" max="4609" width="12.28515625" style="368" customWidth="1"/>
    <col min="4610" max="4610" width="11.5703125" style="368" customWidth="1"/>
    <col min="4611" max="4611" width="11.140625" style="368" customWidth="1"/>
    <col min="4612" max="4853" width="9.140625" style="368"/>
    <col min="4854" max="4864" width="12.7109375" style="368" customWidth="1"/>
    <col min="4865" max="4865" width="12.28515625" style="368" customWidth="1"/>
    <col min="4866" max="4866" width="11.5703125" style="368" customWidth="1"/>
    <col min="4867" max="4867" width="11.140625" style="368" customWidth="1"/>
    <col min="4868" max="5109" width="9.140625" style="368"/>
    <col min="5110" max="5120" width="12.7109375" style="368" customWidth="1"/>
    <col min="5121" max="5121" width="12.28515625" style="368" customWidth="1"/>
    <col min="5122" max="5122" width="11.5703125" style="368" customWidth="1"/>
    <col min="5123" max="5123" width="11.140625" style="368" customWidth="1"/>
    <col min="5124" max="5365" width="9.140625" style="368"/>
    <col min="5366" max="5376" width="12.7109375" style="368" customWidth="1"/>
    <col min="5377" max="5377" width="12.28515625" style="368" customWidth="1"/>
    <col min="5378" max="5378" width="11.5703125" style="368" customWidth="1"/>
    <col min="5379" max="5379" width="11.140625" style="368" customWidth="1"/>
    <col min="5380" max="5621" width="9.140625" style="368"/>
    <col min="5622" max="5632" width="12.7109375" style="368" customWidth="1"/>
    <col min="5633" max="5633" width="12.28515625" style="368" customWidth="1"/>
    <col min="5634" max="5634" width="11.5703125" style="368" customWidth="1"/>
    <col min="5635" max="5635" width="11.140625" style="368" customWidth="1"/>
    <col min="5636" max="5877" width="9.140625" style="368"/>
    <col min="5878" max="5888" width="12.7109375" style="368" customWidth="1"/>
    <col min="5889" max="5889" width="12.28515625" style="368" customWidth="1"/>
    <col min="5890" max="5890" width="11.5703125" style="368" customWidth="1"/>
    <col min="5891" max="5891" width="11.140625" style="368" customWidth="1"/>
    <col min="5892" max="6133" width="9.140625" style="368"/>
    <col min="6134" max="6144" width="12.7109375" style="368" customWidth="1"/>
    <col min="6145" max="6145" width="12.28515625" style="368" customWidth="1"/>
    <col min="6146" max="6146" width="11.5703125" style="368" customWidth="1"/>
    <col min="6147" max="6147" width="11.140625" style="368" customWidth="1"/>
    <col min="6148" max="6389" width="9.140625" style="368"/>
    <col min="6390" max="6400" width="12.7109375" style="368" customWidth="1"/>
    <col min="6401" max="6401" width="12.28515625" style="368" customWidth="1"/>
    <col min="6402" max="6402" width="11.5703125" style="368" customWidth="1"/>
    <col min="6403" max="6403" width="11.140625" style="368" customWidth="1"/>
    <col min="6404" max="6645" width="9.140625" style="368"/>
    <col min="6646" max="6656" width="12.7109375" style="368" customWidth="1"/>
    <col min="6657" max="6657" width="12.28515625" style="368" customWidth="1"/>
    <col min="6658" max="6658" width="11.5703125" style="368" customWidth="1"/>
    <col min="6659" max="6659" width="11.140625" style="368" customWidth="1"/>
    <col min="6660" max="6901" width="9.140625" style="368"/>
    <col min="6902" max="6912" width="12.7109375" style="368" customWidth="1"/>
    <col min="6913" max="6913" width="12.28515625" style="368" customWidth="1"/>
    <col min="6914" max="6914" width="11.5703125" style="368" customWidth="1"/>
    <col min="6915" max="6915" width="11.140625" style="368" customWidth="1"/>
    <col min="6916" max="7157" width="9.140625" style="368"/>
    <col min="7158" max="7168" width="12.7109375" style="368" customWidth="1"/>
    <col min="7169" max="7169" width="12.28515625" style="368" customWidth="1"/>
    <col min="7170" max="7170" width="11.5703125" style="368" customWidth="1"/>
    <col min="7171" max="7171" width="11.140625" style="368" customWidth="1"/>
    <col min="7172" max="7413" width="9.140625" style="368"/>
    <col min="7414" max="7424" width="12.7109375" style="368" customWidth="1"/>
    <col min="7425" max="7425" width="12.28515625" style="368" customWidth="1"/>
    <col min="7426" max="7426" width="11.5703125" style="368" customWidth="1"/>
    <col min="7427" max="7427" width="11.140625" style="368" customWidth="1"/>
    <col min="7428" max="7669" width="9.140625" style="368"/>
    <col min="7670" max="7680" width="12.7109375" style="368" customWidth="1"/>
    <col min="7681" max="7681" width="12.28515625" style="368" customWidth="1"/>
    <col min="7682" max="7682" width="11.5703125" style="368" customWidth="1"/>
    <col min="7683" max="7683" width="11.140625" style="368" customWidth="1"/>
    <col min="7684" max="7925" width="9.140625" style="368"/>
    <col min="7926" max="7936" width="12.7109375" style="368" customWidth="1"/>
    <col min="7937" max="7937" width="12.28515625" style="368" customWidth="1"/>
    <col min="7938" max="7938" width="11.5703125" style="368" customWidth="1"/>
    <col min="7939" max="7939" width="11.140625" style="368" customWidth="1"/>
    <col min="7940" max="8181" width="9.140625" style="368"/>
    <col min="8182" max="8192" width="12.7109375" style="368" customWidth="1"/>
    <col min="8193" max="8193" width="12.28515625" style="368" customWidth="1"/>
    <col min="8194" max="8194" width="11.5703125" style="368" customWidth="1"/>
    <col min="8195" max="8195" width="11.140625" style="368" customWidth="1"/>
    <col min="8196" max="8437" width="9.140625" style="368"/>
    <col min="8438" max="8448" width="12.7109375" style="368" customWidth="1"/>
    <col min="8449" max="8449" width="12.28515625" style="368" customWidth="1"/>
    <col min="8450" max="8450" width="11.5703125" style="368" customWidth="1"/>
    <col min="8451" max="8451" width="11.140625" style="368" customWidth="1"/>
    <col min="8452" max="8693" width="9.140625" style="368"/>
    <col min="8694" max="8704" width="12.7109375" style="368" customWidth="1"/>
    <col min="8705" max="8705" width="12.28515625" style="368" customWidth="1"/>
    <col min="8706" max="8706" width="11.5703125" style="368" customWidth="1"/>
    <col min="8707" max="8707" width="11.140625" style="368" customWidth="1"/>
    <col min="8708" max="8949" width="9.140625" style="368"/>
    <col min="8950" max="8960" width="12.7109375" style="368" customWidth="1"/>
    <col min="8961" max="8961" width="12.28515625" style="368" customWidth="1"/>
    <col min="8962" max="8962" width="11.5703125" style="368" customWidth="1"/>
    <col min="8963" max="8963" width="11.140625" style="368" customWidth="1"/>
    <col min="8964" max="9205" width="9.140625" style="368"/>
    <col min="9206" max="9216" width="12.7109375" style="368" customWidth="1"/>
    <col min="9217" max="9217" width="12.28515625" style="368" customWidth="1"/>
    <col min="9218" max="9218" width="11.5703125" style="368" customWidth="1"/>
    <col min="9219" max="9219" width="11.140625" style="368" customWidth="1"/>
    <col min="9220" max="9461" width="9.140625" style="368"/>
    <col min="9462" max="9472" width="12.7109375" style="368" customWidth="1"/>
    <col min="9473" max="9473" width="12.28515625" style="368" customWidth="1"/>
    <col min="9474" max="9474" width="11.5703125" style="368" customWidth="1"/>
    <col min="9475" max="9475" width="11.140625" style="368" customWidth="1"/>
    <col min="9476" max="9717" width="9.140625" style="368"/>
    <col min="9718" max="9728" width="12.7109375" style="368" customWidth="1"/>
    <col min="9729" max="9729" width="12.28515625" style="368" customWidth="1"/>
    <col min="9730" max="9730" width="11.5703125" style="368" customWidth="1"/>
    <col min="9731" max="9731" width="11.140625" style="368" customWidth="1"/>
    <col min="9732" max="9973" width="9.140625" style="368"/>
    <col min="9974" max="9984" width="12.7109375" style="368" customWidth="1"/>
    <col min="9985" max="9985" width="12.28515625" style="368" customWidth="1"/>
    <col min="9986" max="9986" width="11.5703125" style="368" customWidth="1"/>
    <col min="9987" max="9987" width="11.140625" style="368" customWidth="1"/>
    <col min="9988" max="10229" width="9.140625" style="368"/>
    <col min="10230" max="10240" width="12.7109375" style="368" customWidth="1"/>
    <col min="10241" max="10241" width="12.28515625" style="368" customWidth="1"/>
    <col min="10242" max="10242" width="11.5703125" style="368" customWidth="1"/>
    <col min="10243" max="10243" width="11.140625" style="368" customWidth="1"/>
    <col min="10244" max="10485" width="9.140625" style="368"/>
    <col min="10486" max="10496" width="12.7109375" style="368" customWidth="1"/>
    <col min="10497" max="10497" width="12.28515625" style="368" customWidth="1"/>
    <col min="10498" max="10498" width="11.5703125" style="368" customWidth="1"/>
    <col min="10499" max="10499" width="11.140625" style="368" customWidth="1"/>
    <col min="10500" max="10741" width="9.140625" style="368"/>
    <col min="10742" max="10752" width="12.7109375" style="368" customWidth="1"/>
    <col min="10753" max="10753" width="12.28515625" style="368" customWidth="1"/>
    <col min="10754" max="10754" width="11.5703125" style="368" customWidth="1"/>
    <col min="10755" max="10755" width="11.140625" style="368" customWidth="1"/>
    <col min="10756" max="10997" width="9.140625" style="368"/>
    <col min="10998" max="11008" width="12.7109375" style="368" customWidth="1"/>
    <col min="11009" max="11009" width="12.28515625" style="368" customWidth="1"/>
    <col min="11010" max="11010" width="11.5703125" style="368" customWidth="1"/>
    <col min="11011" max="11011" width="11.140625" style="368" customWidth="1"/>
    <col min="11012" max="11253" width="9.140625" style="368"/>
    <col min="11254" max="11264" width="12.7109375" style="368" customWidth="1"/>
    <col min="11265" max="11265" width="12.28515625" style="368" customWidth="1"/>
    <col min="11266" max="11266" width="11.5703125" style="368" customWidth="1"/>
    <col min="11267" max="11267" width="11.140625" style="368" customWidth="1"/>
    <col min="11268" max="11509" width="9.140625" style="368"/>
    <col min="11510" max="11520" width="12.7109375" style="368" customWidth="1"/>
    <col min="11521" max="11521" width="12.28515625" style="368" customWidth="1"/>
    <col min="11522" max="11522" width="11.5703125" style="368" customWidth="1"/>
    <col min="11523" max="11523" width="11.140625" style="368" customWidth="1"/>
    <col min="11524" max="11765" width="9.140625" style="368"/>
    <col min="11766" max="11776" width="12.7109375" style="368" customWidth="1"/>
    <col min="11777" max="11777" width="12.28515625" style="368" customWidth="1"/>
    <col min="11778" max="11778" width="11.5703125" style="368" customWidth="1"/>
    <col min="11779" max="11779" width="11.140625" style="368" customWidth="1"/>
    <col min="11780" max="12021" width="9.140625" style="368"/>
    <col min="12022" max="12032" width="12.7109375" style="368" customWidth="1"/>
    <col min="12033" max="12033" width="12.28515625" style="368" customWidth="1"/>
    <col min="12034" max="12034" width="11.5703125" style="368" customWidth="1"/>
    <col min="12035" max="12035" width="11.140625" style="368" customWidth="1"/>
    <col min="12036" max="12277" width="9.140625" style="368"/>
    <col min="12278" max="12288" width="12.7109375" style="368" customWidth="1"/>
    <col min="12289" max="12289" width="12.28515625" style="368" customWidth="1"/>
    <col min="12290" max="12290" width="11.5703125" style="368" customWidth="1"/>
    <col min="12291" max="12291" width="11.140625" style="368" customWidth="1"/>
    <col min="12292" max="12533" width="9.140625" style="368"/>
    <col min="12534" max="12544" width="12.7109375" style="368" customWidth="1"/>
    <col min="12545" max="12545" width="12.28515625" style="368" customWidth="1"/>
    <col min="12546" max="12546" width="11.5703125" style="368" customWidth="1"/>
    <col min="12547" max="12547" width="11.140625" style="368" customWidth="1"/>
    <col min="12548" max="12789" width="9.140625" style="368"/>
    <col min="12790" max="12800" width="12.7109375" style="368" customWidth="1"/>
    <col min="12801" max="12801" width="12.28515625" style="368" customWidth="1"/>
    <col min="12802" max="12802" width="11.5703125" style="368" customWidth="1"/>
    <col min="12803" max="12803" width="11.140625" style="368" customWidth="1"/>
    <col min="12804" max="13045" width="9.140625" style="368"/>
    <col min="13046" max="13056" width="12.7109375" style="368" customWidth="1"/>
    <col min="13057" max="13057" width="12.28515625" style="368" customWidth="1"/>
    <col min="13058" max="13058" width="11.5703125" style="368" customWidth="1"/>
    <col min="13059" max="13059" width="11.140625" style="368" customWidth="1"/>
    <col min="13060" max="13301" width="9.140625" style="368"/>
    <col min="13302" max="13312" width="12.7109375" style="368" customWidth="1"/>
    <col min="13313" max="13313" width="12.28515625" style="368" customWidth="1"/>
    <col min="13314" max="13314" width="11.5703125" style="368" customWidth="1"/>
    <col min="13315" max="13315" width="11.140625" style="368" customWidth="1"/>
    <col min="13316" max="13557" width="9.140625" style="368"/>
    <col min="13558" max="13568" width="12.7109375" style="368" customWidth="1"/>
    <col min="13569" max="13569" width="12.28515625" style="368" customWidth="1"/>
    <col min="13570" max="13570" width="11.5703125" style="368" customWidth="1"/>
    <col min="13571" max="13571" width="11.140625" style="368" customWidth="1"/>
    <col min="13572" max="13813" width="9.140625" style="368"/>
    <col min="13814" max="13824" width="12.7109375" style="368" customWidth="1"/>
    <col min="13825" max="13825" width="12.28515625" style="368" customWidth="1"/>
    <col min="13826" max="13826" width="11.5703125" style="368" customWidth="1"/>
    <col min="13827" max="13827" width="11.140625" style="368" customWidth="1"/>
    <col min="13828" max="14069" width="9.140625" style="368"/>
    <col min="14070" max="14080" width="12.7109375" style="368" customWidth="1"/>
    <col min="14081" max="14081" width="12.28515625" style="368" customWidth="1"/>
    <col min="14082" max="14082" width="11.5703125" style="368" customWidth="1"/>
    <col min="14083" max="14083" width="11.140625" style="368" customWidth="1"/>
    <col min="14084" max="14325" width="9.140625" style="368"/>
    <col min="14326" max="14336" width="12.7109375" style="368" customWidth="1"/>
    <col min="14337" max="14337" width="12.28515625" style="368" customWidth="1"/>
    <col min="14338" max="14338" width="11.5703125" style="368" customWidth="1"/>
    <col min="14339" max="14339" width="11.140625" style="368" customWidth="1"/>
    <col min="14340" max="14581" width="9.140625" style="368"/>
    <col min="14582" max="14592" width="12.7109375" style="368" customWidth="1"/>
    <col min="14593" max="14593" width="12.28515625" style="368" customWidth="1"/>
    <col min="14594" max="14594" width="11.5703125" style="368" customWidth="1"/>
    <col min="14595" max="14595" width="11.140625" style="368" customWidth="1"/>
    <col min="14596" max="14837" width="9.140625" style="368"/>
    <col min="14838" max="14848" width="12.7109375" style="368" customWidth="1"/>
    <col min="14849" max="14849" width="12.28515625" style="368" customWidth="1"/>
    <col min="14850" max="14850" width="11.5703125" style="368" customWidth="1"/>
    <col min="14851" max="14851" width="11.140625" style="368" customWidth="1"/>
    <col min="14852" max="15093" width="9.140625" style="368"/>
    <col min="15094" max="15104" width="12.7109375" style="368" customWidth="1"/>
    <col min="15105" max="15105" width="12.28515625" style="368" customWidth="1"/>
    <col min="15106" max="15106" width="11.5703125" style="368" customWidth="1"/>
    <col min="15107" max="15107" width="11.140625" style="368" customWidth="1"/>
    <col min="15108" max="15349" width="9.140625" style="368"/>
    <col min="15350" max="15360" width="12.7109375" style="368" customWidth="1"/>
    <col min="15361" max="15361" width="12.28515625" style="368" customWidth="1"/>
    <col min="15362" max="15362" width="11.5703125" style="368" customWidth="1"/>
    <col min="15363" max="15363" width="11.140625" style="368" customWidth="1"/>
    <col min="15364" max="15605" width="9.140625" style="368"/>
    <col min="15606" max="15616" width="12.7109375" style="368" customWidth="1"/>
    <col min="15617" max="15617" width="12.28515625" style="368" customWidth="1"/>
    <col min="15618" max="15618" width="11.5703125" style="368" customWidth="1"/>
    <col min="15619" max="15619" width="11.140625" style="368" customWidth="1"/>
    <col min="15620" max="15861" width="9.140625" style="368"/>
    <col min="15862" max="15872" width="12.7109375" style="368" customWidth="1"/>
    <col min="15873" max="15873" width="12.28515625" style="368" customWidth="1"/>
    <col min="15874" max="15874" width="11.5703125" style="368" customWidth="1"/>
    <col min="15875" max="15875" width="11.140625" style="368" customWidth="1"/>
    <col min="15876" max="16117" width="9.140625" style="368"/>
    <col min="16118" max="16128" width="12.7109375" style="368" customWidth="1"/>
    <col min="16129" max="16129" width="12.28515625" style="368" customWidth="1"/>
    <col min="16130" max="16130" width="11.5703125" style="368" customWidth="1"/>
    <col min="16131" max="16131" width="11.140625" style="368" customWidth="1"/>
    <col min="16132" max="16381" width="9.140625" style="368"/>
    <col min="16382" max="16384" width="10.28515625" style="368" customWidth="1"/>
  </cols>
  <sheetData>
    <row r="1" spans="2:7" ht="15.75" customHeight="1">
      <c r="B1" s="2074" t="s">
        <v>482</v>
      </c>
      <c r="C1" s="2074"/>
      <c r="D1" s="2074"/>
      <c r="E1" s="2074"/>
      <c r="F1" s="2074"/>
      <c r="G1" s="2074"/>
    </row>
    <row r="2" spans="2:7" ht="15.75" customHeight="1">
      <c r="B2" s="2074" t="s">
        <v>483</v>
      </c>
      <c r="C2" s="2074"/>
      <c r="D2" s="2074"/>
      <c r="E2" s="2074"/>
      <c r="F2" s="2074"/>
      <c r="G2" s="2074"/>
    </row>
    <row r="3" spans="2:7" ht="15.75" customHeight="1">
      <c r="B3" s="2074"/>
      <c r="C3" s="2074"/>
      <c r="D3" s="2074"/>
      <c r="E3" s="2074"/>
      <c r="F3" s="2074"/>
      <c r="G3" s="2074"/>
    </row>
    <row r="4" spans="2:7" ht="21" customHeight="1" thickBot="1">
      <c r="B4" s="2075" t="s">
        <v>51</v>
      </c>
      <c r="C4" s="2075"/>
      <c r="D4" s="2075"/>
      <c r="E4" s="2075"/>
      <c r="F4" s="2075"/>
      <c r="G4" s="2075"/>
    </row>
    <row r="5" spans="2:7" ht="18.75" customHeight="1" thickTop="1">
      <c r="B5" s="2076" t="s">
        <v>244</v>
      </c>
      <c r="C5" s="2078" t="s">
        <v>274</v>
      </c>
      <c r="D5" s="2080" t="s">
        <v>360</v>
      </c>
      <c r="E5" s="2081"/>
      <c r="F5" s="2114" t="s">
        <v>361</v>
      </c>
      <c r="G5" s="2081"/>
    </row>
    <row r="6" spans="2:7" ht="18.75" customHeight="1">
      <c r="B6" s="2077"/>
      <c r="C6" s="2079"/>
      <c r="D6" s="312" t="s">
        <v>116</v>
      </c>
      <c r="E6" s="460" t="s">
        <v>484</v>
      </c>
      <c r="F6" s="461" t="s">
        <v>116</v>
      </c>
      <c r="G6" s="369" t="s">
        <v>484</v>
      </c>
    </row>
    <row r="7" spans="2:7" ht="21" customHeight="1">
      <c r="B7" s="370">
        <v>1</v>
      </c>
      <c r="C7" s="368" t="s">
        <v>485</v>
      </c>
      <c r="D7" s="462">
        <v>31421.844363</v>
      </c>
      <c r="E7" s="463">
        <f>(D7/D$29)*100</f>
        <v>13.523693821750671</v>
      </c>
      <c r="F7" s="374">
        <v>28904.316155</v>
      </c>
      <c r="G7" s="375">
        <f>(F7/F$29)*100</f>
        <v>12.594270421949044</v>
      </c>
    </row>
    <row r="8" spans="2:7" ht="21" customHeight="1">
      <c r="B8" s="377">
        <v>2</v>
      </c>
      <c r="C8" s="368" t="s">
        <v>486</v>
      </c>
      <c r="D8" s="464">
        <v>21178.611904000005</v>
      </c>
      <c r="E8" s="465">
        <f t="shared" ref="E8:E29" si="0">(D8/D$29)*100</f>
        <v>9.1150939343534709</v>
      </c>
      <c r="F8" s="381">
        <v>21585.605601999996</v>
      </c>
      <c r="G8" s="382">
        <f t="shared" ref="G8:G29" si="1">(F8/F$29)*100</f>
        <v>9.4053411509650751</v>
      </c>
    </row>
    <row r="9" spans="2:7" ht="21" customHeight="1">
      <c r="B9" s="377">
        <v>3</v>
      </c>
      <c r="C9" s="368" t="s">
        <v>487</v>
      </c>
      <c r="D9" s="464">
        <v>11214.996283</v>
      </c>
      <c r="E9" s="465">
        <f t="shared" si="0"/>
        <v>4.8268387492224001</v>
      </c>
      <c r="F9" s="381">
        <v>13773.862301000001</v>
      </c>
      <c r="G9" s="382">
        <f t="shared" si="1"/>
        <v>6.0015862559500608</v>
      </c>
    </row>
    <row r="10" spans="2:7" ht="21" customHeight="1">
      <c r="B10" s="377">
        <v>4</v>
      </c>
      <c r="C10" s="368" t="s">
        <v>488</v>
      </c>
      <c r="D10" s="464">
        <v>13396.372907000001</v>
      </c>
      <c r="E10" s="465">
        <f t="shared" si="0"/>
        <v>5.7656846435658089</v>
      </c>
      <c r="F10" s="381">
        <v>7616.8680249999998</v>
      </c>
      <c r="G10" s="382">
        <f t="shared" si="1"/>
        <v>3.3188432883423435</v>
      </c>
    </row>
    <row r="11" spans="2:7" ht="21" customHeight="1">
      <c r="B11" s="377">
        <v>5</v>
      </c>
      <c r="C11" s="368" t="s">
        <v>465</v>
      </c>
      <c r="D11" s="464">
        <v>3961.9646950000001</v>
      </c>
      <c r="E11" s="465">
        <f t="shared" si="0"/>
        <v>1.7051958137396299</v>
      </c>
      <c r="F11" s="381">
        <v>7017.6207620000005</v>
      </c>
      <c r="G11" s="382">
        <f t="shared" si="1"/>
        <v>3.0577375752936962</v>
      </c>
    </row>
    <row r="12" spans="2:7" ht="21" customHeight="1">
      <c r="B12" s="377">
        <v>6</v>
      </c>
      <c r="C12" s="368" t="s">
        <v>489</v>
      </c>
      <c r="D12" s="464">
        <v>5732.950613</v>
      </c>
      <c r="E12" s="465">
        <f t="shared" si="0"/>
        <v>2.4674130483799384</v>
      </c>
      <c r="F12" s="381">
        <v>6247.9212469999993</v>
      </c>
      <c r="G12" s="382">
        <f t="shared" si="1"/>
        <v>2.722361924696401</v>
      </c>
    </row>
    <row r="13" spans="2:7" ht="21" customHeight="1">
      <c r="B13" s="377">
        <v>7</v>
      </c>
      <c r="C13" s="368" t="s">
        <v>490</v>
      </c>
      <c r="D13" s="464">
        <v>3444.8914420000001</v>
      </c>
      <c r="E13" s="465">
        <f t="shared" si="0"/>
        <v>1.4826518956867878</v>
      </c>
      <c r="F13" s="381">
        <v>5712.1494590000002</v>
      </c>
      <c r="G13" s="382">
        <f t="shared" si="1"/>
        <v>2.4889139252232879</v>
      </c>
    </row>
    <row r="14" spans="2:7" ht="21" customHeight="1">
      <c r="B14" s="377">
        <v>8</v>
      </c>
      <c r="C14" s="368" t="s">
        <v>491</v>
      </c>
      <c r="D14" s="464">
        <v>4962.9121489999998</v>
      </c>
      <c r="E14" s="465">
        <f t="shared" si="0"/>
        <v>2.1359950610141287</v>
      </c>
      <c r="F14" s="381">
        <v>5136.3374059999996</v>
      </c>
      <c r="G14" s="382">
        <f t="shared" si="1"/>
        <v>2.2380194681874932</v>
      </c>
    </row>
    <row r="15" spans="2:7" ht="21" customHeight="1">
      <c r="B15" s="377">
        <v>9</v>
      </c>
      <c r="C15" s="368" t="s">
        <v>492</v>
      </c>
      <c r="D15" s="464">
        <v>3147.459147</v>
      </c>
      <c r="E15" s="465">
        <f t="shared" si="0"/>
        <v>1.3546395726731495</v>
      </c>
      <c r="F15" s="381">
        <v>4129.4295569999995</v>
      </c>
      <c r="G15" s="382">
        <f t="shared" si="1"/>
        <v>1.7992867311012584</v>
      </c>
    </row>
    <row r="16" spans="2:7" ht="21" customHeight="1">
      <c r="B16" s="377">
        <v>10</v>
      </c>
      <c r="C16" s="368" t="s">
        <v>493</v>
      </c>
      <c r="D16" s="464">
        <v>5107.0454819999995</v>
      </c>
      <c r="E16" s="465">
        <f t="shared" si="0"/>
        <v>2.1980288182462688</v>
      </c>
      <c r="F16" s="381">
        <v>3803.4480189999999</v>
      </c>
      <c r="G16" s="382">
        <f t="shared" si="1"/>
        <v>1.6572491329751158</v>
      </c>
    </row>
    <row r="17" spans="1:7" ht="21" customHeight="1">
      <c r="B17" s="377">
        <v>11</v>
      </c>
      <c r="C17" s="368" t="s">
        <v>494</v>
      </c>
      <c r="D17" s="464">
        <v>2170.9589679999999</v>
      </c>
      <c r="E17" s="465">
        <f t="shared" si="0"/>
        <v>0.93436222405159675</v>
      </c>
      <c r="F17" s="381">
        <v>3717.1536139999998</v>
      </c>
      <c r="G17" s="382">
        <f t="shared" si="1"/>
        <v>1.6196486906521381</v>
      </c>
    </row>
    <row r="18" spans="1:7" ht="21" customHeight="1">
      <c r="B18" s="377">
        <v>12</v>
      </c>
      <c r="C18" s="368" t="s">
        <v>495</v>
      </c>
      <c r="D18" s="464">
        <v>2609.7645600000001</v>
      </c>
      <c r="E18" s="465">
        <f t="shared" si="0"/>
        <v>1.1232204083428983</v>
      </c>
      <c r="F18" s="381">
        <v>3669.556591</v>
      </c>
      <c r="G18" s="382">
        <f t="shared" si="1"/>
        <v>1.5989095811112943</v>
      </c>
    </row>
    <row r="19" spans="1:7" ht="21" customHeight="1">
      <c r="B19" s="377">
        <v>13</v>
      </c>
      <c r="C19" s="368" t="s">
        <v>496</v>
      </c>
      <c r="D19" s="464">
        <v>1036.2869000000001</v>
      </c>
      <c r="E19" s="465">
        <f t="shared" si="0"/>
        <v>0.44600904342819192</v>
      </c>
      <c r="F19" s="381">
        <v>3630.1035529999999</v>
      </c>
      <c r="G19" s="382">
        <f t="shared" si="1"/>
        <v>1.581718991758656</v>
      </c>
    </row>
    <row r="20" spans="1:7" ht="21" customHeight="1">
      <c r="B20" s="377">
        <v>14</v>
      </c>
      <c r="C20" s="368" t="s">
        <v>497</v>
      </c>
      <c r="D20" s="464">
        <v>13434.102228000002</v>
      </c>
      <c r="E20" s="465">
        <f t="shared" si="0"/>
        <v>5.7819230215366249</v>
      </c>
      <c r="F20" s="381">
        <v>3128.225927</v>
      </c>
      <c r="G20" s="382">
        <f t="shared" si="1"/>
        <v>1.3630394524582112</v>
      </c>
    </row>
    <row r="21" spans="1:7" ht="21" customHeight="1">
      <c r="B21" s="377">
        <v>15</v>
      </c>
      <c r="C21" s="368" t="s">
        <v>498</v>
      </c>
      <c r="D21" s="464">
        <v>2367.882537</v>
      </c>
      <c r="E21" s="465">
        <f t="shared" si="0"/>
        <v>1.0191164486183222</v>
      </c>
      <c r="F21" s="381">
        <v>2935.510577</v>
      </c>
      <c r="G21" s="382">
        <f t="shared" si="1"/>
        <v>1.2790689748539277</v>
      </c>
    </row>
    <row r="22" spans="1:7" ht="21" customHeight="1">
      <c r="B22" s="377">
        <v>16</v>
      </c>
      <c r="C22" s="368" t="s">
        <v>453</v>
      </c>
      <c r="D22" s="464">
        <v>2572.0657120000001</v>
      </c>
      <c r="E22" s="465">
        <f t="shared" si="0"/>
        <v>1.1069951456913827</v>
      </c>
      <c r="F22" s="381">
        <v>2764.849424</v>
      </c>
      <c r="G22" s="382">
        <f t="shared" si="1"/>
        <v>1.2047080143704596</v>
      </c>
    </row>
    <row r="23" spans="1:7" ht="21" customHeight="1">
      <c r="B23" s="377">
        <v>17</v>
      </c>
      <c r="C23" s="368" t="s">
        <v>471</v>
      </c>
      <c r="D23" s="464">
        <v>2347.8722870000001</v>
      </c>
      <c r="E23" s="465">
        <f t="shared" si="0"/>
        <v>1.0105042076826709</v>
      </c>
      <c r="F23" s="381">
        <v>2711.5353599999999</v>
      </c>
      <c r="G23" s="382">
        <f t="shared" si="1"/>
        <v>1.1814778595483071</v>
      </c>
    </row>
    <row r="24" spans="1:7" ht="21" customHeight="1">
      <c r="B24" s="377">
        <v>18</v>
      </c>
      <c r="C24" s="368" t="s">
        <v>499</v>
      </c>
      <c r="D24" s="464">
        <v>1954.123996</v>
      </c>
      <c r="E24" s="465">
        <f t="shared" si="0"/>
        <v>0.84103830145496972</v>
      </c>
      <c r="F24" s="381">
        <v>2286.6820889999999</v>
      </c>
      <c r="G24" s="382">
        <f t="shared" si="1"/>
        <v>0.99635959015455033</v>
      </c>
    </row>
    <row r="25" spans="1:7" ht="21" customHeight="1">
      <c r="B25" s="377">
        <v>19</v>
      </c>
      <c r="C25" s="368" t="s">
        <v>500</v>
      </c>
      <c r="D25" s="464">
        <v>3040.134411</v>
      </c>
      <c r="E25" s="465">
        <f t="shared" si="0"/>
        <v>1.3084479216549392</v>
      </c>
      <c r="F25" s="381">
        <v>2043.4575909999999</v>
      </c>
      <c r="G25" s="382">
        <f t="shared" si="1"/>
        <v>0.89038112366435063</v>
      </c>
    </row>
    <row r="26" spans="1:7" ht="21" customHeight="1">
      <c r="B26" s="377">
        <v>20</v>
      </c>
      <c r="C26" s="368" t="s">
        <v>427</v>
      </c>
      <c r="D26" s="464">
        <v>2058.3156319999998</v>
      </c>
      <c r="E26" s="465">
        <f t="shared" si="0"/>
        <v>0.88588149295490881</v>
      </c>
      <c r="F26" s="381">
        <v>2010.296384</v>
      </c>
      <c r="G26" s="382">
        <f t="shared" si="1"/>
        <v>0.87593202871823206</v>
      </c>
    </row>
    <row r="27" spans="1:7" ht="21" customHeight="1">
      <c r="B27" s="383" t="s">
        <v>410</v>
      </c>
      <c r="C27" s="384" t="s">
        <v>411</v>
      </c>
      <c r="D27" s="462">
        <f>SUM(D7:D26)</f>
        <v>137160.55621600003</v>
      </c>
      <c r="E27" s="463">
        <f t="shared" si="0"/>
        <v>59.03273357404877</v>
      </c>
      <c r="F27" s="374">
        <f>SUM(F7:F26)</f>
        <v>132824.92964299998</v>
      </c>
      <c r="G27" s="375">
        <f t="shared" si="1"/>
        <v>57.874854181973902</v>
      </c>
    </row>
    <row r="28" spans="1:7" ht="21" customHeight="1">
      <c r="B28" s="389" t="s">
        <v>412</v>
      </c>
      <c r="C28" s="390" t="s">
        <v>413</v>
      </c>
      <c r="D28" s="464">
        <f>D29-D27</f>
        <v>95186.055421000026</v>
      </c>
      <c r="E28" s="465">
        <f t="shared" si="0"/>
        <v>40.96726642595123</v>
      </c>
      <c r="F28" s="466">
        <f>F29-F27</f>
        <v>96678.766772999894</v>
      </c>
      <c r="G28" s="467">
        <f t="shared" si="1"/>
        <v>42.125145818026105</v>
      </c>
    </row>
    <row r="29" spans="1:7" ht="21" customHeight="1" thickBot="1">
      <c r="B29" s="396"/>
      <c r="C29" s="397" t="s">
        <v>501</v>
      </c>
      <c r="D29" s="468">
        <v>232346.61163700005</v>
      </c>
      <c r="E29" s="469">
        <f t="shared" si="0"/>
        <v>100</v>
      </c>
      <c r="F29" s="470">
        <v>229503.69641599988</v>
      </c>
      <c r="G29" s="401">
        <f t="shared" si="1"/>
        <v>100</v>
      </c>
    </row>
    <row r="30" spans="1:7" ht="21" customHeight="1" thickTop="1">
      <c r="B30" s="2072" t="s">
        <v>415</v>
      </c>
      <c r="C30" s="2072"/>
    </row>
    <row r="31" spans="1:7" ht="21" customHeight="1">
      <c r="A31" s="2073"/>
      <c r="B31" s="2073"/>
      <c r="C31" s="2073"/>
      <c r="D31" s="2073"/>
      <c r="E31" s="2073"/>
      <c r="F31" s="2073"/>
      <c r="G31" s="2073"/>
    </row>
    <row r="32" spans="1:7" ht="21" customHeight="1">
      <c r="D32" s="472"/>
      <c r="E32" s="472"/>
      <c r="F32" s="472"/>
    </row>
    <row r="33" spans="4:6" ht="21" customHeight="1">
      <c r="D33" s="472"/>
      <c r="E33" s="472"/>
      <c r="F33" s="472"/>
    </row>
  </sheetData>
  <mergeCells count="10">
    <mergeCell ref="B30:C30"/>
    <mergeCell ref="A31:G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8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B26" sqref="B26"/>
    </sheetView>
  </sheetViews>
  <sheetFormatPr defaultRowHeight="15.75"/>
  <cols>
    <col min="1" max="1" width="9.140625" style="403"/>
    <col min="2" max="2" width="4.5703125" style="403" customWidth="1"/>
    <col min="3" max="3" width="5.140625" style="403" bestFit="1" customWidth="1"/>
    <col min="4" max="4" width="36.42578125" style="403" customWidth="1"/>
    <col min="5" max="5" width="10.28515625" style="403" bestFit="1" customWidth="1"/>
    <col min="6" max="6" width="13.140625" style="403" bestFit="1" customWidth="1"/>
    <col min="7" max="9" width="15.140625" style="403" customWidth="1"/>
    <col min="10" max="11" width="10.85546875" style="403" customWidth="1"/>
    <col min="12" max="14" width="9.140625" style="403" customWidth="1"/>
    <col min="15" max="19" width="8.42578125" style="403" customWidth="1"/>
    <col min="20" max="258" width="9.140625" style="403"/>
    <col min="259" max="259" width="6.140625" style="403" customWidth="1"/>
    <col min="260" max="260" width="29.42578125" style="403" bestFit="1" customWidth="1"/>
    <col min="261" max="265" width="11.7109375" style="403" customWidth="1"/>
    <col min="266" max="266" width="9" style="403" customWidth="1"/>
    <col min="267" max="275" width="8.42578125" style="403" customWidth="1"/>
    <col min="276" max="514" width="9.140625" style="403"/>
    <col min="515" max="515" width="6.140625" style="403" customWidth="1"/>
    <col min="516" max="516" width="29.42578125" style="403" bestFit="1" customWidth="1"/>
    <col min="517" max="521" width="11.7109375" style="403" customWidth="1"/>
    <col min="522" max="522" width="9" style="403" customWidth="1"/>
    <col min="523" max="531" width="8.42578125" style="403" customWidth="1"/>
    <col min="532" max="770" width="9.140625" style="403"/>
    <col min="771" max="771" width="6.140625" style="403" customWidth="1"/>
    <col min="772" max="772" width="29.42578125" style="403" bestFit="1" customWidth="1"/>
    <col min="773" max="777" width="11.7109375" style="403" customWidth="1"/>
    <col min="778" max="778" width="9" style="403" customWidth="1"/>
    <col min="779" max="787" width="8.42578125" style="403" customWidth="1"/>
    <col min="788" max="1026" width="9.140625" style="403"/>
    <col min="1027" max="1027" width="6.140625" style="403" customWidth="1"/>
    <col min="1028" max="1028" width="29.42578125" style="403" bestFit="1" customWidth="1"/>
    <col min="1029" max="1033" width="11.7109375" style="403" customWidth="1"/>
    <col min="1034" max="1034" width="9" style="403" customWidth="1"/>
    <col min="1035" max="1043" width="8.42578125" style="403" customWidth="1"/>
    <col min="1044" max="1282" width="9.140625" style="403"/>
    <col min="1283" max="1283" width="6.140625" style="403" customWidth="1"/>
    <col min="1284" max="1284" width="29.42578125" style="403" bestFit="1" customWidth="1"/>
    <col min="1285" max="1289" width="11.7109375" style="403" customWidth="1"/>
    <col min="1290" max="1290" width="9" style="403" customWidth="1"/>
    <col min="1291" max="1299" width="8.42578125" style="403" customWidth="1"/>
    <col min="1300" max="1538" width="9.140625" style="403"/>
    <col min="1539" max="1539" width="6.140625" style="403" customWidth="1"/>
    <col min="1540" max="1540" width="29.42578125" style="403" bestFit="1" customWidth="1"/>
    <col min="1541" max="1545" width="11.7109375" style="403" customWidth="1"/>
    <col min="1546" max="1546" width="9" style="403" customWidth="1"/>
    <col min="1547" max="1555" width="8.42578125" style="403" customWidth="1"/>
    <col min="1556" max="1794" width="9.140625" style="403"/>
    <col min="1795" max="1795" width="6.140625" style="403" customWidth="1"/>
    <col min="1796" max="1796" width="29.42578125" style="403" bestFit="1" customWidth="1"/>
    <col min="1797" max="1801" width="11.7109375" style="403" customWidth="1"/>
    <col min="1802" max="1802" width="9" style="403" customWidth="1"/>
    <col min="1803" max="1811" width="8.42578125" style="403" customWidth="1"/>
    <col min="1812" max="2050" width="9.140625" style="403"/>
    <col min="2051" max="2051" width="6.140625" style="403" customWidth="1"/>
    <col min="2052" max="2052" width="29.42578125" style="403" bestFit="1" customWidth="1"/>
    <col min="2053" max="2057" width="11.7109375" style="403" customWidth="1"/>
    <col min="2058" max="2058" width="9" style="403" customWidth="1"/>
    <col min="2059" max="2067" width="8.42578125" style="403" customWidth="1"/>
    <col min="2068" max="2306" width="9.140625" style="403"/>
    <col min="2307" max="2307" width="6.140625" style="403" customWidth="1"/>
    <col min="2308" max="2308" width="29.42578125" style="403" bestFit="1" customWidth="1"/>
    <col min="2309" max="2313" width="11.7109375" style="403" customWidth="1"/>
    <col min="2314" max="2314" width="9" style="403" customWidth="1"/>
    <col min="2315" max="2323" width="8.42578125" style="403" customWidth="1"/>
    <col min="2324" max="2562" width="9.140625" style="403"/>
    <col min="2563" max="2563" width="6.140625" style="403" customWidth="1"/>
    <col min="2564" max="2564" width="29.42578125" style="403" bestFit="1" customWidth="1"/>
    <col min="2565" max="2569" width="11.7109375" style="403" customWidth="1"/>
    <col min="2570" max="2570" width="9" style="403" customWidth="1"/>
    <col min="2571" max="2579" width="8.42578125" style="403" customWidth="1"/>
    <col min="2580" max="2818" width="9.140625" style="403"/>
    <col min="2819" max="2819" width="6.140625" style="403" customWidth="1"/>
    <col min="2820" max="2820" width="29.42578125" style="403" bestFit="1" customWidth="1"/>
    <col min="2821" max="2825" width="11.7109375" style="403" customWidth="1"/>
    <col min="2826" max="2826" width="9" style="403" customWidth="1"/>
    <col min="2827" max="2835" width="8.42578125" style="403" customWidth="1"/>
    <col min="2836" max="3074" width="9.140625" style="403"/>
    <col min="3075" max="3075" width="6.140625" style="403" customWidth="1"/>
    <col min="3076" max="3076" width="29.42578125" style="403" bestFit="1" customWidth="1"/>
    <col min="3077" max="3081" width="11.7109375" style="403" customWidth="1"/>
    <col min="3082" max="3082" width="9" style="403" customWidth="1"/>
    <col min="3083" max="3091" width="8.42578125" style="403" customWidth="1"/>
    <col min="3092" max="3330" width="9.140625" style="403"/>
    <col min="3331" max="3331" width="6.140625" style="403" customWidth="1"/>
    <col min="3332" max="3332" width="29.42578125" style="403" bestFit="1" customWidth="1"/>
    <col min="3333" max="3337" width="11.7109375" style="403" customWidth="1"/>
    <col min="3338" max="3338" width="9" style="403" customWidth="1"/>
    <col min="3339" max="3347" width="8.42578125" style="403" customWidth="1"/>
    <col min="3348" max="3586" width="9.140625" style="403"/>
    <col min="3587" max="3587" width="6.140625" style="403" customWidth="1"/>
    <col min="3588" max="3588" width="29.42578125" style="403" bestFit="1" customWidth="1"/>
    <col min="3589" max="3593" width="11.7109375" style="403" customWidth="1"/>
    <col min="3594" max="3594" width="9" style="403" customWidth="1"/>
    <col min="3595" max="3603" width="8.42578125" style="403" customWidth="1"/>
    <col min="3604" max="3842" width="9.140625" style="403"/>
    <col min="3843" max="3843" width="6.140625" style="403" customWidth="1"/>
    <col min="3844" max="3844" width="29.42578125" style="403" bestFit="1" customWidth="1"/>
    <col min="3845" max="3849" width="11.7109375" style="403" customWidth="1"/>
    <col min="3850" max="3850" width="9" style="403" customWidth="1"/>
    <col min="3851" max="3859" width="8.42578125" style="403" customWidth="1"/>
    <col min="3860" max="4098" width="9.140625" style="403"/>
    <col min="4099" max="4099" width="6.140625" style="403" customWidth="1"/>
    <col min="4100" max="4100" width="29.42578125" style="403" bestFit="1" customWidth="1"/>
    <col min="4101" max="4105" width="11.7109375" style="403" customWidth="1"/>
    <col min="4106" max="4106" width="9" style="403" customWidth="1"/>
    <col min="4107" max="4115" width="8.42578125" style="403" customWidth="1"/>
    <col min="4116" max="4354" width="9.140625" style="403"/>
    <col min="4355" max="4355" width="6.140625" style="403" customWidth="1"/>
    <col min="4356" max="4356" width="29.42578125" style="403" bestFit="1" customWidth="1"/>
    <col min="4357" max="4361" width="11.7109375" style="403" customWidth="1"/>
    <col min="4362" max="4362" width="9" style="403" customWidth="1"/>
    <col min="4363" max="4371" width="8.42578125" style="403" customWidth="1"/>
    <col min="4372" max="4610" width="9.140625" style="403"/>
    <col min="4611" max="4611" width="6.140625" style="403" customWidth="1"/>
    <col min="4612" max="4612" width="29.42578125" style="403" bestFit="1" customWidth="1"/>
    <col min="4613" max="4617" width="11.7109375" style="403" customWidth="1"/>
    <col min="4618" max="4618" width="9" style="403" customWidth="1"/>
    <col min="4619" max="4627" width="8.42578125" style="403" customWidth="1"/>
    <col min="4628" max="4866" width="9.140625" style="403"/>
    <col min="4867" max="4867" width="6.140625" style="403" customWidth="1"/>
    <col min="4868" max="4868" width="29.42578125" style="403" bestFit="1" customWidth="1"/>
    <col min="4869" max="4873" width="11.7109375" style="403" customWidth="1"/>
    <col min="4874" max="4874" width="9" style="403" customWidth="1"/>
    <col min="4875" max="4883" width="8.42578125" style="403" customWidth="1"/>
    <col min="4884" max="5122" width="9.140625" style="403"/>
    <col min="5123" max="5123" width="6.140625" style="403" customWidth="1"/>
    <col min="5124" max="5124" width="29.42578125" style="403" bestFit="1" customWidth="1"/>
    <col min="5125" max="5129" width="11.7109375" style="403" customWidth="1"/>
    <col min="5130" max="5130" width="9" style="403" customWidth="1"/>
    <col min="5131" max="5139" width="8.42578125" style="403" customWidth="1"/>
    <col min="5140" max="5378" width="9.140625" style="403"/>
    <col min="5379" max="5379" width="6.140625" style="403" customWidth="1"/>
    <col min="5380" max="5380" width="29.42578125" style="403" bestFit="1" customWidth="1"/>
    <col min="5381" max="5385" width="11.7109375" style="403" customWidth="1"/>
    <col min="5386" max="5386" width="9" style="403" customWidth="1"/>
    <col min="5387" max="5395" width="8.42578125" style="403" customWidth="1"/>
    <col min="5396" max="5634" width="9.140625" style="403"/>
    <col min="5635" max="5635" width="6.140625" style="403" customWidth="1"/>
    <col min="5636" max="5636" width="29.42578125" style="403" bestFit="1" customWidth="1"/>
    <col min="5637" max="5641" width="11.7109375" style="403" customWidth="1"/>
    <col min="5642" max="5642" width="9" style="403" customWidth="1"/>
    <col min="5643" max="5651" width="8.42578125" style="403" customWidth="1"/>
    <col min="5652" max="5890" width="9.140625" style="403"/>
    <col min="5891" max="5891" width="6.140625" style="403" customWidth="1"/>
    <col min="5892" max="5892" width="29.42578125" style="403" bestFit="1" customWidth="1"/>
    <col min="5893" max="5897" width="11.7109375" style="403" customWidth="1"/>
    <col min="5898" max="5898" width="9" style="403" customWidth="1"/>
    <col min="5899" max="5907" width="8.42578125" style="403" customWidth="1"/>
    <col min="5908" max="6146" width="9.140625" style="403"/>
    <col min="6147" max="6147" width="6.140625" style="403" customWidth="1"/>
    <col min="6148" max="6148" width="29.42578125" style="403" bestFit="1" customWidth="1"/>
    <col min="6149" max="6153" width="11.7109375" style="403" customWidth="1"/>
    <col min="6154" max="6154" width="9" style="403" customWidth="1"/>
    <col min="6155" max="6163" width="8.42578125" style="403" customWidth="1"/>
    <col min="6164" max="6402" width="9.140625" style="403"/>
    <col min="6403" max="6403" width="6.140625" style="403" customWidth="1"/>
    <col min="6404" max="6404" width="29.42578125" style="403" bestFit="1" customWidth="1"/>
    <col min="6405" max="6409" width="11.7109375" style="403" customWidth="1"/>
    <col min="6410" max="6410" width="9" style="403" customWidth="1"/>
    <col min="6411" max="6419" width="8.42578125" style="403" customWidth="1"/>
    <col min="6420" max="6658" width="9.140625" style="403"/>
    <col min="6659" max="6659" width="6.140625" style="403" customWidth="1"/>
    <col min="6660" max="6660" width="29.42578125" style="403" bestFit="1" customWidth="1"/>
    <col min="6661" max="6665" width="11.7109375" style="403" customWidth="1"/>
    <col min="6666" max="6666" width="9" style="403" customWidth="1"/>
    <col min="6667" max="6675" width="8.42578125" style="403" customWidth="1"/>
    <col min="6676" max="6914" width="9.140625" style="403"/>
    <col min="6915" max="6915" width="6.140625" style="403" customWidth="1"/>
    <col min="6916" max="6916" width="29.42578125" style="403" bestFit="1" customWidth="1"/>
    <col min="6917" max="6921" width="11.7109375" style="403" customWidth="1"/>
    <col min="6922" max="6922" width="9" style="403" customWidth="1"/>
    <col min="6923" max="6931" width="8.42578125" style="403" customWidth="1"/>
    <col min="6932" max="7170" width="9.140625" style="403"/>
    <col min="7171" max="7171" width="6.140625" style="403" customWidth="1"/>
    <col min="7172" max="7172" width="29.42578125" style="403" bestFit="1" customWidth="1"/>
    <col min="7173" max="7177" width="11.7109375" style="403" customWidth="1"/>
    <col min="7178" max="7178" width="9" style="403" customWidth="1"/>
    <col min="7179" max="7187" width="8.42578125" style="403" customWidth="1"/>
    <col min="7188" max="7426" width="9.140625" style="403"/>
    <col min="7427" max="7427" width="6.140625" style="403" customWidth="1"/>
    <col min="7428" max="7428" width="29.42578125" style="403" bestFit="1" customWidth="1"/>
    <col min="7429" max="7433" width="11.7109375" style="403" customWidth="1"/>
    <col min="7434" max="7434" width="9" style="403" customWidth="1"/>
    <col min="7435" max="7443" width="8.42578125" style="403" customWidth="1"/>
    <col min="7444" max="7682" width="9.140625" style="403"/>
    <col min="7683" max="7683" width="6.140625" style="403" customWidth="1"/>
    <col min="7684" max="7684" width="29.42578125" style="403" bestFit="1" customWidth="1"/>
    <col min="7685" max="7689" width="11.7109375" style="403" customWidth="1"/>
    <col min="7690" max="7690" width="9" style="403" customWidth="1"/>
    <col min="7691" max="7699" width="8.42578125" style="403" customWidth="1"/>
    <col min="7700" max="7938" width="9.140625" style="403"/>
    <col min="7939" max="7939" width="6.140625" style="403" customWidth="1"/>
    <col min="7940" max="7940" width="29.42578125" style="403" bestFit="1" customWidth="1"/>
    <col min="7941" max="7945" width="11.7109375" style="403" customWidth="1"/>
    <col min="7946" max="7946" width="9" style="403" customWidth="1"/>
    <col min="7947" max="7955" width="8.42578125" style="403" customWidth="1"/>
    <col min="7956" max="8194" width="9.140625" style="403"/>
    <col min="8195" max="8195" width="6.140625" style="403" customWidth="1"/>
    <col min="8196" max="8196" width="29.42578125" style="403" bestFit="1" customWidth="1"/>
    <col min="8197" max="8201" width="11.7109375" style="403" customWidth="1"/>
    <col min="8202" max="8202" width="9" style="403" customWidth="1"/>
    <col min="8203" max="8211" width="8.42578125" style="403" customWidth="1"/>
    <col min="8212" max="8450" width="9.140625" style="403"/>
    <col min="8451" max="8451" width="6.140625" style="403" customWidth="1"/>
    <col min="8452" max="8452" width="29.42578125" style="403" bestFit="1" customWidth="1"/>
    <col min="8453" max="8457" width="11.7109375" style="403" customWidth="1"/>
    <col min="8458" max="8458" width="9" style="403" customWidth="1"/>
    <col min="8459" max="8467" width="8.42578125" style="403" customWidth="1"/>
    <col min="8468" max="8706" width="9.140625" style="403"/>
    <col min="8707" max="8707" width="6.140625" style="403" customWidth="1"/>
    <col min="8708" max="8708" width="29.42578125" style="403" bestFit="1" customWidth="1"/>
    <col min="8709" max="8713" width="11.7109375" style="403" customWidth="1"/>
    <col min="8714" max="8714" width="9" style="403" customWidth="1"/>
    <col min="8715" max="8723" width="8.42578125" style="403" customWidth="1"/>
    <col min="8724" max="8962" width="9.140625" style="403"/>
    <col min="8963" max="8963" width="6.140625" style="403" customWidth="1"/>
    <col min="8964" max="8964" width="29.42578125" style="403" bestFit="1" customWidth="1"/>
    <col min="8965" max="8969" width="11.7109375" style="403" customWidth="1"/>
    <col min="8970" max="8970" width="9" style="403" customWidth="1"/>
    <col min="8971" max="8979" width="8.42578125" style="403" customWidth="1"/>
    <col min="8980" max="9218" width="9.140625" style="403"/>
    <col min="9219" max="9219" width="6.140625" style="403" customWidth="1"/>
    <col min="9220" max="9220" width="29.42578125" style="403" bestFit="1" customWidth="1"/>
    <col min="9221" max="9225" width="11.7109375" style="403" customWidth="1"/>
    <col min="9226" max="9226" width="9" style="403" customWidth="1"/>
    <col min="9227" max="9235" width="8.42578125" style="403" customWidth="1"/>
    <col min="9236" max="9474" width="9.140625" style="403"/>
    <col min="9475" max="9475" width="6.140625" style="403" customWidth="1"/>
    <col min="9476" max="9476" width="29.42578125" style="403" bestFit="1" customWidth="1"/>
    <col min="9477" max="9481" width="11.7109375" style="403" customWidth="1"/>
    <col min="9482" max="9482" width="9" style="403" customWidth="1"/>
    <col min="9483" max="9491" width="8.42578125" style="403" customWidth="1"/>
    <col min="9492" max="9730" width="9.140625" style="403"/>
    <col min="9731" max="9731" width="6.140625" style="403" customWidth="1"/>
    <col min="9732" max="9732" width="29.42578125" style="403" bestFit="1" customWidth="1"/>
    <col min="9733" max="9737" width="11.7109375" style="403" customWidth="1"/>
    <col min="9738" max="9738" width="9" style="403" customWidth="1"/>
    <col min="9739" max="9747" width="8.42578125" style="403" customWidth="1"/>
    <col min="9748" max="9986" width="9.140625" style="403"/>
    <col min="9987" max="9987" width="6.140625" style="403" customWidth="1"/>
    <col min="9988" max="9988" width="29.42578125" style="403" bestFit="1" customWidth="1"/>
    <col min="9989" max="9993" width="11.7109375" style="403" customWidth="1"/>
    <col min="9994" max="9994" width="9" style="403" customWidth="1"/>
    <col min="9995" max="10003" width="8.42578125" style="403" customWidth="1"/>
    <col min="10004" max="10242" width="9.140625" style="403"/>
    <col min="10243" max="10243" width="6.140625" style="403" customWidth="1"/>
    <col min="10244" max="10244" width="29.42578125" style="403" bestFit="1" customWidth="1"/>
    <col min="10245" max="10249" width="11.7109375" style="403" customWidth="1"/>
    <col min="10250" max="10250" width="9" style="403" customWidth="1"/>
    <col min="10251" max="10259" width="8.42578125" style="403" customWidth="1"/>
    <col min="10260" max="10498" width="9.140625" style="403"/>
    <col min="10499" max="10499" width="6.140625" style="403" customWidth="1"/>
    <col min="10500" max="10500" width="29.42578125" style="403" bestFit="1" customWidth="1"/>
    <col min="10501" max="10505" width="11.7109375" style="403" customWidth="1"/>
    <col min="10506" max="10506" width="9" style="403" customWidth="1"/>
    <col min="10507" max="10515" width="8.42578125" style="403" customWidth="1"/>
    <col min="10516" max="10754" width="9.140625" style="403"/>
    <col min="10755" max="10755" width="6.140625" style="403" customWidth="1"/>
    <col min="10756" max="10756" width="29.42578125" style="403" bestFit="1" customWidth="1"/>
    <col min="10757" max="10761" width="11.7109375" style="403" customWidth="1"/>
    <col min="10762" max="10762" width="9" style="403" customWidth="1"/>
    <col min="10763" max="10771" width="8.42578125" style="403" customWidth="1"/>
    <col min="10772" max="11010" width="9.140625" style="403"/>
    <col min="11011" max="11011" width="6.140625" style="403" customWidth="1"/>
    <col min="11012" max="11012" width="29.42578125" style="403" bestFit="1" customWidth="1"/>
    <col min="11013" max="11017" width="11.7109375" style="403" customWidth="1"/>
    <col min="11018" max="11018" width="9" style="403" customWidth="1"/>
    <col min="11019" max="11027" width="8.42578125" style="403" customWidth="1"/>
    <col min="11028" max="11266" width="9.140625" style="403"/>
    <col min="11267" max="11267" width="6.140625" style="403" customWidth="1"/>
    <col min="11268" max="11268" width="29.42578125" style="403" bestFit="1" customWidth="1"/>
    <col min="11269" max="11273" width="11.7109375" style="403" customWidth="1"/>
    <col min="11274" max="11274" width="9" style="403" customWidth="1"/>
    <col min="11275" max="11283" width="8.42578125" style="403" customWidth="1"/>
    <col min="11284" max="11522" width="9.140625" style="403"/>
    <col min="11523" max="11523" width="6.140625" style="403" customWidth="1"/>
    <col min="11524" max="11524" width="29.42578125" style="403" bestFit="1" customWidth="1"/>
    <col min="11525" max="11529" width="11.7109375" style="403" customWidth="1"/>
    <col min="11530" max="11530" width="9" style="403" customWidth="1"/>
    <col min="11531" max="11539" width="8.42578125" style="403" customWidth="1"/>
    <col min="11540" max="11778" width="9.140625" style="403"/>
    <col min="11779" max="11779" width="6.140625" style="403" customWidth="1"/>
    <col min="11780" max="11780" width="29.42578125" style="403" bestFit="1" customWidth="1"/>
    <col min="11781" max="11785" width="11.7109375" style="403" customWidth="1"/>
    <col min="11786" max="11786" width="9" style="403" customWidth="1"/>
    <col min="11787" max="11795" width="8.42578125" style="403" customWidth="1"/>
    <col min="11796" max="12034" width="9.140625" style="403"/>
    <col min="12035" max="12035" width="6.140625" style="403" customWidth="1"/>
    <col min="12036" max="12036" width="29.42578125" style="403" bestFit="1" customWidth="1"/>
    <col min="12037" max="12041" width="11.7109375" style="403" customWidth="1"/>
    <col min="12042" max="12042" width="9" style="403" customWidth="1"/>
    <col min="12043" max="12051" width="8.42578125" style="403" customWidth="1"/>
    <col min="12052" max="12290" width="9.140625" style="403"/>
    <col min="12291" max="12291" width="6.140625" style="403" customWidth="1"/>
    <col min="12292" max="12292" width="29.42578125" style="403" bestFit="1" customWidth="1"/>
    <col min="12293" max="12297" width="11.7109375" style="403" customWidth="1"/>
    <col min="12298" max="12298" width="9" style="403" customWidth="1"/>
    <col min="12299" max="12307" width="8.42578125" style="403" customWidth="1"/>
    <col min="12308" max="12546" width="9.140625" style="403"/>
    <col min="12547" max="12547" width="6.140625" style="403" customWidth="1"/>
    <col min="12548" max="12548" width="29.42578125" style="403" bestFit="1" customWidth="1"/>
    <col min="12549" max="12553" width="11.7109375" style="403" customWidth="1"/>
    <col min="12554" max="12554" width="9" style="403" customWidth="1"/>
    <col min="12555" max="12563" width="8.42578125" style="403" customWidth="1"/>
    <col min="12564" max="12802" width="9.140625" style="403"/>
    <col min="12803" max="12803" width="6.140625" style="403" customWidth="1"/>
    <col min="12804" max="12804" width="29.42578125" style="403" bestFit="1" customWidth="1"/>
    <col min="12805" max="12809" width="11.7109375" style="403" customWidth="1"/>
    <col min="12810" max="12810" width="9" style="403" customWidth="1"/>
    <col min="12811" max="12819" width="8.42578125" style="403" customWidth="1"/>
    <col min="12820" max="13058" width="9.140625" style="403"/>
    <col min="13059" max="13059" width="6.140625" style="403" customWidth="1"/>
    <col min="13060" max="13060" width="29.42578125" style="403" bestFit="1" customWidth="1"/>
    <col min="13061" max="13065" width="11.7109375" style="403" customWidth="1"/>
    <col min="13066" max="13066" width="9" style="403" customWidth="1"/>
    <col min="13067" max="13075" width="8.42578125" style="403" customWidth="1"/>
    <col min="13076" max="13314" width="9.140625" style="403"/>
    <col min="13315" max="13315" width="6.140625" style="403" customWidth="1"/>
    <col min="13316" max="13316" width="29.42578125" style="403" bestFit="1" customWidth="1"/>
    <col min="13317" max="13321" width="11.7109375" style="403" customWidth="1"/>
    <col min="13322" max="13322" width="9" style="403" customWidth="1"/>
    <col min="13323" max="13331" width="8.42578125" style="403" customWidth="1"/>
    <col min="13332" max="13570" width="9.140625" style="403"/>
    <col min="13571" max="13571" width="6.140625" style="403" customWidth="1"/>
    <col min="13572" max="13572" width="29.42578125" style="403" bestFit="1" customWidth="1"/>
    <col min="13573" max="13577" width="11.7109375" style="403" customWidth="1"/>
    <col min="13578" max="13578" width="9" style="403" customWidth="1"/>
    <col min="13579" max="13587" width="8.42578125" style="403" customWidth="1"/>
    <col min="13588" max="13826" width="9.140625" style="403"/>
    <col min="13827" max="13827" width="6.140625" style="403" customWidth="1"/>
    <col min="13828" max="13828" width="29.42578125" style="403" bestFit="1" customWidth="1"/>
    <col min="13829" max="13833" width="11.7109375" style="403" customWidth="1"/>
    <col min="13834" max="13834" width="9" style="403" customWidth="1"/>
    <col min="13835" max="13843" width="8.42578125" style="403" customWidth="1"/>
    <col min="13844" max="14082" width="9.140625" style="403"/>
    <col min="14083" max="14083" width="6.140625" style="403" customWidth="1"/>
    <col min="14084" max="14084" width="29.42578125" style="403" bestFit="1" customWidth="1"/>
    <col min="14085" max="14089" width="11.7109375" style="403" customWidth="1"/>
    <col min="14090" max="14090" width="9" style="403" customWidth="1"/>
    <col min="14091" max="14099" width="8.42578125" style="403" customWidth="1"/>
    <col min="14100" max="14338" width="9.140625" style="403"/>
    <col min="14339" max="14339" width="6.140625" style="403" customWidth="1"/>
    <col min="14340" max="14340" width="29.42578125" style="403" bestFit="1" customWidth="1"/>
    <col min="14341" max="14345" width="11.7109375" style="403" customWidth="1"/>
    <col min="14346" max="14346" width="9" style="403" customWidth="1"/>
    <col min="14347" max="14355" width="8.42578125" style="403" customWidth="1"/>
    <col min="14356" max="14594" width="9.140625" style="403"/>
    <col min="14595" max="14595" width="6.140625" style="403" customWidth="1"/>
    <col min="14596" max="14596" width="29.42578125" style="403" bestFit="1" customWidth="1"/>
    <col min="14597" max="14601" width="11.7109375" style="403" customWidth="1"/>
    <col min="14602" max="14602" width="9" style="403" customWidth="1"/>
    <col min="14603" max="14611" width="8.42578125" style="403" customWidth="1"/>
    <col min="14612" max="14850" width="9.140625" style="403"/>
    <col min="14851" max="14851" width="6.140625" style="403" customWidth="1"/>
    <col min="14852" max="14852" width="29.42578125" style="403" bestFit="1" customWidth="1"/>
    <col min="14853" max="14857" width="11.7109375" style="403" customWidth="1"/>
    <col min="14858" max="14858" width="9" style="403" customWidth="1"/>
    <col min="14859" max="14867" width="8.42578125" style="403" customWidth="1"/>
    <col min="14868" max="15106" width="9.140625" style="403"/>
    <col min="15107" max="15107" width="6.140625" style="403" customWidth="1"/>
    <col min="15108" max="15108" width="29.42578125" style="403" bestFit="1" customWidth="1"/>
    <col min="15109" max="15113" width="11.7109375" style="403" customWidth="1"/>
    <col min="15114" max="15114" width="9" style="403" customWidth="1"/>
    <col min="15115" max="15123" width="8.42578125" style="403" customWidth="1"/>
    <col min="15124" max="15362" width="9.140625" style="403"/>
    <col min="15363" max="15363" width="6.140625" style="403" customWidth="1"/>
    <col min="15364" max="15364" width="29.42578125" style="403" bestFit="1" customWidth="1"/>
    <col min="15365" max="15369" width="11.7109375" style="403" customWidth="1"/>
    <col min="15370" max="15370" width="9" style="403" customWidth="1"/>
    <col min="15371" max="15379" width="8.42578125" style="403" customWidth="1"/>
    <col min="15380" max="15618" width="9.140625" style="403"/>
    <col min="15619" max="15619" width="6.140625" style="403" customWidth="1"/>
    <col min="15620" max="15620" width="29.42578125" style="403" bestFit="1" customWidth="1"/>
    <col min="15621" max="15625" width="11.7109375" style="403" customWidth="1"/>
    <col min="15626" max="15626" width="9" style="403" customWidth="1"/>
    <col min="15627" max="15635" width="8.42578125" style="403" customWidth="1"/>
    <col min="15636" max="15874" width="9.140625" style="403"/>
    <col min="15875" max="15875" width="6.140625" style="403" customWidth="1"/>
    <col min="15876" max="15876" width="29.42578125" style="403" bestFit="1" customWidth="1"/>
    <col min="15877" max="15881" width="11.7109375" style="403" customWidth="1"/>
    <col min="15882" max="15882" width="9" style="403" customWidth="1"/>
    <col min="15883" max="15891" width="8.42578125" style="403" customWidth="1"/>
    <col min="15892" max="16130" width="9.140625" style="403"/>
    <col min="16131" max="16131" width="6.140625" style="403" customWidth="1"/>
    <col min="16132" max="16132" width="29.42578125" style="403" bestFit="1" customWidth="1"/>
    <col min="16133" max="16137" width="11.7109375" style="403" customWidth="1"/>
    <col min="16138" max="16138" width="9" style="403" customWidth="1"/>
    <col min="16139" max="16147" width="8.42578125" style="403" customWidth="1"/>
    <col min="16148" max="16384" width="9.140625" style="403"/>
  </cols>
  <sheetData>
    <row r="1" spans="3:22">
      <c r="C1" s="2109" t="s">
        <v>502</v>
      </c>
      <c r="D1" s="2109"/>
      <c r="E1" s="2109"/>
      <c r="F1" s="2109"/>
      <c r="G1" s="2109"/>
      <c r="H1" s="2109"/>
      <c r="I1" s="2109"/>
      <c r="J1" s="2109"/>
      <c r="K1" s="2109"/>
      <c r="L1" s="298"/>
      <c r="M1" s="298"/>
      <c r="N1" s="298"/>
      <c r="O1" s="298"/>
      <c r="P1" s="298"/>
      <c r="Q1" s="298"/>
      <c r="R1" s="298"/>
      <c r="S1" s="298"/>
    </row>
    <row r="2" spans="3:22" ht="15" customHeight="1">
      <c r="C2" s="2115" t="s">
        <v>81</v>
      </c>
      <c r="D2" s="2115"/>
      <c r="E2" s="2115"/>
      <c r="F2" s="2115"/>
      <c r="G2" s="2115"/>
      <c r="H2" s="2115"/>
      <c r="I2" s="2115"/>
      <c r="J2" s="2115"/>
      <c r="K2" s="2115"/>
      <c r="L2" s="473"/>
      <c r="M2" s="473"/>
      <c r="N2" s="473"/>
      <c r="O2" s="473"/>
      <c r="P2" s="473"/>
      <c r="Q2" s="473"/>
      <c r="R2" s="473"/>
      <c r="S2" s="473"/>
    </row>
    <row r="3" spans="3:22" ht="15" customHeight="1">
      <c r="C3" s="2115"/>
      <c r="D3" s="2115"/>
      <c r="E3" s="2115"/>
      <c r="F3" s="2115"/>
      <c r="G3" s="2115"/>
      <c r="H3" s="2115"/>
      <c r="I3" s="2115"/>
      <c r="J3" s="2115"/>
      <c r="K3" s="2115"/>
      <c r="L3" s="473"/>
      <c r="M3" s="473"/>
      <c r="N3" s="473"/>
      <c r="O3" s="473"/>
      <c r="P3" s="473"/>
      <c r="Q3" s="473"/>
      <c r="R3" s="473"/>
      <c r="S3" s="473"/>
    </row>
    <row r="4" spans="3:22" ht="15" customHeight="1" thickBot="1">
      <c r="C4" s="2116" t="s">
        <v>51</v>
      </c>
      <c r="D4" s="2116"/>
      <c r="E4" s="2116"/>
      <c r="F4" s="2116"/>
      <c r="G4" s="2116"/>
      <c r="H4" s="2116"/>
      <c r="I4" s="2116"/>
      <c r="J4" s="2116"/>
      <c r="K4" s="2116"/>
      <c r="L4" s="474"/>
      <c r="M4" s="474"/>
      <c r="N4" s="474"/>
      <c r="O4" s="474"/>
      <c r="P4" s="474"/>
      <c r="Q4" s="474"/>
      <c r="R4" s="474"/>
      <c r="S4" s="474"/>
    </row>
    <row r="5" spans="3:22" ht="19.5" customHeight="1" thickTop="1">
      <c r="C5" s="2117" t="s">
        <v>244</v>
      </c>
      <c r="D5" s="2119" t="s">
        <v>274</v>
      </c>
      <c r="E5" s="2069" t="s">
        <v>30</v>
      </c>
      <c r="F5" s="2069"/>
      <c r="G5" s="2070" t="s">
        <v>360</v>
      </c>
      <c r="H5" s="2070"/>
      <c r="I5" s="310" t="s">
        <v>361</v>
      </c>
      <c r="J5" s="2121" t="s">
        <v>162</v>
      </c>
      <c r="K5" s="2122"/>
      <c r="L5" s="475"/>
      <c r="M5" s="475"/>
      <c r="N5" s="475"/>
      <c r="O5" s="475"/>
      <c r="P5" s="475"/>
      <c r="Q5" s="475"/>
      <c r="R5" s="475"/>
      <c r="S5" s="475"/>
    </row>
    <row r="6" spans="3:22" ht="15" customHeight="1">
      <c r="C6" s="2118"/>
      <c r="D6" s="2120"/>
      <c r="E6" s="476" t="s">
        <v>2</v>
      </c>
      <c r="F6" s="312" t="s">
        <v>116</v>
      </c>
      <c r="G6" s="476" t="s">
        <v>2</v>
      </c>
      <c r="H6" s="312" t="s">
        <v>116</v>
      </c>
      <c r="I6" s="312" t="s">
        <v>116</v>
      </c>
      <c r="J6" s="477" t="s">
        <v>114</v>
      </c>
      <c r="K6" s="478" t="s">
        <v>139</v>
      </c>
      <c r="L6" s="479"/>
      <c r="M6" s="479"/>
      <c r="N6" s="479"/>
      <c r="O6" s="479"/>
      <c r="P6" s="479"/>
      <c r="Q6" s="479"/>
      <c r="R6" s="479"/>
      <c r="S6" s="479"/>
    </row>
    <row r="7" spans="3:22" ht="15" customHeight="1">
      <c r="C7" s="480"/>
      <c r="D7" s="481" t="s">
        <v>418</v>
      </c>
      <c r="E7" s="482">
        <v>654326.76361499995</v>
      </c>
      <c r="F7" s="483">
        <v>82677.066258999985</v>
      </c>
      <c r="G7" s="483">
        <v>729822.08914500033</v>
      </c>
      <c r="H7" s="483">
        <v>118515.48797600002</v>
      </c>
      <c r="I7" s="483">
        <v>110748.61193600003</v>
      </c>
      <c r="J7" s="484">
        <v>43.347476317955056</v>
      </c>
      <c r="K7" s="485">
        <v>-6.5534692322853374</v>
      </c>
      <c r="L7" s="486"/>
      <c r="M7" s="315"/>
      <c r="N7" s="315"/>
      <c r="O7" s="486"/>
      <c r="P7" s="486"/>
      <c r="Q7" s="486"/>
      <c r="R7" s="486"/>
      <c r="S7" s="486"/>
      <c r="T7" s="486"/>
      <c r="U7" s="486"/>
    </row>
    <row r="8" spans="3:22" ht="15" customHeight="1">
      <c r="C8" s="487">
        <v>1</v>
      </c>
      <c r="D8" s="488" t="s">
        <v>503</v>
      </c>
      <c r="E8" s="489">
        <v>4552.7730499999998</v>
      </c>
      <c r="F8" s="490">
        <v>603.20849499999997</v>
      </c>
      <c r="G8" s="490">
        <v>5456.9180589999996</v>
      </c>
      <c r="H8" s="490">
        <v>610.85106399999995</v>
      </c>
      <c r="I8" s="490">
        <v>620.44594200000006</v>
      </c>
      <c r="J8" s="491">
        <v>1.2669863013119453</v>
      </c>
      <c r="K8" s="492">
        <v>1.5707393447382429</v>
      </c>
      <c r="L8" s="493"/>
      <c r="M8" s="315"/>
      <c r="N8" s="315"/>
      <c r="O8" s="493"/>
      <c r="P8" s="493"/>
      <c r="Q8" s="493"/>
      <c r="R8" s="493"/>
      <c r="S8" s="486"/>
      <c r="T8" s="486"/>
      <c r="U8" s="486"/>
    </row>
    <row r="9" spans="3:22" ht="15" customHeight="1">
      <c r="C9" s="487">
        <v>2</v>
      </c>
      <c r="D9" s="488" t="s">
        <v>504</v>
      </c>
      <c r="E9" s="489">
        <v>4986.5531460000011</v>
      </c>
      <c r="F9" s="490">
        <v>667.68215499999997</v>
      </c>
      <c r="G9" s="490">
        <v>5350.7699570000004</v>
      </c>
      <c r="H9" s="490">
        <v>976.49401699999999</v>
      </c>
      <c r="I9" s="490">
        <v>862.69118200000003</v>
      </c>
      <c r="J9" s="491">
        <v>46.251327774365933</v>
      </c>
      <c r="K9" s="492">
        <v>-11.65422757526224</v>
      </c>
      <c r="L9" s="493"/>
      <c r="M9" s="315"/>
      <c r="N9" s="315"/>
      <c r="O9" s="493"/>
      <c r="P9" s="493"/>
      <c r="Q9" s="493"/>
      <c r="R9" s="493"/>
      <c r="S9" s="486"/>
      <c r="T9" s="486"/>
      <c r="U9" s="486"/>
    </row>
    <row r="10" spans="3:22" ht="15" customHeight="1">
      <c r="C10" s="487">
        <v>3</v>
      </c>
      <c r="D10" s="488" t="s">
        <v>505</v>
      </c>
      <c r="E10" s="489">
        <v>6711.0355419999987</v>
      </c>
      <c r="F10" s="490">
        <v>1242.857164</v>
      </c>
      <c r="G10" s="490">
        <v>6675.8370440000008</v>
      </c>
      <c r="H10" s="490">
        <v>992.82328000000007</v>
      </c>
      <c r="I10" s="490">
        <v>1138.831594</v>
      </c>
      <c r="J10" s="491">
        <v>-20.117668485354599</v>
      </c>
      <c r="K10" s="492">
        <v>14.706374935124387</v>
      </c>
      <c r="L10" s="493"/>
      <c r="M10" s="315"/>
      <c r="N10" s="315"/>
      <c r="O10" s="493"/>
      <c r="P10" s="493"/>
      <c r="Q10" s="493"/>
      <c r="R10" s="493"/>
      <c r="S10" s="486"/>
      <c r="T10" s="486"/>
      <c r="U10" s="486"/>
    </row>
    <row r="11" spans="3:22" ht="15" customHeight="1">
      <c r="C11" s="487">
        <v>4</v>
      </c>
      <c r="D11" s="488" t="s">
        <v>506</v>
      </c>
      <c r="E11" s="489">
        <v>2689.5340749999996</v>
      </c>
      <c r="F11" s="490">
        <v>132.41068799999999</v>
      </c>
      <c r="G11" s="490">
        <v>5807.7349599999998</v>
      </c>
      <c r="H11" s="490">
        <v>391.45066199999997</v>
      </c>
      <c r="I11" s="490">
        <v>1013.375243</v>
      </c>
      <c r="J11" s="491">
        <v>195.63373464232734</v>
      </c>
      <c r="K11" s="492">
        <v>158.87687552307676</v>
      </c>
      <c r="L11" s="493"/>
      <c r="M11" s="315"/>
      <c r="N11" s="315"/>
      <c r="O11" s="493"/>
      <c r="P11" s="493"/>
      <c r="Q11" s="493"/>
      <c r="R11" s="493"/>
      <c r="S11" s="486"/>
      <c r="T11" s="486"/>
      <c r="U11" s="486"/>
    </row>
    <row r="12" spans="3:22" ht="15" customHeight="1">
      <c r="C12" s="487">
        <v>5</v>
      </c>
      <c r="D12" s="488" t="s">
        <v>507</v>
      </c>
      <c r="E12" s="489">
        <v>1431.5363280000004</v>
      </c>
      <c r="F12" s="490">
        <v>136.882858</v>
      </c>
      <c r="G12" s="490">
        <v>1362.9401379999999</v>
      </c>
      <c r="H12" s="490">
        <v>172.713595</v>
      </c>
      <c r="I12" s="490">
        <v>106.50036799999999</v>
      </c>
      <c r="J12" s="491">
        <v>26.176204620157776</v>
      </c>
      <c r="K12" s="492">
        <v>-38.337009313019053</v>
      </c>
      <c r="L12" s="493"/>
      <c r="M12" s="315"/>
      <c r="N12" s="315"/>
      <c r="O12" s="493"/>
      <c r="P12" s="493"/>
      <c r="Q12" s="493"/>
      <c r="R12" s="493"/>
      <c r="S12" s="486"/>
      <c r="T12" s="486"/>
      <c r="U12" s="486"/>
    </row>
    <row r="13" spans="3:22" ht="15" customHeight="1">
      <c r="C13" s="487">
        <v>6</v>
      </c>
      <c r="D13" s="488" t="s">
        <v>508</v>
      </c>
      <c r="E13" s="489">
        <v>31178.137928</v>
      </c>
      <c r="F13" s="490">
        <v>4306.6938209999998</v>
      </c>
      <c r="G13" s="490">
        <v>12971.246654000002</v>
      </c>
      <c r="H13" s="490">
        <v>3375.621928</v>
      </c>
      <c r="I13" s="490">
        <v>940.20801000000006</v>
      </c>
      <c r="J13" s="491">
        <v>-21.619180087982386</v>
      </c>
      <c r="K13" s="492">
        <v>-72.147117477784079</v>
      </c>
      <c r="L13" s="493"/>
      <c r="M13" s="315"/>
      <c r="N13" s="315"/>
      <c r="O13" s="493"/>
      <c r="P13" s="493"/>
      <c r="Q13" s="493"/>
      <c r="R13" s="493"/>
      <c r="S13" s="486"/>
      <c r="T13" s="486"/>
      <c r="U13" s="486"/>
    </row>
    <row r="14" spans="3:22" ht="15" customHeight="1">
      <c r="C14" s="487">
        <v>7</v>
      </c>
      <c r="D14" s="488" t="s">
        <v>494</v>
      </c>
      <c r="E14" s="489">
        <v>1862.2494510000001</v>
      </c>
      <c r="F14" s="490">
        <v>104.324001</v>
      </c>
      <c r="G14" s="490">
        <v>900.07417999999984</v>
      </c>
      <c r="H14" s="490">
        <v>193.674769</v>
      </c>
      <c r="I14" s="490">
        <v>259.45394700000003</v>
      </c>
      <c r="J14" s="491">
        <v>85.64737466309407</v>
      </c>
      <c r="K14" s="492">
        <v>33.963731228201453</v>
      </c>
      <c r="L14" s="493"/>
      <c r="M14" s="315"/>
      <c r="N14" s="315"/>
      <c r="O14" s="493"/>
      <c r="P14" s="493"/>
      <c r="Q14" s="493"/>
      <c r="R14" s="493"/>
      <c r="S14" s="486"/>
      <c r="T14" s="486"/>
      <c r="U14" s="486"/>
    </row>
    <row r="15" spans="3:22" ht="15" customHeight="1">
      <c r="C15" s="487">
        <v>8</v>
      </c>
      <c r="D15" s="488" t="s">
        <v>425</v>
      </c>
      <c r="E15" s="489">
        <v>6112.6178130000008</v>
      </c>
      <c r="F15" s="490">
        <v>727.61458399999992</v>
      </c>
      <c r="G15" s="490">
        <v>7065.1310359999989</v>
      </c>
      <c r="H15" s="490">
        <v>1272.6922159999999</v>
      </c>
      <c r="I15" s="490">
        <v>1220.285689</v>
      </c>
      <c r="J15" s="491">
        <v>74.912961337784282</v>
      </c>
      <c r="K15" s="492">
        <v>-4.1177691150426483</v>
      </c>
      <c r="L15" s="493"/>
      <c r="M15" s="315"/>
      <c r="N15" s="315"/>
      <c r="O15" s="493"/>
      <c r="P15" s="493"/>
      <c r="Q15" s="493"/>
      <c r="R15" s="493"/>
      <c r="S15" s="486"/>
      <c r="T15" s="486"/>
      <c r="U15" s="486"/>
      <c r="V15" s="438"/>
    </row>
    <row r="16" spans="3:22" ht="15" customHeight="1">
      <c r="C16" s="487">
        <v>9</v>
      </c>
      <c r="D16" s="488" t="s">
        <v>509</v>
      </c>
      <c r="E16" s="489">
        <v>10871.502982000002</v>
      </c>
      <c r="F16" s="490">
        <v>575.97958800000004</v>
      </c>
      <c r="G16" s="490">
        <v>13325.280004</v>
      </c>
      <c r="H16" s="490">
        <v>1238.196195</v>
      </c>
      <c r="I16" s="490">
        <v>450.40518299999997</v>
      </c>
      <c r="J16" s="491">
        <v>114.97223526608721</v>
      </c>
      <c r="K16" s="492">
        <v>-63.6240860035917</v>
      </c>
      <c r="L16" s="493"/>
      <c r="M16" s="315"/>
      <c r="N16" s="315"/>
      <c r="O16" s="493"/>
      <c r="P16" s="493"/>
      <c r="Q16" s="493"/>
      <c r="R16" s="493"/>
      <c r="S16" s="486"/>
      <c r="T16" s="486"/>
      <c r="U16" s="486"/>
    </row>
    <row r="17" spans="3:22" ht="15" customHeight="1">
      <c r="C17" s="487">
        <v>10</v>
      </c>
      <c r="D17" s="488" t="s">
        <v>510</v>
      </c>
      <c r="E17" s="489">
        <v>10264.134226000002</v>
      </c>
      <c r="F17" s="490">
        <v>899.007744</v>
      </c>
      <c r="G17" s="490">
        <v>9848.1951570000001</v>
      </c>
      <c r="H17" s="490">
        <v>2102.3126109999998</v>
      </c>
      <c r="I17" s="490">
        <v>774.50548500000002</v>
      </c>
      <c r="J17" s="491">
        <v>133.84810921050305</v>
      </c>
      <c r="K17" s="492">
        <v>-63.159356941135712</v>
      </c>
      <c r="L17" s="493"/>
      <c r="M17" s="315"/>
      <c r="N17" s="315"/>
      <c r="O17" s="493"/>
      <c r="P17" s="493"/>
      <c r="Q17" s="493"/>
      <c r="R17" s="493"/>
      <c r="S17" s="486"/>
      <c r="T17" s="486"/>
      <c r="U17" s="486"/>
    </row>
    <row r="18" spans="3:22" ht="15" customHeight="1">
      <c r="C18" s="487">
        <v>11</v>
      </c>
      <c r="D18" s="488" t="s">
        <v>511</v>
      </c>
      <c r="E18" s="489">
        <v>591.22507499999983</v>
      </c>
      <c r="F18" s="490">
        <v>50.911704</v>
      </c>
      <c r="G18" s="490">
        <v>680.96886300000006</v>
      </c>
      <c r="H18" s="490">
        <v>93.37833599999999</v>
      </c>
      <c r="I18" s="490">
        <v>120.290419</v>
      </c>
      <c r="J18" s="491">
        <v>83.412317136350396</v>
      </c>
      <c r="K18" s="492">
        <v>28.820478231696057</v>
      </c>
      <c r="L18" s="493"/>
      <c r="M18" s="315"/>
      <c r="N18" s="315"/>
      <c r="O18" s="493"/>
      <c r="P18" s="493"/>
      <c r="Q18" s="493"/>
      <c r="R18" s="493"/>
      <c r="S18" s="486"/>
      <c r="T18" s="486"/>
      <c r="U18" s="486"/>
    </row>
    <row r="19" spans="3:22" ht="15" customHeight="1">
      <c r="C19" s="487">
        <v>12</v>
      </c>
      <c r="D19" s="488" t="s">
        <v>512</v>
      </c>
      <c r="E19" s="489">
        <v>3007.9951699999992</v>
      </c>
      <c r="F19" s="490">
        <v>442.87738999999999</v>
      </c>
      <c r="G19" s="490">
        <v>3309.004097</v>
      </c>
      <c r="H19" s="490">
        <v>631.74434700000006</v>
      </c>
      <c r="I19" s="490">
        <v>587.90003999999999</v>
      </c>
      <c r="J19" s="491">
        <v>42.645427665657081</v>
      </c>
      <c r="K19" s="492">
        <v>-6.9401977569258833</v>
      </c>
      <c r="L19" s="493"/>
      <c r="M19" s="315"/>
      <c r="N19" s="315"/>
      <c r="O19" s="493"/>
      <c r="P19" s="493"/>
      <c r="Q19" s="493"/>
      <c r="R19" s="493"/>
      <c r="S19" s="486"/>
      <c r="T19" s="486"/>
      <c r="U19" s="486"/>
      <c r="V19" s="438"/>
    </row>
    <row r="20" spans="3:22" ht="15" customHeight="1">
      <c r="C20" s="487">
        <v>13</v>
      </c>
      <c r="D20" s="488" t="s">
        <v>513</v>
      </c>
      <c r="E20" s="489">
        <v>1487.6817040000001</v>
      </c>
      <c r="F20" s="490">
        <v>291.13770999999997</v>
      </c>
      <c r="G20" s="490">
        <v>1915.7542109999997</v>
      </c>
      <c r="H20" s="490">
        <v>384.43934899999999</v>
      </c>
      <c r="I20" s="490">
        <v>413.51297099999999</v>
      </c>
      <c r="J20" s="491">
        <v>32.047253171016564</v>
      </c>
      <c r="K20" s="492">
        <v>7.5626030674606994</v>
      </c>
      <c r="L20" s="493"/>
      <c r="M20" s="315"/>
      <c r="N20" s="315"/>
      <c r="O20" s="493"/>
      <c r="P20" s="493"/>
      <c r="Q20" s="493"/>
      <c r="R20" s="493"/>
      <c r="S20" s="486"/>
      <c r="T20" s="486"/>
      <c r="U20" s="486"/>
    </row>
    <row r="21" spans="3:22" ht="15" customHeight="1">
      <c r="C21" s="487">
        <v>14</v>
      </c>
      <c r="D21" s="488" t="s">
        <v>514</v>
      </c>
      <c r="E21" s="489">
        <v>2848.6692140000005</v>
      </c>
      <c r="F21" s="490">
        <v>303.61464100000001</v>
      </c>
      <c r="G21" s="490">
        <v>3520.3020940000001</v>
      </c>
      <c r="H21" s="490">
        <v>605.30504299999996</v>
      </c>
      <c r="I21" s="490">
        <v>724.44471500000009</v>
      </c>
      <c r="J21" s="491">
        <v>99.366223251401095</v>
      </c>
      <c r="K21" s="492">
        <v>19.682583744804532</v>
      </c>
      <c r="L21" s="493"/>
      <c r="M21" s="315"/>
      <c r="N21" s="315"/>
      <c r="O21" s="493"/>
      <c r="P21" s="493"/>
      <c r="Q21" s="493"/>
      <c r="R21" s="493"/>
      <c r="S21" s="486"/>
      <c r="T21" s="486"/>
      <c r="U21" s="486"/>
    </row>
    <row r="22" spans="3:22" ht="15" customHeight="1">
      <c r="C22" s="487">
        <v>15</v>
      </c>
      <c r="D22" s="488" t="s">
        <v>492</v>
      </c>
      <c r="E22" s="489">
        <v>15946.828519999999</v>
      </c>
      <c r="F22" s="490">
        <v>1794.169797</v>
      </c>
      <c r="G22" s="490">
        <v>21236.288027999999</v>
      </c>
      <c r="H22" s="490">
        <v>3147.459147</v>
      </c>
      <c r="I22" s="490">
        <v>4129.4295569999995</v>
      </c>
      <c r="J22" s="491">
        <v>75.42705000735225</v>
      </c>
      <c r="K22" s="492">
        <v>31.198829409301908</v>
      </c>
      <c r="L22" s="493"/>
      <c r="M22" s="315"/>
      <c r="N22" s="315"/>
      <c r="O22" s="493"/>
      <c r="P22" s="493"/>
      <c r="Q22" s="493"/>
      <c r="R22" s="493"/>
      <c r="S22" s="486"/>
      <c r="T22" s="486"/>
      <c r="U22" s="486"/>
    </row>
    <row r="23" spans="3:22" ht="15" customHeight="1">
      <c r="C23" s="487">
        <v>16</v>
      </c>
      <c r="D23" s="488" t="s">
        <v>515</v>
      </c>
      <c r="E23" s="489">
        <v>2934.5230859999997</v>
      </c>
      <c r="F23" s="490">
        <v>500.45839699999999</v>
      </c>
      <c r="G23" s="490">
        <v>3668.7407999999996</v>
      </c>
      <c r="H23" s="490">
        <v>601.90642200000002</v>
      </c>
      <c r="I23" s="490">
        <v>808.81932600000005</v>
      </c>
      <c r="J23" s="491">
        <v>20.271020649894297</v>
      </c>
      <c r="K23" s="492">
        <v>34.376257909406405</v>
      </c>
      <c r="L23" s="493"/>
      <c r="M23" s="315"/>
      <c r="N23" s="315"/>
      <c r="O23" s="493"/>
      <c r="P23" s="493"/>
      <c r="Q23" s="493"/>
      <c r="R23" s="493"/>
      <c r="S23" s="486"/>
      <c r="T23" s="486"/>
      <c r="U23" s="486"/>
    </row>
    <row r="24" spans="3:22" ht="15" customHeight="1">
      <c r="C24" s="487">
        <v>17</v>
      </c>
      <c r="D24" s="488" t="s">
        <v>427</v>
      </c>
      <c r="E24" s="489">
        <v>5731.1402779999999</v>
      </c>
      <c r="F24" s="490">
        <v>1171.058121</v>
      </c>
      <c r="G24" s="490">
        <v>10444.891071999999</v>
      </c>
      <c r="H24" s="490">
        <v>2058.3156319999998</v>
      </c>
      <c r="I24" s="490">
        <v>2010.296384</v>
      </c>
      <c r="J24" s="491">
        <v>75.765454770284606</v>
      </c>
      <c r="K24" s="492">
        <v>-2.3329389940716254</v>
      </c>
      <c r="L24" s="493"/>
      <c r="M24" s="315"/>
      <c r="N24" s="315"/>
      <c r="O24" s="493"/>
      <c r="P24" s="493"/>
      <c r="Q24" s="493"/>
      <c r="R24" s="493"/>
      <c r="S24" s="486"/>
      <c r="T24" s="486"/>
      <c r="U24" s="486"/>
    </row>
    <row r="25" spans="3:22" ht="15" customHeight="1">
      <c r="C25" s="487">
        <v>18</v>
      </c>
      <c r="D25" s="488" t="s">
        <v>516</v>
      </c>
      <c r="E25" s="489">
        <v>4610.6915930000005</v>
      </c>
      <c r="F25" s="490">
        <v>547.15048999999999</v>
      </c>
      <c r="G25" s="490">
        <v>5373.3421159999998</v>
      </c>
      <c r="H25" s="490">
        <v>742.63678800000002</v>
      </c>
      <c r="I25" s="490">
        <v>770.74731100000008</v>
      </c>
      <c r="J25" s="491">
        <v>35.728067793560797</v>
      </c>
      <c r="K25" s="492">
        <v>3.7852316844826106</v>
      </c>
      <c r="L25" s="493"/>
      <c r="M25" s="315"/>
      <c r="N25" s="315"/>
      <c r="O25" s="493"/>
      <c r="P25" s="493"/>
      <c r="Q25" s="493"/>
      <c r="R25" s="493"/>
      <c r="S25" s="486"/>
      <c r="T25" s="486"/>
      <c r="U25" s="486"/>
    </row>
    <row r="26" spans="3:22" ht="15" customHeight="1">
      <c r="C26" s="487">
        <v>19</v>
      </c>
      <c r="D26" s="488" t="s">
        <v>490</v>
      </c>
      <c r="E26" s="489">
        <v>24426.849449000001</v>
      </c>
      <c r="F26" s="490">
        <v>2986.5406840000001</v>
      </c>
      <c r="G26" s="490">
        <v>23354.445427999999</v>
      </c>
      <c r="H26" s="490">
        <v>3444.8914420000001</v>
      </c>
      <c r="I26" s="490">
        <v>5712.1494590000002</v>
      </c>
      <c r="J26" s="491">
        <v>15.347212929512537</v>
      </c>
      <c r="K26" s="492">
        <v>65.815078796320449</v>
      </c>
      <c r="L26" s="493"/>
      <c r="M26" s="315"/>
      <c r="N26" s="315"/>
      <c r="O26" s="493"/>
      <c r="P26" s="493"/>
      <c r="Q26" s="493"/>
      <c r="R26" s="493"/>
      <c r="S26" s="486"/>
      <c r="T26" s="486"/>
      <c r="U26" s="486"/>
    </row>
    <row r="27" spans="3:22" ht="15" customHeight="1">
      <c r="C27" s="487">
        <v>20</v>
      </c>
      <c r="D27" s="488" t="s">
        <v>517</v>
      </c>
      <c r="E27" s="489">
        <v>885.01744399999995</v>
      </c>
      <c r="F27" s="490">
        <v>139.31339</v>
      </c>
      <c r="G27" s="490">
        <v>1016.5917979999999</v>
      </c>
      <c r="H27" s="490">
        <v>167.577946</v>
      </c>
      <c r="I27" s="490">
        <v>166.9391</v>
      </c>
      <c r="J27" s="491">
        <v>20.288470476527777</v>
      </c>
      <c r="K27" s="492">
        <v>-0.38122319508559599</v>
      </c>
      <c r="L27" s="493"/>
      <c r="M27" s="315"/>
      <c r="N27" s="315"/>
      <c r="O27" s="493"/>
      <c r="P27" s="493"/>
      <c r="Q27" s="493"/>
      <c r="R27" s="493"/>
      <c r="S27" s="486"/>
      <c r="T27" s="486"/>
      <c r="U27" s="486"/>
    </row>
    <row r="28" spans="3:22" ht="15" customHeight="1">
      <c r="C28" s="487">
        <v>21</v>
      </c>
      <c r="D28" s="488" t="s">
        <v>518</v>
      </c>
      <c r="E28" s="489">
        <v>2168.0334130000001</v>
      </c>
      <c r="F28" s="490">
        <v>307.54897900000003</v>
      </c>
      <c r="G28" s="490">
        <v>2550.296163</v>
      </c>
      <c r="H28" s="490">
        <v>378.48431199999999</v>
      </c>
      <c r="I28" s="490">
        <v>555.36231799999996</v>
      </c>
      <c r="J28" s="491">
        <v>23.064727195859078</v>
      </c>
      <c r="K28" s="492">
        <v>46.733246370327777</v>
      </c>
      <c r="L28" s="493"/>
      <c r="M28" s="315"/>
      <c r="N28" s="315"/>
      <c r="O28" s="493"/>
      <c r="P28" s="493"/>
      <c r="Q28" s="493"/>
      <c r="R28" s="493"/>
      <c r="S28" s="486"/>
      <c r="T28" s="486"/>
      <c r="U28" s="486"/>
    </row>
    <row r="29" spans="3:22" ht="15" customHeight="1">
      <c r="C29" s="487">
        <v>22</v>
      </c>
      <c r="D29" s="488" t="s">
        <v>435</v>
      </c>
      <c r="E29" s="489">
        <v>3314.8994929999999</v>
      </c>
      <c r="F29" s="490">
        <v>606.41166599999997</v>
      </c>
      <c r="G29" s="490">
        <v>2721.3633720000003</v>
      </c>
      <c r="H29" s="490">
        <v>813.35536999999999</v>
      </c>
      <c r="I29" s="490">
        <v>7.3155999999999999E-2</v>
      </c>
      <c r="J29" s="491">
        <v>34.125943744624465</v>
      </c>
      <c r="K29" s="492">
        <v>-99.991005653531246</v>
      </c>
      <c r="L29" s="493"/>
      <c r="M29" s="315"/>
      <c r="N29" s="315"/>
      <c r="O29" s="493"/>
      <c r="P29" s="493"/>
      <c r="Q29" s="493"/>
      <c r="R29" s="493"/>
      <c r="S29" s="486"/>
      <c r="T29" s="486"/>
      <c r="U29" s="486"/>
    </row>
    <row r="30" spans="3:22" ht="15" customHeight="1">
      <c r="C30" s="487">
        <v>23</v>
      </c>
      <c r="D30" s="488" t="s">
        <v>488</v>
      </c>
      <c r="E30" s="489">
        <v>57943.272538000005</v>
      </c>
      <c r="F30" s="490">
        <v>9049.7264829999986</v>
      </c>
      <c r="G30" s="490">
        <v>66894.329748000004</v>
      </c>
      <c r="H30" s="490">
        <v>13396.372907000001</v>
      </c>
      <c r="I30" s="490">
        <v>7616.8680249999998</v>
      </c>
      <c r="J30" s="491">
        <v>48.03069387970146</v>
      </c>
      <c r="K30" s="492">
        <v>-43.142311147370634</v>
      </c>
      <c r="L30" s="493"/>
      <c r="M30" s="315"/>
      <c r="N30" s="315"/>
      <c r="O30" s="493"/>
      <c r="P30" s="493"/>
      <c r="Q30" s="493"/>
      <c r="R30" s="493"/>
      <c r="S30" s="486"/>
      <c r="T30" s="486"/>
      <c r="U30" s="486"/>
    </row>
    <row r="31" spans="3:22" ht="15" customHeight="1">
      <c r="C31" s="487">
        <v>24</v>
      </c>
      <c r="D31" s="488" t="s">
        <v>519</v>
      </c>
      <c r="E31" s="489">
        <v>14285.612399</v>
      </c>
      <c r="F31" s="490">
        <v>1585.1104599999999</v>
      </c>
      <c r="G31" s="490">
        <v>17179.470343000001</v>
      </c>
      <c r="H31" s="490">
        <v>2490.5123160000003</v>
      </c>
      <c r="I31" s="490">
        <v>1964.261195</v>
      </c>
      <c r="J31" s="491">
        <v>57.119164805713297</v>
      </c>
      <c r="K31" s="492">
        <v>-21.130235639437018</v>
      </c>
      <c r="L31" s="493"/>
      <c r="M31" s="315"/>
      <c r="N31" s="315"/>
      <c r="O31" s="493"/>
      <c r="P31" s="493"/>
      <c r="Q31" s="493"/>
      <c r="R31" s="493"/>
      <c r="S31" s="486"/>
      <c r="T31" s="486"/>
      <c r="U31" s="486"/>
    </row>
    <row r="32" spans="3:22" ht="15" customHeight="1">
      <c r="C32" s="487">
        <v>25</v>
      </c>
      <c r="D32" s="488" t="s">
        <v>489</v>
      </c>
      <c r="E32" s="489">
        <v>24076.759260999996</v>
      </c>
      <c r="F32" s="490">
        <v>3863.4079409999999</v>
      </c>
      <c r="G32" s="490">
        <v>25518.379717</v>
      </c>
      <c r="H32" s="490">
        <v>4450.8063220000004</v>
      </c>
      <c r="I32" s="490">
        <v>5042.1715089999998</v>
      </c>
      <c r="J32" s="491">
        <v>15.204151101060233</v>
      </c>
      <c r="K32" s="492">
        <v>13.286697829939854</v>
      </c>
      <c r="L32" s="493"/>
      <c r="M32" s="315"/>
      <c r="N32" s="315"/>
      <c r="O32" s="493"/>
      <c r="P32" s="493"/>
      <c r="Q32" s="493"/>
      <c r="R32" s="493"/>
      <c r="S32" s="486"/>
      <c r="T32" s="486"/>
      <c r="U32" s="486"/>
    </row>
    <row r="33" spans="3:21" ht="15" customHeight="1">
      <c r="C33" s="487">
        <v>26</v>
      </c>
      <c r="D33" s="488" t="s">
        <v>520</v>
      </c>
      <c r="E33" s="489">
        <v>67.246043999999998</v>
      </c>
      <c r="F33" s="490">
        <v>19.933579000000002</v>
      </c>
      <c r="G33" s="490">
        <v>94.102152999999987</v>
      </c>
      <c r="H33" s="490">
        <v>6.7939819999999997</v>
      </c>
      <c r="I33" s="490">
        <v>9.1575670000000002</v>
      </c>
      <c r="J33" s="491">
        <v>-65.916898315149524</v>
      </c>
      <c r="K33" s="492">
        <v>34.789391552700636</v>
      </c>
      <c r="L33" s="493"/>
      <c r="M33" s="315"/>
      <c r="N33" s="315"/>
      <c r="O33" s="493"/>
      <c r="P33" s="493"/>
      <c r="Q33" s="493"/>
      <c r="R33" s="493"/>
      <c r="S33" s="486"/>
      <c r="T33" s="486"/>
      <c r="U33" s="486"/>
    </row>
    <row r="34" spans="3:21" ht="15" customHeight="1">
      <c r="C34" s="487">
        <v>27</v>
      </c>
      <c r="D34" s="488" t="s">
        <v>487</v>
      </c>
      <c r="E34" s="489">
        <v>39276.501516000004</v>
      </c>
      <c r="F34" s="490">
        <v>4376.8959130000003</v>
      </c>
      <c r="G34" s="490">
        <v>48423.703864999996</v>
      </c>
      <c r="H34" s="490">
        <v>6593.369025</v>
      </c>
      <c r="I34" s="490">
        <v>8883.1467260000009</v>
      </c>
      <c r="J34" s="491">
        <v>50.640297508943746</v>
      </c>
      <c r="K34" s="492">
        <v>34.728493010445447</v>
      </c>
      <c r="L34" s="493"/>
      <c r="M34" s="315"/>
      <c r="N34" s="315"/>
      <c r="O34" s="493"/>
      <c r="P34" s="493"/>
      <c r="Q34" s="493"/>
      <c r="R34" s="493"/>
      <c r="S34" s="486"/>
      <c r="T34" s="486"/>
      <c r="U34" s="486"/>
    </row>
    <row r="35" spans="3:21" ht="15" customHeight="1">
      <c r="C35" s="487">
        <v>28</v>
      </c>
      <c r="D35" s="488" t="s">
        <v>521</v>
      </c>
      <c r="E35" s="489">
        <v>818.50756999999999</v>
      </c>
      <c r="F35" s="490">
        <v>101.17546</v>
      </c>
      <c r="G35" s="490">
        <v>1123.0515490000003</v>
      </c>
      <c r="H35" s="490">
        <v>220.44592800000001</v>
      </c>
      <c r="I35" s="490">
        <v>190.06295399999999</v>
      </c>
      <c r="J35" s="491">
        <v>117.88477957006572</v>
      </c>
      <c r="K35" s="492">
        <v>-13.78250633869726</v>
      </c>
      <c r="L35" s="493"/>
      <c r="M35" s="315"/>
      <c r="N35" s="315"/>
      <c r="O35" s="493"/>
      <c r="P35" s="493"/>
      <c r="Q35" s="493"/>
      <c r="R35" s="493"/>
      <c r="S35" s="486"/>
      <c r="T35" s="486"/>
      <c r="U35" s="486"/>
    </row>
    <row r="36" spans="3:21" ht="15" customHeight="1">
      <c r="C36" s="487">
        <v>29</v>
      </c>
      <c r="D36" s="488" t="s">
        <v>439</v>
      </c>
      <c r="E36" s="489">
        <v>6418.2479669999993</v>
      </c>
      <c r="F36" s="490">
        <v>814.61697700000002</v>
      </c>
      <c r="G36" s="490">
        <v>6672.7299889999995</v>
      </c>
      <c r="H36" s="490">
        <v>972.73722700000008</v>
      </c>
      <c r="I36" s="490">
        <v>1085.9917390000001</v>
      </c>
      <c r="J36" s="491">
        <v>19.41037990422339</v>
      </c>
      <c r="K36" s="492">
        <v>11.642868069240663</v>
      </c>
      <c r="L36" s="493"/>
      <c r="M36" s="315"/>
      <c r="N36" s="315"/>
      <c r="O36" s="493"/>
      <c r="P36" s="493"/>
      <c r="Q36" s="493"/>
      <c r="R36" s="493"/>
      <c r="S36" s="486"/>
      <c r="T36" s="486"/>
      <c r="U36" s="486"/>
    </row>
    <row r="37" spans="3:21" ht="15" customHeight="1">
      <c r="C37" s="487">
        <v>30</v>
      </c>
      <c r="D37" s="488" t="s">
        <v>485</v>
      </c>
      <c r="E37" s="489">
        <v>170134.42704800001</v>
      </c>
      <c r="F37" s="490">
        <v>17991.294501</v>
      </c>
      <c r="G37" s="490">
        <v>213356.47462600001</v>
      </c>
      <c r="H37" s="490">
        <v>30943.121070000001</v>
      </c>
      <c r="I37" s="490">
        <v>28460.270074</v>
      </c>
      <c r="J37" s="491">
        <v>71.989408923744236</v>
      </c>
      <c r="K37" s="492">
        <v>-8.0239190816700727</v>
      </c>
      <c r="L37" s="493"/>
      <c r="M37" s="315"/>
      <c r="N37" s="315"/>
      <c r="O37" s="493"/>
      <c r="P37" s="493"/>
      <c r="Q37" s="493"/>
      <c r="R37" s="493"/>
      <c r="S37" s="486"/>
      <c r="T37" s="486"/>
      <c r="U37" s="486"/>
    </row>
    <row r="38" spans="3:21" ht="15" customHeight="1">
      <c r="C38" s="487">
        <v>31</v>
      </c>
      <c r="D38" s="488" t="s">
        <v>522</v>
      </c>
      <c r="E38" s="489">
        <v>2769.73038</v>
      </c>
      <c r="F38" s="490">
        <v>205.29020600000001</v>
      </c>
      <c r="G38" s="490">
        <v>2843.2017540000006</v>
      </c>
      <c r="H38" s="490">
        <v>451.225796</v>
      </c>
      <c r="I38" s="490">
        <v>480.04154399999999</v>
      </c>
      <c r="J38" s="491">
        <v>119.79898836479319</v>
      </c>
      <c r="K38" s="492">
        <v>6.386103865391604</v>
      </c>
      <c r="L38" s="493"/>
      <c r="M38" s="315"/>
      <c r="N38" s="315"/>
      <c r="O38" s="493"/>
      <c r="P38" s="493"/>
      <c r="Q38" s="493"/>
      <c r="R38" s="493"/>
      <c r="S38" s="486"/>
      <c r="T38" s="486"/>
      <c r="U38" s="486"/>
    </row>
    <row r="39" spans="3:21" ht="15" customHeight="1">
      <c r="C39" s="487">
        <v>32</v>
      </c>
      <c r="D39" s="488" t="s">
        <v>441</v>
      </c>
      <c r="E39" s="489">
        <v>3384.3323970000001</v>
      </c>
      <c r="F39" s="490">
        <v>414.477553</v>
      </c>
      <c r="G39" s="490">
        <v>3572.1629619999999</v>
      </c>
      <c r="H39" s="490">
        <v>487.06368899999995</v>
      </c>
      <c r="I39" s="490">
        <v>534.74298999999996</v>
      </c>
      <c r="J39" s="491">
        <v>17.512682043845189</v>
      </c>
      <c r="K39" s="492">
        <v>9.7891306777336098</v>
      </c>
      <c r="L39" s="493"/>
      <c r="M39" s="315"/>
      <c r="N39" s="315"/>
      <c r="O39" s="493"/>
      <c r="P39" s="493"/>
      <c r="Q39" s="493"/>
      <c r="R39" s="493"/>
      <c r="S39" s="486"/>
      <c r="T39" s="486"/>
      <c r="U39" s="486"/>
    </row>
    <row r="40" spans="3:21" ht="15" customHeight="1">
      <c r="C40" s="487">
        <v>33</v>
      </c>
      <c r="D40" s="488" t="s">
        <v>523</v>
      </c>
      <c r="E40" s="489">
        <v>1352.8800550000001</v>
      </c>
      <c r="F40" s="490">
        <v>188.646356</v>
      </c>
      <c r="G40" s="490">
        <v>1511.8721419999999</v>
      </c>
      <c r="H40" s="490">
        <v>346.71354099999996</v>
      </c>
      <c r="I40" s="490">
        <v>357.87864300000001</v>
      </c>
      <c r="J40" s="491">
        <v>83.790213790294445</v>
      </c>
      <c r="K40" s="492">
        <v>3.2202670734455126</v>
      </c>
      <c r="L40" s="493"/>
      <c r="M40" s="315"/>
      <c r="N40" s="315"/>
      <c r="O40" s="493"/>
      <c r="P40" s="493"/>
      <c r="Q40" s="493"/>
      <c r="R40" s="493"/>
      <c r="S40" s="486"/>
      <c r="T40" s="486"/>
      <c r="U40" s="486"/>
    </row>
    <row r="41" spans="3:21" ht="15" customHeight="1">
      <c r="C41" s="487">
        <v>34</v>
      </c>
      <c r="D41" s="488" t="s">
        <v>524</v>
      </c>
      <c r="E41" s="489">
        <v>109.50343399999998</v>
      </c>
      <c r="F41" s="490">
        <v>6.7284690000000005</v>
      </c>
      <c r="G41" s="490">
        <v>472.30941799999999</v>
      </c>
      <c r="H41" s="490">
        <v>52.310935000000001</v>
      </c>
      <c r="I41" s="490">
        <v>58.593576999999996</v>
      </c>
      <c r="J41" s="491">
        <v>677.45672901220178</v>
      </c>
      <c r="K41" s="492">
        <v>12.010188691905427</v>
      </c>
      <c r="L41" s="493"/>
      <c r="M41" s="315"/>
      <c r="N41" s="315"/>
      <c r="O41" s="493"/>
      <c r="P41" s="493"/>
      <c r="Q41" s="493"/>
      <c r="R41" s="493"/>
      <c r="S41" s="486"/>
      <c r="T41" s="486"/>
      <c r="U41" s="486"/>
    </row>
    <row r="42" spans="3:21" ht="15" customHeight="1">
      <c r="C42" s="487">
        <v>35</v>
      </c>
      <c r="D42" s="488" t="s">
        <v>465</v>
      </c>
      <c r="E42" s="489">
        <v>5425.608373</v>
      </c>
      <c r="F42" s="490">
        <v>836.68155000000002</v>
      </c>
      <c r="G42" s="490">
        <v>8049.6411249999992</v>
      </c>
      <c r="H42" s="490">
        <v>1638.424174</v>
      </c>
      <c r="I42" s="490">
        <v>2007.713771</v>
      </c>
      <c r="J42" s="491">
        <v>95.82410703331513</v>
      </c>
      <c r="K42" s="492">
        <v>22.539315694935553</v>
      </c>
      <c r="L42" s="493"/>
      <c r="M42" s="315"/>
      <c r="N42" s="315"/>
      <c r="O42" s="493"/>
      <c r="P42" s="493"/>
      <c r="Q42" s="493"/>
      <c r="R42" s="493"/>
      <c r="S42" s="486"/>
      <c r="T42" s="486"/>
      <c r="U42" s="486"/>
    </row>
    <row r="43" spans="3:21" ht="15" customHeight="1">
      <c r="C43" s="487">
        <v>36</v>
      </c>
      <c r="D43" s="488" t="s">
        <v>493</v>
      </c>
      <c r="E43" s="489">
        <v>28909.935859000005</v>
      </c>
      <c r="F43" s="490">
        <v>3702.3139350000001</v>
      </c>
      <c r="G43" s="490">
        <v>32215.027093000001</v>
      </c>
      <c r="H43" s="490">
        <v>5107.0454819999995</v>
      </c>
      <c r="I43" s="490">
        <v>3803.4480189999999</v>
      </c>
      <c r="J43" s="491">
        <v>37.941989028004997</v>
      </c>
      <c r="K43" s="492">
        <v>-25.525471969940057</v>
      </c>
      <c r="L43" s="493"/>
      <c r="M43" s="315"/>
      <c r="N43" s="315"/>
      <c r="O43" s="493"/>
      <c r="P43" s="493"/>
      <c r="Q43" s="493"/>
      <c r="R43" s="493"/>
      <c r="S43" s="486"/>
      <c r="T43" s="486"/>
      <c r="U43" s="486"/>
    </row>
    <row r="44" spans="3:21" ht="15" customHeight="1">
      <c r="C44" s="487">
        <v>37</v>
      </c>
      <c r="D44" s="488" t="s">
        <v>525</v>
      </c>
      <c r="E44" s="489">
        <v>1181.948828</v>
      </c>
      <c r="F44" s="490">
        <v>140.047945</v>
      </c>
      <c r="G44" s="490">
        <v>1409.6381289999999</v>
      </c>
      <c r="H44" s="490">
        <v>45.490550999999996</v>
      </c>
      <c r="I44" s="490">
        <v>258.77011500000003</v>
      </c>
      <c r="J44" s="491">
        <v>-67.517873254048823</v>
      </c>
      <c r="K44" s="492">
        <v>468.84365942281079</v>
      </c>
      <c r="L44" s="493"/>
      <c r="M44" s="315"/>
      <c r="N44" s="315"/>
      <c r="O44" s="493"/>
      <c r="P44" s="493"/>
      <c r="Q44" s="493"/>
      <c r="R44" s="493"/>
      <c r="S44" s="486"/>
      <c r="T44" s="486"/>
      <c r="U44" s="486"/>
    </row>
    <row r="45" spans="3:21" ht="15" customHeight="1">
      <c r="C45" s="487">
        <v>38</v>
      </c>
      <c r="D45" s="488" t="s">
        <v>526</v>
      </c>
      <c r="E45" s="489">
        <v>2224.895289</v>
      </c>
      <c r="F45" s="490">
        <v>233.61897499999998</v>
      </c>
      <c r="G45" s="490">
        <v>2594.0484939999997</v>
      </c>
      <c r="H45" s="490">
        <v>386.53529400000002</v>
      </c>
      <c r="I45" s="490">
        <v>409.99174299999999</v>
      </c>
      <c r="J45" s="491">
        <v>65.455436143404057</v>
      </c>
      <c r="K45" s="492">
        <v>6.068384792825654</v>
      </c>
      <c r="L45" s="493"/>
      <c r="M45" s="315"/>
      <c r="N45" s="315"/>
      <c r="O45" s="493"/>
      <c r="P45" s="493"/>
      <c r="Q45" s="493"/>
      <c r="R45" s="493"/>
      <c r="S45" s="486"/>
      <c r="T45" s="486"/>
      <c r="U45" s="486"/>
    </row>
    <row r="46" spans="3:21" ht="15" customHeight="1">
      <c r="C46" s="487">
        <v>39</v>
      </c>
      <c r="D46" s="488" t="s">
        <v>527</v>
      </c>
      <c r="E46" s="489">
        <v>1037.5573200000001</v>
      </c>
      <c r="F46" s="490">
        <v>191.523348</v>
      </c>
      <c r="G46" s="490">
        <v>1069.9732820000002</v>
      </c>
      <c r="H46" s="490">
        <v>224.080522</v>
      </c>
      <c r="I46" s="490">
        <v>149.51765899999998</v>
      </c>
      <c r="J46" s="491">
        <v>16.999062693912379</v>
      </c>
      <c r="K46" s="492">
        <v>-33.275030928391018</v>
      </c>
      <c r="L46" s="493"/>
      <c r="M46" s="315"/>
      <c r="N46" s="315"/>
      <c r="O46" s="493"/>
      <c r="P46" s="493"/>
      <c r="Q46" s="493"/>
      <c r="R46" s="493"/>
      <c r="S46" s="486"/>
      <c r="T46" s="486"/>
      <c r="U46" s="486"/>
    </row>
    <row r="47" spans="3:21" ht="15" customHeight="1">
      <c r="C47" s="487">
        <v>40</v>
      </c>
      <c r="D47" s="488" t="s">
        <v>528</v>
      </c>
      <c r="E47" s="489">
        <v>1250.5791959999999</v>
      </c>
      <c r="F47" s="490">
        <v>29.437070000000002</v>
      </c>
      <c r="G47" s="490">
        <v>1490.121639</v>
      </c>
      <c r="H47" s="490">
        <v>397.152173</v>
      </c>
      <c r="I47" s="490">
        <v>463.43530199999998</v>
      </c>
      <c r="J47" s="491" t="s">
        <v>281</v>
      </c>
      <c r="K47" s="492">
        <v>16.68960501948456</v>
      </c>
      <c r="L47" s="493"/>
      <c r="M47" s="315"/>
      <c r="N47" s="315"/>
      <c r="O47" s="493"/>
      <c r="P47" s="493"/>
      <c r="Q47" s="493"/>
      <c r="R47" s="493"/>
      <c r="S47" s="486"/>
      <c r="T47" s="486"/>
      <c r="U47" s="486"/>
    </row>
    <row r="48" spans="3:21" ht="15" customHeight="1">
      <c r="C48" s="487">
        <v>41</v>
      </c>
      <c r="D48" s="488" t="s">
        <v>529</v>
      </c>
      <c r="E48" s="489">
        <v>48.695290000000007</v>
      </c>
      <c r="F48" s="490">
        <v>39.838479</v>
      </c>
      <c r="G48" s="490">
        <v>5.1433999999999994E-2</v>
      </c>
      <c r="H48" s="490">
        <v>0</v>
      </c>
      <c r="I48" s="490">
        <v>0.37529600000000002</v>
      </c>
      <c r="J48" s="491" t="s">
        <v>281</v>
      </c>
      <c r="K48" s="492" t="s">
        <v>281</v>
      </c>
      <c r="L48" s="493"/>
      <c r="M48" s="315"/>
      <c r="N48" s="315"/>
      <c r="O48" s="493"/>
      <c r="P48" s="493"/>
      <c r="Q48" s="493"/>
      <c r="R48" s="493"/>
      <c r="S48" s="486"/>
      <c r="T48" s="486"/>
      <c r="U48" s="486"/>
    </row>
    <row r="49" spans="3:21" ht="15" customHeight="1">
      <c r="C49" s="487">
        <v>42</v>
      </c>
      <c r="D49" s="488" t="s">
        <v>470</v>
      </c>
      <c r="E49" s="489">
        <v>105.31836100000001</v>
      </c>
      <c r="F49" s="490">
        <v>18.665286999999999</v>
      </c>
      <c r="G49" s="490">
        <v>102.38440900000001</v>
      </c>
      <c r="H49" s="490">
        <v>15.851435</v>
      </c>
      <c r="I49" s="490">
        <v>30.545373999999999</v>
      </c>
      <c r="J49" s="491">
        <v>-15.075321370627719</v>
      </c>
      <c r="K49" s="492">
        <v>92.697847229604122</v>
      </c>
      <c r="L49" s="493"/>
      <c r="M49" s="315"/>
      <c r="N49" s="315"/>
      <c r="O49" s="493"/>
      <c r="P49" s="493"/>
      <c r="Q49" s="493"/>
      <c r="R49" s="493"/>
      <c r="S49" s="486"/>
      <c r="T49" s="486"/>
      <c r="U49" s="486"/>
    </row>
    <row r="50" spans="3:21" ht="15" customHeight="1">
      <c r="C50" s="487">
        <v>43</v>
      </c>
      <c r="D50" s="488" t="s">
        <v>234</v>
      </c>
      <c r="E50" s="489">
        <v>4844.3504050000001</v>
      </c>
      <c r="F50" s="490">
        <v>568.37273900000002</v>
      </c>
      <c r="G50" s="490">
        <v>7881.3629969999993</v>
      </c>
      <c r="H50" s="490">
        <v>1330.273803</v>
      </c>
      <c r="I50" s="490">
        <v>1662.1762670000001</v>
      </c>
      <c r="J50" s="491">
        <v>134.04954385048367</v>
      </c>
      <c r="K50" s="492">
        <v>24.949936114768391</v>
      </c>
      <c r="L50" s="493"/>
      <c r="M50" s="315"/>
      <c r="N50" s="315"/>
      <c r="O50" s="493"/>
      <c r="P50" s="493"/>
      <c r="Q50" s="493"/>
      <c r="R50" s="493"/>
      <c r="S50" s="486"/>
      <c r="T50" s="486"/>
      <c r="U50" s="486"/>
    </row>
    <row r="51" spans="3:21" ht="15" customHeight="1">
      <c r="C51" s="487">
        <v>44</v>
      </c>
      <c r="D51" s="488" t="s">
        <v>453</v>
      </c>
      <c r="E51" s="489">
        <v>9382.2429319999992</v>
      </c>
      <c r="F51" s="490">
        <v>1431.5580359999999</v>
      </c>
      <c r="G51" s="490">
        <v>11296.572791000001</v>
      </c>
      <c r="H51" s="490">
        <v>1895.806857</v>
      </c>
      <c r="I51" s="490">
        <v>1818.5568200000002</v>
      </c>
      <c r="J51" s="491">
        <v>32.429619290684514</v>
      </c>
      <c r="K51" s="492">
        <v>-4.0747841329281442</v>
      </c>
      <c r="L51" s="493"/>
      <c r="M51" s="315"/>
      <c r="N51" s="315"/>
      <c r="O51" s="493"/>
      <c r="P51" s="493"/>
      <c r="Q51" s="493"/>
      <c r="R51" s="493"/>
      <c r="S51" s="486"/>
      <c r="T51" s="486"/>
      <c r="U51" s="486"/>
    </row>
    <row r="52" spans="3:21" ht="15" customHeight="1">
      <c r="C52" s="487">
        <v>45</v>
      </c>
      <c r="D52" s="488" t="s">
        <v>530</v>
      </c>
      <c r="E52" s="489">
        <v>2640.8167739999999</v>
      </c>
      <c r="F52" s="490">
        <v>282.990452</v>
      </c>
      <c r="G52" s="490">
        <v>2355.6069480000001</v>
      </c>
      <c r="H52" s="490">
        <v>332.04921899999999</v>
      </c>
      <c r="I52" s="490">
        <v>597.41553999999996</v>
      </c>
      <c r="J52" s="491">
        <v>17.335838242344664</v>
      </c>
      <c r="K52" s="492">
        <v>79.917766950085792</v>
      </c>
      <c r="L52" s="493"/>
      <c r="M52" s="315"/>
      <c r="N52" s="315"/>
      <c r="O52" s="493"/>
      <c r="P52" s="493"/>
      <c r="Q52" s="493"/>
      <c r="R52" s="493"/>
      <c r="S52" s="486"/>
      <c r="T52" s="486"/>
      <c r="U52" s="486"/>
    </row>
    <row r="53" spans="3:21" ht="15" customHeight="1">
      <c r="C53" s="487">
        <v>46</v>
      </c>
      <c r="D53" s="488" t="s">
        <v>531</v>
      </c>
      <c r="E53" s="489">
        <v>7617.871682</v>
      </c>
      <c r="F53" s="490">
        <v>1042.6499410000001</v>
      </c>
      <c r="G53" s="490">
        <v>8894.6620299999995</v>
      </c>
      <c r="H53" s="490">
        <v>1407.5511240000001</v>
      </c>
      <c r="I53" s="490">
        <v>1572.9732279999998</v>
      </c>
      <c r="J53" s="491">
        <v>34.997477931090174</v>
      </c>
      <c r="K53" s="492">
        <v>11.752475713272887</v>
      </c>
      <c r="L53" s="493"/>
      <c r="M53" s="315"/>
      <c r="N53" s="315"/>
      <c r="O53" s="493"/>
      <c r="P53" s="493"/>
      <c r="Q53" s="493"/>
      <c r="R53" s="493"/>
      <c r="S53" s="486"/>
      <c r="T53" s="486"/>
      <c r="U53" s="486"/>
    </row>
    <row r="54" spans="3:21" ht="15" customHeight="1">
      <c r="C54" s="487">
        <v>47</v>
      </c>
      <c r="D54" s="488" t="s">
        <v>471</v>
      </c>
      <c r="E54" s="489">
        <v>11038.513161000001</v>
      </c>
      <c r="F54" s="490">
        <v>1916.0268349999999</v>
      </c>
      <c r="G54" s="490">
        <v>14609.387533000001</v>
      </c>
      <c r="H54" s="490">
        <v>2347.8722870000001</v>
      </c>
      <c r="I54" s="490">
        <v>2711.5353599999999</v>
      </c>
      <c r="J54" s="491">
        <v>22.538591010913493</v>
      </c>
      <c r="K54" s="492">
        <v>15.48904831892159</v>
      </c>
      <c r="L54" s="493"/>
      <c r="M54" s="315"/>
      <c r="N54" s="315"/>
      <c r="O54" s="493"/>
      <c r="P54" s="493"/>
      <c r="Q54" s="493"/>
      <c r="R54" s="493"/>
      <c r="S54" s="486"/>
      <c r="T54" s="486"/>
      <c r="U54" s="486"/>
    </row>
    <row r="55" spans="3:21" ht="15" customHeight="1">
      <c r="C55" s="487">
        <v>48</v>
      </c>
      <c r="D55" s="488" t="s">
        <v>532</v>
      </c>
      <c r="E55" s="489">
        <v>105974.14559899998</v>
      </c>
      <c r="F55" s="490">
        <v>14756.958277999998</v>
      </c>
      <c r="G55" s="490">
        <v>97520.650891000012</v>
      </c>
      <c r="H55" s="490">
        <v>17977.233291</v>
      </c>
      <c r="I55" s="490">
        <v>16306.535765000001</v>
      </c>
      <c r="J55" s="491">
        <v>21.822078455021867</v>
      </c>
      <c r="K55" s="492">
        <v>-9.2934073834176019</v>
      </c>
      <c r="L55" s="493"/>
      <c r="M55" s="315"/>
      <c r="N55" s="315"/>
      <c r="O55" s="493"/>
      <c r="P55" s="493"/>
      <c r="Q55" s="493"/>
      <c r="R55" s="493"/>
      <c r="S55" s="486"/>
      <c r="T55" s="486"/>
      <c r="U55" s="486"/>
    </row>
    <row r="56" spans="3:21" ht="15" customHeight="1">
      <c r="C56" s="487">
        <v>49</v>
      </c>
      <c r="D56" s="488" t="s">
        <v>533</v>
      </c>
      <c r="E56" s="489">
        <v>3393.6349570000002</v>
      </c>
      <c r="F56" s="490">
        <v>331.22542399999998</v>
      </c>
      <c r="G56" s="490">
        <v>4115.056853</v>
      </c>
      <c r="H56" s="490">
        <v>602.32455499999992</v>
      </c>
      <c r="I56" s="490">
        <v>885.7677349999999</v>
      </c>
      <c r="J56" s="491">
        <v>81.84731948595828</v>
      </c>
      <c r="K56" s="492">
        <v>47.058214321015015</v>
      </c>
      <c r="L56" s="493"/>
      <c r="M56" s="315"/>
      <c r="N56" s="315"/>
      <c r="O56" s="493"/>
      <c r="P56" s="493"/>
      <c r="Q56" s="493"/>
      <c r="R56" s="493"/>
      <c r="S56" s="486"/>
      <c r="T56" s="486"/>
      <c r="U56" s="486"/>
    </row>
    <row r="57" spans="3:21" ht="15" customHeight="1">
      <c r="C57" s="494"/>
      <c r="D57" s="495" t="s">
        <v>455</v>
      </c>
      <c r="E57" s="482">
        <v>159774.87144899624</v>
      </c>
      <c r="F57" s="496">
        <v>22612.711777000019</v>
      </c>
      <c r="G57" s="496">
        <v>188087.21748200001</v>
      </c>
      <c r="H57" s="496">
        <v>27705.276921000011</v>
      </c>
      <c r="I57" s="496">
        <v>32484.225355000017</v>
      </c>
      <c r="J57" s="497">
        <v>22.520806855106045</v>
      </c>
      <c r="K57" s="498">
        <v>17.249235398826372</v>
      </c>
      <c r="L57" s="486"/>
      <c r="M57" s="315"/>
      <c r="N57" s="315"/>
      <c r="O57" s="486"/>
      <c r="P57" s="486"/>
      <c r="Q57" s="486"/>
      <c r="R57" s="486"/>
      <c r="S57" s="486"/>
      <c r="T57" s="486"/>
      <c r="U57" s="486"/>
    </row>
    <row r="58" spans="3:21" ht="15" customHeight="1" thickBot="1">
      <c r="C58" s="499"/>
      <c r="D58" s="500" t="s">
        <v>456</v>
      </c>
      <c r="E58" s="501">
        <v>814101.63506399619</v>
      </c>
      <c r="F58" s="502">
        <v>105289.778036</v>
      </c>
      <c r="G58" s="502">
        <v>917909.3066270001</v>
      </c>
      <c r="H58" s="502">
        <v>146220.76489700002</v>
      </c>
      <c r="I58" s="502">
        <v>143232.837291</v>
      </c>
      <c r="J58" s="503">
        <v>38.874606466550972</v>
      </c>
      <c r="K58" s="504">
        <v>-2.0434359019423454</v>
      </c>
      <c r="L58" s="486"/>
      <c r="M58" s="315"/>
      <c r="N58" s="315"/>
      <c r="O58" s="486"/>
      <c r="P58" s="486"/>
      <c r="Q58" s="486"/>
      <c r="R58" s="486"/>
      <c r="S58" s="486"/>
      <c r="T58" s="486"/>
      <c r="U58" s="486"/>
    </row>
    <row r="59" spans="3:21" ht="16.5" thickTop="1">
      <c r="C59" s="2099" t="s">
        <v>534</v>
      </c>
      <c r="D59" s="2099"/>
      <c r="E59" s="2099"/>
      <c r="F59" s="2099"/>
      <c r="G59" s="2099"/>
      <c r="H59" s="2099"/>
      <c r="I59" s="2099"/>
      <c r="J59" s="2099"/>
      <c r="K59" s="2099"/>
      <c r="M59" s="315"/>
      <c r="N59" s="315"/>
    </row>
    <row r="60" spans="3:21">
      <c r="E60" s="315">
        <f>SUM(E8:E56)-E7</f>
        <v>0</v>
      </c>
      <c r="F60" s="315">
        <f t="shared" ref="F60:I60" si="0">SUM(F8:F56)-F7</f>
        <v>0</v>
      </c>
      <c r="G60" s="315">
        <f t="shared" si="0"/>
        <v>0</v>
      </c>
      <c r="H60" s="315">
        <f t="shared" si="0"/>
        <v>0</v>
      </c>
      <c r="I60" s="315">
        <f t="shared" si="0"/>
        <v>0</v>
      </c>
      <c r="M60" s="315"/>
      <c r="N60" s="315"/>
    </row>
    <row r="61" spans="3:21">
      <c r="E61" s="505"/>
      <c r="F61" s="505"/>
      <c r="G61" s="505"/>
      <c r="H61" s="505"/>
      <c r="I61" s="505"/>
      <c r="M61" s="315"/>
      <c r="N61" s="315"/>
    </row>
    <row r="62" spans="3:21">
      <c r="E62" s="506">
        <f>E57+E7-E58</f>
        <v>0</v>
      </c>
      <c r="F62" s="506">
        <f t="shared" ref="F62:I62" si="1">F57+F7-F58</f>
        <v>0</v>
      </c>
      <c r="G62" s="506">
        <f t="shared" si="1"/>
        <v>0</v>
      </c>
      <c r="H62" s="506">
        <f t="shared" si="1"/>
        <v>0</v>
      </c>
      <c r="I62" s="506">
        <f t="shared" si="1"/>
        <v>0</v>
      </c>
      <c r="J62" s="506"/>
      <c r="K62" s="506"/>
      <c r="M62" s="315"/>
      <c r="N62" s="315"/>
    </row>
    <row r="63" spans="3:21">
      <c r="D63" s="315"/>
      <c r="E63" s="315"/>
      <c r="M63" s="315"/>
      <c r="N63" s="315"/>
    </row>
    <row r="64" spans="3:21">
      <c r="M64" s="315"/>
      <c r="N64" s="315"/>
    </row>
    <row r="65" spans="13:14">
      <c r="M65" s="315"/>
      <c r="N65" s="315"/>
    </row>
    <row r="66" spans="13:14">
      <c r="M66" s="315"/>
      <c r="N66" s="315"/>
    </row>
    <row r="67" spans="13:14">
      <c r="M67" s="315"/>
      <c r="N67" s="315"/>
    </row>
    <row r="68" spans="13:14">
      <c r="M68" s="315"/>
      <c r="N68" s="315"/>
    </row>
    <row r="69" spans="13:14">
      <c r="M69" s="315"/>
      <c r="N69" s="315"/>
    </row>
    <row r="70" spans="13:14">
      <c r="M70" s="315"/>
      <c r="N70" s="315"/>
    </row>
    <row r="71" spans="13:14">
      <c r="M71" s="315"/>
      <c r="N71" s="315"/>
    </row>
    <row r="72" spans="13:14">
      <c r="M72" s="315"/>
      <c r="N72" s="315"/>
    </row>
    <row r="73" spans="13:14">
      <c r="M73" s="315"/>
      <c r="N73" s="315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topLeftCell="A24" workbookViewId="0">
      <selection activeCell="B26" sqref="B26"/>
    </sheetView>
  </sheetViews>
  <sheetFormatPr defaultRowHeight="15.75"/>
  <cols>
    <col min="1" max="1" width="9.140625" style="403"/>
    <col min="2" max="2" width="5.140625" style="403" bestFit="1" customWidth="1"/>
    <col min="3" max="3" width="50" style="403" bestFit="1" customWidth="1"/>
    <col min="4" max="4" width="10.28515625" style="403" bestFit="1" customWidth="1"/>
    <col min="5" max="5" width="13.140625" style="403" bestFit="1" customWidth="1"/>
    <col min="6" max="6" width="10.28515625" style="403" bestFit="1" customWidth="1"/>
    <col min="7" max="8" width="13.85546875" style="403" customWidth="1"/>
    <col min="9" max="10" width="11.42578125" style="403" customWidth="1"/>
    <col min="11" max="257" width="9.140625" style="403"/>
    <col min="258" max="258" width="6.140625" style="403" customWidth="1"/>
    <col min="259" max="259" width="41.140625" style="403" bestFit="1" customWidth="1"/>
    <col min="260" max="260" width="11" style="403" customWidth="1"/>
    <col min="261" max="266" width="10.7109375" style="403" customWidth="1"/>
    <col min="267" max="513" width="9.140625" style="403"/>
    <col min="514" max="514" width="6.140625" style="403" customWidth="1"/>
    <col min="515" max="515" width="41.140625" style="403" bestFit="1" customWidth="1"/>
    <col min="516" max="516" width="11" style="403" customWidth="1"/>
    <col min="517" max="522" width="10.7109375" style="403" customWidth="1"/>
    <col min="523" max="769" width="9.140625" style="403"/>
    <col min="770" max="770" width="6.140625" style="403" customWidth="1"/>
    <col min="771" max="771" width="41.140625" style="403" bestFit="1" customWidth="1"/>
    <col min="772" max="772" width="11" style="403" customWidth="1"/>
    <col min="773" max="778" width="10.7109375" style="403" customWidth="1"/>
    <col min="779" max="1025" width="9.140625" style="403"/>
    <col min="1026" max="1026" width="6.140625" style="403" customWidth="1"/>
    <col min="1027" max="1027" width="41.140625" style="403" bestFit="1" customWidth="1"/>
    <col min="1028" max="1028" width="11" style="403" customWidth="1"/>
    <col min="1029" max="1034" width="10.7109375" style="403" customWidth="1"/>
    <col min="1035" max="1281" width="9.140625" style="403"/>
    <col min="1282" max="1282" width="6.140625" style="403" customWidth="1"/>
    <col min="1283" max="1283" width="41.140625" style="403" bestFit="1" customWidth="1"/>
    <col min="1284" max="1284" width="11" style="403" customWidth="1"/>
    <col min="1285" max="1290" width="10.7109375" style="403" customWidth="1"/>
    <col min="1291" max="1537" width="9.140625" style="403"/>
    <col min="1538" max="1538" width="6.140625" style="403" customWidth="1"/>
    <col min="1539" max="1539" width="41.140625" style="403" bestFit="1" customWidth="1"/>
    <col min="1540" max="1540" width="11" style="403" customWidth="1"/>
    <col min="1541" max="1546" width="10.7109375" style="403" customWidth="1"/>
    <col min="1547" max="1793" width="9.140625" style="403"/>
    <col min="1794" max="1794" width="6.140625" style="403" customWidth="1"/>
    <col min="1795" max="1795" width="41.140625" style="403" bestFit="1" customWidth="1"/>
    <col min="1796" max="1796" width="11" style="403" customWidth="1"/>
    <col min="1797" max="1802" width="10.7109375" style="403" customWidth="1"/>
    <col min="1803" max="2049" width="9.140625" style="403"/>
    <col min="2050" max="2050" width="6.140625" style="403" customWidth="1"/>
    <col min="2051" max="2051" width="41.140625" style="403" bestFit="1" customWidth="1"/>
    <col min="2052" max="2052" width="11" style="403" customWidth="1"/>
    <col min="2053" max="2058" width="10.7109375" style="403" customWidth="1"/>
    <col min="2059" max="2305" width="9.140625" style="403"/>
    <col min="2306" max="2306" width="6.140625" style="403" customWidth="1"/>
    <col min="2307" max="2307" width="41.140625" style="403" bestFit="1" customWidth="1"/>
    <col min="2308" max="2308" width="11" style="403" customWidth="1"/>
    <col min="2309" max="2314" width="10.7109375" style="403" customWidth="1"/>
    <col min="2315" max="2561" width="9.140625" style="403"/>
    <col min="2562" max="2562" width="6.140625" style="403" customWidth="1"/>
    <col min="2563" max="2563" width="41.140625" style="403" bestFit="1" customWidth="1"/>
    <col min="2564" max="2564" width="11" style="403" customWidth="1"/>
    <col min="2565" max="2570" width="10.7109375" style="403" customWidth="1"/>
    <col min="2571" max="2817" width="9.140625" style="403"/>
    <col min="2818" max="2818" width="6.140625" style="403" customWidth="1"/>
    <col min="2819" max="2819" width="41.140625" style="403" bestFit="1" customWidth="1"/>
    <col min="2820" max="2820" width="11" style="403" customWidth="1"/>
    <col min="2821" max="2826" width="10.7109375" style="403" customWidth="1"/>
    <col min="2827" max="3073" width="9.140625" style="403"/>
    <col min="3074" max="3074" width="6.140625" style="403" customWidth="1"/>
    <col min="3075" max="3075" width="41.140625" style="403" bestFit="1" customWidth="1"/>
    <col min="3076" max="3076" width="11" style="403" customWidth="1"/>
    <col min="3077" max="3082" width="10.7109375" style="403" customWidth="1"/>
    <col min="3083" max="3329" width="9.140625" style="403"/>
    <col min="3330" max="3330" width="6.140625" style="403" customWidth="1"/>
    <col min="3331" max="3331" width="41.140625" style="403" bestFit="1" customWidth="1"/>
    <col min="3332" max="3332" width="11" style="403" customWidth="1"/>
    <col min="3333" max="3338" width="10.7109375" style="403" customWidth="1"/>
    <col min="3339" max="3585" width="9.140625" style="403"/>
    <col min="3586" max="3586" width="6.140625" style="403" customWidth="1"/>
    <col min="3587" max="3587" width="41.140625" style="403" bestFit="1" customWidth="1"/>
    <col min="3588" max="3588" width="11" style="403" customWidth="1"/>
    <col min="3589" max="3594" width="10.7109375" style="403" customWidth="1"/>
    <col min="3595" max="3841" width="9.140625" style="403"/>
    <col min="3842" max="3842" width="6.140625" style="403" customWidth="1"/>
    <col min="3843" max="3843" width="41.140625" style="403" bestFit="1" customWidth="1"/>
    <col min="3844" max="3844" width="11" style="403" customWidth="1"/>
    <col min="3845" max="3850" width="10.7109375" style="403" customWidth="1"/>
    <col min="3851" max="4097" width="9.140625" style="403"/>
    <col min="4098" max="4098" width="6.140625" style="403" customWidth="1"/>
    <col min="4099" max="4099" width="41.140625" style="403" bestFit="1" customWidth="1"/>
    <col min="4100" max="4100" width="11" style="403" customWidth="1"/>
    <col min="4101" max="4106" width="10.7109375" style="403" customWidth="1"/>
    <col min="4107" max="4353" width="9.140625" style="403"/>
    <col min="4354" max="4354" width="6.140625" style="403" customWidth="1"/>
    <col min="4355" max="4355" width="41.140625" style="403" bestFit="1" customWidth="1"/>
    <col min="4356" max="4356" width="11" style="403" customWidth="1"/>
    <col min="4357" max="4362" width="10.7109375" style="403" customWidth="1"/>
    <col min="4363" max="4609" width="9.140625" style="403"/>
    <col min="4610" max="4610" width="6.140625" style="403" customWidth="1"/>
    <col min="4611" max="4611" width="41.140625" style="403" bestFit="1" customWidth="1"/>
    <col min="4612" max="4612" width="11" style="403" customWidth="1"/>
    <col min="4613" max="4618" width="10.7109375" style="403" customWidth="1"/>
    <col min="4619" max="4865" width="9.140625" style="403"/>
    <col min="4866" max="4866" width="6.140625" style="403" customWidth="1"/>
    <col min="4867" max="4867" width="41.140625" style="403" bestFit="1" customWidth="1"/>
    <col min="4868" max="4868" width="11" style="403" customWidth="1"/>
    <col min="4869" max="4874" width="10.7109375" style="403" customWidth="1"/>
    <col min="4875" max="5121" width="9.140625" style="403"/>
    <col min="5122" max="5122" width="6.140625" style="403" customWidth="1"/>
    <col min="5123" max="5123" width="41.140625" style="403" bestFit="1" customWidth="1"/>
    <col min="5124" max="5124" width="11" style="403" customWidth="1"/>
    <col min="5125" max="5130" width="10.7109375" style="403" customWidth="1"/>
    <col min="5131" max="5377" width="9.140625" style="403"/>
    <col min="5378" max="5378" width="6.140625" style="403" customWidth="1"/>
    <col min="5379" max="5379" width="41.140625" style="403" bestFit="1" customWidth="1"/>
    <col min="5380" max="5380" width="11" style="403" customWidth="1"/>
    <col min="5381" max="5386" width="10.7109375" style="403" customWidth="1"/>
    <col min="5387" max="5633" width="9.140625" style="403"/>
    <col min="5634" max="5634" width="6.140625" style="403" customWidth="1"/>
    <col min="5635" max="5635" width="41.140625" style="403" bestFit="1" customWidth="1"/>
    <col min="5636" max="5636" width="11" style="403" customWidth="1"/>
    <col min="5637" max="5642" width="10.7109375" style="403" customWidth="1"/>
    <col min="5643" max="5889" width="9.140625" style="403"/>
    <col min="5890" max="5890" width="6.140625" style="403" customWidth="1"/>
    <col min="5891" max="5891" width="41.140625" style="403" bestFit="1" customWidth="1"/>
    <col min="5892" max="5892" width="11" style="403" customWidth="1"/>
    <col min="5893" max="5898" width="10.7109375" style="403" customWidth="1"/>
    <col min="5899" max="6145" width="9.140625" style="403"/>
    <col min="6146" max="6146" width="6.140625" style="403" customWidth="1"/>
    <col min="6147" max="6147" width="41.140625" style="403" bestFit="1" customWidth="1"/>
    <col min="6148" max="6148" width="11" style="403" customWidth="1"/>
    <col min="6149" max="6154" width="10.7109375" style="403" customWidth="1"/>
    <col min="6155" max="6401" width="9.140625" style="403"/>
    <col min="6402" max="6402" width="6.140625" style="403" customWidth="1"/>
    <col min="6403" max="6403" width="41.140625" style="403" bestFit="1" customWidth="1"/>
    <col min="6404" max="6404" width="11" style="403" customWidth="1"/>
    <col min="6405" max="6410" width="10.7109375" style="403" customWidth="1"/>
    <col min="6411" max="6657" width="9.140625" style="403"/>
    <col min="6658" max="6658" width="6.140625" style="403" customWidth="1"/>
    <col min="6659" max="6659" width="41.140625" style="403" bestFit="1" customWidth="1"/>
    <col min="6660" max="6660" width="11" style="403" customWidth="1"/>
    <col min="6661" max="6666" width="10.7109375" style="403" customWidth="1"/>
    <col min="6667" max="6913" width="9.140625" style="403"/>
    <col min="6914" max="6914" width="6.140625" style="403" customWidth="1"/>
    <col min="6915" max="6915" width="41.140625" style="403" bestFit="1" customWidth="1"/>
    <col min="6916" max="6916" width="11" style="403" customWidth="1"/>
    <col min="6917" max="6922" width="10.7109375" style="403" customWidth="1"/>
    <col min="6923" max="7169" width="9.140625" style="403"/>
    <col min="7170" max="7170" width="6.140625" style="403" customWidth="1"/>
    <col min="7171" max="7171" width="41.140625" style="403" bestFit="1" customWidth="1"/>
    <col min="7172" max="7172" width="11" style="403" customWidth="1"/>
    <col min="7173" max="7178" width="10.7109375" style="403" customWidth="1"/>
    <col min="7179" max="7425" width="9.140625" style="403"/>
    <col min="7426" max="7426" width="6.140625" style="403" customWidth="1"/>
    <col min="7427" max="7427" width="41.140625" style="403" bestFit="1" customWidth="1"/>
    <col min="7428" max="7428" width="11" style="403" customWidth="1"/>
    <col min="7429" max="7434" width="10.7109375" style="403" customWidth="1"/>
    <col min="7435" max="7681" width="9.140625" style="403"/>
    <col min="7682" max="7682" width="6.140625" style="403" customWidth="1"/>
    <col min="7683" max="7683" width="41.140625" style="403" bestFit="1" customWidth="1"/>
    <col min="7684" max="7684" width="11" style="403" customWidth="1"/>
    <col min="7685" max="7690" width="10.7109375" style="403" customWidth="1"/>
    <col min="7691" max="7937" width="9.140625" style="403"/>
    <col min="7938" max="7938" width="6.140625" style="403" customWidth="1"/>
    <col min="7939" max="7939" width="41.140625" style="403" bestFit="1" customWidth="1"/>
    <col min="7940" max="7940" width="11" style="403" customWidth="1"/>
    <col min="7941" max="7946" width="10.7109375" style="403" customWidth="1"/>
    <col min="7947" max="8193" width="9.140625" style="403"/>
    <col min="8194" max="8194" width="6.140625" style="403" customWidth="1"/>
    <col min="8195" max="8195" width="41.140625" style="403" bestFit="1" customWidth="1"/>
    <col min="8196" max="8196" width="11" style="403" customWidth="1"/>
    <col min="8197" max="8202" width="10.7109375" style="403" customWidth="1"/>
    <col min="8203" max="8449" width="9.140625" style="403"/>
    <col min="8450" max="8450" width="6.140625" style="403" customWidth="1"/>
    <col min="8451" max="8451" width="41.140625" style="403" bestFit="1" customWidth="1"/>
    <col min="8452" max="8452" width="11" style="403" customWidth="1"/>
    <col min="8453" max="8458" width="10.7109375" style="403" customWidth="1"/>
    <col min="8459" max="8705" width="9.140625" style="403"/>
    <col min="8706" max="8706" width="6.140625" style="403" customWidth="1"/>
    <col min="8707" max="8707" width="41.140625" style="403" bestFit="1" customWidth="1"/>
    <col min="8708" max="8708" width="11" style="403" customWidth="1"/>
    <col min="8709" max="8714" width="10.7109375" style="403" customWidth="1"/>
    <col min="8715" max="8961" width="9.140625" style="403"/>
    <col min="8962" max="8962" width="6.140625" style="403" customWidth="1"/>
    <col min="8963" max="8963" width="41.140625" style="403" bestFit="1" customWidth="1"/>
    <col min="8964" max="8964" width="11" style="403" customWidth="1"/>
    <col min="8965" max="8970" width="10.7109375" style="403" customWidth="1"/>
    <col min="8971" max="9217" width="9.140625" style="403"/>
    <col min="9218" max="9218" width="6.140625" style="403" customWidth="1"/>
    <col min="9219" max="9219" width="41.140625" style="403" bestFit="1" customWidth="1"/>
    <col min="9220" max="9220" width="11" style="403" customWidth="1"/>
    <col min="9221" max="9226" width="10.7109375" style="403" customWidth="1"/>
    <col min="9227" max="9473" width="9.140625" style="403"/>
    <col min="9474" max="9474" width="6.140625" style="403" customWidth="1"/>
    <col min="9475" max="9475" width="41.140625" style="403" bestFit="1" customWidth="1"/>
    <col min="9476" max="9476" width="11" style="403" customWidth="1"/>
    <col min="9477" max="9482" width="10.7109375" style="403" customWidth="1"/>
    <col min="9483" max="9729" width="9.140625" style="403"/>
    <col min="9730" max="9730" width="6.140625" style="403" customWidth="1"/>
    <col min="9731" max="9731" width="41.140625" style="403" bestFit="1" customWidth="1"/>
    <col min="9732" max="9732" width="11" style="403" customWidth="1"/>
    <col min="9733" max="9738" width="10.7109375" style="403" customWidth="1"/>
    <col min="9739" max="9985" width="9.140625" style="403"/>
    <col min="9986" max="9986" width="6.140625" style="403" customWidth="1"/>
    <col min="9987" max="9987" width="41.140625" style="403" bestFit="1" customWidth="1"/>
    <col min="9988" max="9988" width="11" style="403" customWidth="1"/>
    <col min="9989" max="9994" width="10.7109375" style="403" customWidth="1"/>
    <col min="9995" max="10241" width="9.140625" style="403"/>
    <col min="10242" max="10242" width="6.140625" style="403" customWidth="1"/>
    <col min="10243" max="10243" width="41.140625" style="403" bestFit="1" customWidth="1"/>
    <col min="10244" max="10244" width="11" style="403" customWidth="1"/>
    <col min="10245" max="10250" width="10.7109375" style="403" customWidth="1"/>
    <col min="10251" max="10497" width="9.140625" style="403"/>
    <col min="10498" max="10498" width="6.140625" style="403" customWidth="1"/>
    <col min="10499" max="10499" width="41.140625" style="403" bestFit="1" customWidth="1"/>
    <col min="10500" max="10500" width="11" style="403" customWidth="1"/>
    <col min="10501" max="10506" width="10.7109375" style="403" customWidth="1"/>
    <col min="10507" max="10753" width="9.140625" style="403"/>
    <col min="10754" max="10754" width="6.140625" style="403" customWidth="1"/>
    <col min="10755" max="10755" width="41.140625" style="403" bestFit="1" customWidth="1"/>
    <col min="10756" max="10756" width="11" style="403" customWidth="1"/>
    <col min="10757" max="10762" width="10.7109375" style="403" customWidth="1"/>
    <col min="10763" max="11009" width="9.140625" style="403"/>
    <col min="11010" max="11010" width="6.140625" style="403" customWidth="1"/>
    <col min="11011" max="11011" width="41.140625" style="403" bestFit="1" customWidth="1"/>
    <col min="11012" max="11012" width="11" style="403" customWidth="1"/>
    <col min="11013" max="11018" width="10.7109375" style="403" customWidth="1"/>
    <col min="11019" max="11265" width="9.140625" style="403"/>
    <col min="11266" max="11266" width="6.140625" style="403" customWidth="1"/>
    <col min="11267" max="11267" width="41.140625" style="403" bestFit="1" customWidth="1"/>
    <col min="11268" max="11268" width="11" style="403" customWidth="1"/>
    <col min="11269" max="11274" width="10.7109375" style="403" customWidth="1"/>
    <col min="11275" max="11521" width="9.140625" style="403"/>
    <col min="11522" max="11522" width="6.140625" style="403" customWidth="1"/>
    <col min="11523" max="11523" width="41.140625" style="403" bestFit="1" customWidth="1"/>
    <col min="11524" max="11524" width="11" style="403" customWidth="1"/>
    <col min="11525" max="11530" width="10.7109375" style="403" customWidth="1"/>
    <col min="11531" max="11777" width="9.140625" style="403"/>
    <col min="11778" max="11778" width="6.140625" style="403" customWidth="1"/>
    <col min="11779" max="11779" width="41.140625" style="403" bestFit="1" customWidth="1"/>
    <col min="11780" max="11780" width="11" style="403" customWidth="1"/>
    <col min="11781" max="11786" width="10.7109375" style="403" customWidth="1"/>
    <col min="11787" max="12033" width="9.140625" style="403"/>
    <col min="12034" max="12034" width="6.140625" style="403" customWidth="1"/>
    <col min="12035" max="12035" width="41.140625" style="403" bestFit="1" customWidth="1"/>
    <col min="12036" max="12036" width="11" style="403" customWidth="1"/>
    <col min="12037" max="12042" width="10.7109375" style="403" customWidth="1"/>
    <col min="12043" max="12289" width="9.140625" style="403"/>
    <col min="12290" max="12290" width="6.140625" style="403" customWidth="1"/>
    <col min="12291" max="12291" width="41.140625" style="403" bestFit="1" customWidth="1"/>
    <col min="12292" max="12292" width="11" style="403" customWidth="1"/>
    <col min="12293" max="12298" width="10.7109375" style="403" customWidth="1"/>
    <col min="12299" max="12545" width="9.140625" style="403"/>
    <col min="12546" max="12546" width="6.140625" style="403" customWidth="1"/>
    <col min="12547" max="12547" width="41.140625" style="403" bestFit="1" customWidth="1"/>
    <col min="12548" max="12548" width="11" style="403" customWidth="1"/>
    <col min="12549" max="12554" width="10.7109375" style="403" customWidth="1"/>
    <col min="12555" max="12801" width="9.140625" style="403"/>
    <col min="12802" max="12802" width="6.140625" style="403" customWidth="1"/>
    <col min="12803" max="12803" width="41.140625" style="403" bestFit="1" customWidth="1"/>
    <col min="12804" max="12804" width="11" style="403" customWidth="1"/>
    <col min="12805" max="12810" width="10.7109375" style="403" customWidth="1"/>
    <col min="12811" max="13057" width="9.140625" style="403"/>
    <col min="13058" max="13058" width="6.140625" style="403" customWidth="1"/>
    <col min="13059" max="13059" width="41.140625" style="403" bestFit="1" customWidth="1"/>
    <col min="13060" max="13060" width="11" style="403" customWidth="1"/>
    <col min="13061" max="13066" width="10.7109375" style="403" customWidth="1"/>
    <col min="13067" max="13313" width="9.140625" style="403"/>
    <col min="13314" max="13314" width="6.140625" style="403" customWidth="1"/>
    <col min="13315" max="13315" width="41.140625" style="403" bestFit="1" customWidth="1"/>
    <col min="13316" max="13316" width="11" style="403" customWidth="1"/>
    <col min="13317" max="13322" width="10.7109375" style="403" customWidth="1"/>
    <col min="13323" max="13569" width="9.140625" style="403"/>
    <col min="13570" max="13570" width="6.140625" style="403" customWidth="1"/>
    <col min="13571" max="13571" width="41.140625" style="403" bestFit="1" customWidth="1"/>
    <col min="13572" max="13572" width="11" style="403" customWidth="1"/>
    <col min="13573" max="13578" width="10.7109375" style="403" customWidth="1"/>
    <col min="13579" max="13825" width="9.140625" style="403"/>
    <col min="13826" max="13826" width="6.140625" style="403" customWidth="1"/>
    <col min="13827" max="13827" width="41.140625" style="403" bestFit="1" customWidth="1"/>
    <col min="13828" max="13828" width="11" style="403" customWidth="1"/>
    <col min="13829" max="13834" width="10.7109375" style="403" customWidth="1"/>
    <col min="13835" max="14081" width="9.140625" style="403"/>
    <col min="14082" max="14082" width="6.140625" style="403" customWidth="1"/>
    <col min="14083" max="14083" width="41.140625" style="403" bestFit="1" customWidth="1"/>
    <col min="14084" max="14084" width="11" style="403" customWidth="1"/>
    <col min="14085" max="14090" width="10.7109375" style="403" customWidth="1"/>
    <col min="14091" max="14337" width="9.140625" style="403"/>
    <col min="14338" max="14338" width="6.140625" style="403" customWidth="1"/>
    <col min="14339" max="14339" width="41.140625" style="403" bestFit="1" customWidth="1"/>
    <col min="14340" max="14340" width="11" style="403" customWidth="1"/>
    <col min="14341" max="14346" width="10.7109375" style="403" customWidth="1"/>
    <col min="14347" max="14593" width="9.140625" style="403"/>
    <col min="14594" max="14594" width="6.140625" style="403" customWidth="1"/>
    <col min="14595" max="14595" width="41.140625" style="403" bestFit="1" customWidth="1"/>
    <col min="14596" max="14596" width="11" style="403" customWidth="1"/>
    <col min="14597" max="14602" width="10.7109375" style="403" customWidth="1"/>
    <col min="14603" max="14849" width="9.140625" style="403"/>
    <col min="14850" max="14850" width="6.140625" style="403" customWidth="1"/>
    <col min="14851" max="14851" width="41.140625" style="403" bestFit="1" customWidth="1"/>
    <col min="14852" max="14852" width="11" style="403" customWidth="1"/>
    <col min="14853" max="14858" width="10.7109375" style="403" customWidth="1"/>
    <col min="14859" max="15105" width="9.140625" style="403"/>
    <col min="15106" max="15106" width="6.140625" style="403" customWidth="1"/>
    <col min="15107" max="15107" width="41.140625" style="403" bestFit="1" customWidth="1"/>
    <col min="15108" max="15108" width="11" style="403" customWidth="1"/>
    <col min="15109" max="15114" width="10.7109375" style="403" customWidth="1"/>
    <col min="15115" max="15361" width="9.140625" style="403"/>
    <col min="15362" max="15362" width="6.140625" style="403" customWidth="1"/>
    <col min="15363" max="15363" width="41.140625" style="403" bestFit="1" customWidth="1"/>
    <col min="15364" max="15364" width="11" style="403" customWidth="1"/>
    <col min="15365" max="15370" width="10.7109375" style="403" customWidth="1"/>
    <col min="15371" max="15617" width="9.140625" style="403"/>
    <col min="15618" max="15618" width="6.140625" style="403" customWidth="1"/>
    <col min="15619" max="15619" width="41.140625" style="403" bestFit="1" customWidth="1"/>
    <col min="15620" max="15620" width="11" style="403" customWidth="1"/>
    <col min="15621" max="15626" width="10.7109375" style="403" customWidth="1"/>
    <col min="15627" max="15873" width="9.140625" style="403"/>
    <col min="15874" max="15874" width="6.140625" style="403" customWidth="1"/>
    <col min="15875" max="15875" width="41.140625" style="403" bestFit="1" customWidth="1"/>
    <col min="15876" max="15876" width="11" style="403" customWidth="1"/>
    <col min="15877" max="15882" width="10.7109375" style="403" customWidth="1"/>
    <col min="15883" max="16129" width="9.140625" style="403"/>
    <col min="16130" max="16130" width="6.140625" style="403" customWidth="1"/>
    <col min="16131" max="16131" width="41.140625" style="403" bestFit="1" customWidth="1"/>
    <col min="16132" max="16132" width="11" style="403" customWidth="1"/>
    <col min="16133" max="16138" width="10.7109375" style="403" customWidth="1"/>
    <col min="16139" max="16384" width="9.140625" style="403"/>
  </cols>
  <sheetData>
    <row r="1" spans="2:21">
      <c r="B1" s="2109" t="s">
        <v>535</v>
      </c>
      <c r="C1" s="2109"/>
      <c r="D1" s="2109"/>
      <c r="E1" s="2109"/>
      <c r="F1" s="2109"/>
      <c r="G1" s="2109"/>
      <c r="H1" s="2109"/>
      <c r="I1" s="2109"/>
      <c r="J1" s="2109"/>
    </row>
    <row r="2" spans="2:21" ht="15" customHeight="1">
      <c r="B2" s="2123" t="s">
        <v>82</v>
      </c>
      <c r="C2" s="2123"/>
      <c r="D2" s="2123"/>
      <c r="E2" s="2123"/>
      <c r="F2" s="2123"/>
      <c r="G2" s="2123"/>
      <c r="H2" s="2123"/>
      <c r="I2" s="2123"/>
      <c r="J2" s="2123"/>
    </row>
    <row r="3" spans="2:21" ht="15" customHeight="1">
      <c r="B3" s="2123"/>
      <c r="C3" s="2123"/>
      <c r="D3" s="2123"/>
      <c r="E3" s="2123"/>
      <c r="F3" s="2123"/>
      <c r="G3" s="2123"/>
      <c r="H3" s="2123"/>
      <c r="I3" s="2123"/>
      <c r="J3" s="2123"/>
    </row>
    <row r="4" spans="2:21" ht="15" customHeight="1" thickBot="1">
      <c r="B4" s="2124" t="s">
        <v>51</v>
      </c>
      <c r="C4" s="2124"/>
      <c r="D4" s="2124"/>
      <c r="E4" s="2124"/>
      <c r="F4" s="2124"/>
      <c r="G4" s="2124"/>
      <c r="H4" s="2124"/>
      <c r="I4" s="2124"/>
      <c r="J4" s="2124"/>
    </row>
    <row r="5" spans="2:21" ht="21.75" customHeight="1" thickTop="1">
      <c r="B5" s="2093" t="s">
        <v>244</v>
      </c>
      <c r="C5" s="2095" t="s">
        <v>274</v>
      </c>
      <c r="D5" s="2069" t="s">
        <v>30</v>
      </c>
      <c r="E5" s="2069"/>
      <c r="F5" s="2070" t="s">
        <v>360</v>
      </c>
      <c r="G5" s="2070"/>
      <c r="H5" s="310" t="s">
        <v>361</v>
      </c>
      <c r="I5" s="2125" t="s">
        <v>162</v>
      </c>
      <c r="J5" s="2126"/>
    </row>
    <row r="6" spans="2:21" ht="21.75" customHeight="1">
      <c r="B6" s="2094"/>
      <c r="C6" s="2096"/>
      <c r="D6" s="507" t="s">
        <v>2</v>
      </c>
      <c r="E6" s="312" t="s">
        <v>116</v>
      </c>
      <c r="F6" s="507" t="s">
        <v>2</v>
      </c>
      <c r="G6" s="312" t="s">
        <v>116</v>
      </c>
      <c r="H6" s="312" t="s">
        <v>116</v>
      </c>
      <c r="I6" s="508" t="s">
        <v>114</v>
      </c>
      <c r="J6" s="509" t="s">
        <v>139</v>
      </c>
      <c r="L6" s="315"/>
      <c r="M6" s="315"/>
    </row>
    <row r="7" spans="2:21" ht="21.75" customHeight="1">
      <c r="B7" s="480"/>
      <c r="C7" s="481" t="s">
        <v>460</v>
      </c>
      <c r="D7" s="482">
        <v>112558.76849999999</v>
      </c>
      <c r="E7" s="510">
        <v>18627.030307000001</v>
      </c>
      <c r="F7" s="496">
        <v>140623.27161</v>
      </c>
      <c r="G7" s="483">
        <v>19693.512753000003</v>
      </c>
      <c r="H7" s="483">
        <v>29446.150590999998</v>
      </c>
      <c r="I7" s="484">
        <v>5.7254561163151152</v>
      </c>
      <c r="J7" s="485">
        <v>49.522083542532727</v>
      </c>
      <c r="L7" s="315"/>
      <c r="M7" s="315"/>
      <c r="Q7" s="315"/>
      <c r="R7" s="315"/>
      <c r="S7" s="315"/>
      <c r="T7" s="315"/>
      <c r="U7" s="315"/>
    </row>
    <row r="8" spans="2:21" ht="21.75" customHeight="1">
      <c r="B8" s="487">
        <v>1</v>
      </c>
      <c r="C8" s="488" t="s">
        <v>536</v>
      </c>
      <c r="D8" s="489">
        <v>1622.5438239999996</v>
      </c>
      <c r="E8" s="511">
        <v>263.904605</v>
      </c>
      <c r="F8" s="490">
        <v>2299.3838070000002</v>
      </c>
      <c r="G8" s="490">
        <v>413.68385499999999</v>
      </c>
      <c r="H8" s="490">
        <v>603.09156099999996</v>
      </c>
      <c r="I8" s="491">
        <v>56.755072538427299</v>
      </c>
      <c r="J8" s="492">
        <v>45.785617135094611</v>
      </c>
      <c r="K8" s="315"/>
      <c r="L8" s="315"/>
      <c r="M8" s="315"/>
      <c r="Q8" s="315"/>
      <c r="R8" s="315"/>
      <c r="S8" s="315"/>
      <c r="T8" s="315"/>
      <c r="U8" s="315"/>
    </row>
    <row r="9" spans="2:21" ht="21.75" customHeight="1">
      <c r="B9" s="487">
        <v>2</v>
      </c>
      <c r="C9" s="488" t="s">
        <v>537</v>
      </c>
      <c r="D9" s="489">
        <v>842.00551100000007</v>
      </c>
      <c r="E9" s="511">
        <v>149.83157299999999</v>
      </c>
      <c r="F9" s="490">
        <v>1376.276897</v>
      </c>
      <c r="G9" s="490">
        <v>246.207322</v>
      </c>
      <c r="H9" s="490">
        <v>282.20122400000002</v>
      </c>
      <c r="I9" s="491">
        <v>64.322723889443523</v>
      </c>
      <c r="J9" s="492">
        <v>14.619346698389421</v>
      </c>
      <c r="K9" s="315"/>
      <c r="L9" s="315"/>
      <c r="M9" s="315"/>
      <c r="Q9" s="315"/>
      <c r="R9" s="315"/>
      <c r="S9" s="315"/>
      <c r="T9" s="315"/>
      <c r="U9" s="315"/>
    </row>
    <row r="10" spans="2:21" ht="21.75" customHeight="1">
      <c r="B10" s="487">
        <v>3</v>
      </c>
      <c r="C10" s="488" t="s">
        <v>538</v>
      </c>
      <c r="D10" s="489">
        <v>582.55178499999988</v>
      </c>
      <c r="E10" s="511">
        <v>123.598444</v>
      </c>
      <c r="F10" s="490">
        <v>729.39660100000015</v>
      </c>
      <c r="G10" s="490">
        <v>87.129932999999994</v>
      </c>
      <c r="H10" s="490">
        <v>128.56783000000001</v>
      </c>
      <c r="I10" s="491">
        <v>-29.505639245749734</v>
      </c>
      <c r="J10" s="492">
        <v>47.558738510679234</v>
      </c>
      <c r="K10" s="315"/>
      <c r="L10" s="315"/>
      <c r="M10" s="315"/>
      <c r="Q10" s="315"/>
      <c r="R10" s="315"/>
      <c r="S10" s="315"/>
      <c r="T10" s="315"/>
      <c r="U10" s="315"/>
    </row>
    <row r="11" spans="2:21" ht="21.75" customHeight="1">
      <c r="B11" s="487">
        <v>4</v>
      </c>
      <c r="C11" s="488" t="s">
        <v>539</v>
      </c>
      <c r="D11" s="489">
        <v>1675.868665</v>
      </c>
      <c r="E11" s="511">
        <v>199.87440199999998</v>
      </c>
      <c r="F11" s="490">
        <v>1789.9033939999999</v>
      </c>
      <c r="G11" s="490">
        <v>313.47173099999998</v>
      </c>
      <c r="H11" s="490">
        <v>292.35332199999999</v>
      </c>
      <c r="I11" s="491">
        <v>56.834355907166156</v>
      </c>
      <c r="J11" s="492">
        <v>-6.7369420944691143</v>
      </c>
      <c r="K11" s="315"/>
      <c r="L11" s="315"/>
      <c r="M11" s="315"/>
      <c r="Q11" s="315"/>
      <c r="R11" s="315"/>
      <c r="S11" s="315"/>
      <c r="T11" s="315"/>
      <c r="U11" s="315"/>
    </row>
    <row r="12" spans="2:21" ht="21.75" customHeight="1">
      <c r="B12" s="487">
        <v>5</v>
      </c>
      <c r="C12" s="488" t="s">
        <v>494</v>
      </c>
      <c r="D12" s="489">
        <v>8720.9624640000002</v>
      </c>
      <c r="E12" s="511">
        <v>929.67848900000001</v>
      </c>
      <c r="F12" s="490">
        <v>8322.4175479999994</v>
      </c>
      <c r="G12" s="490">
        <v>1144.3372460000001</v>
      </c>
      <c r="H12" s="490">
        <v>1505.950216</v>
      </c>
      <c r="I12" s="491">
        <v>23.089569086501683</v>
      </c>
      <c r="J12" s="492">
        <v>31.600209751452923</v>
      </c>
      <c r="K12" s="315"/>
      <c r="L12" s="315"/>
      <c r="M12" s="315"/>
      <c r="Q12" s="315"/>
      <c r="R12" s="315"/>
      <c r="S12" s="315"/>
      <c r="T12" s="315"/>
      <c r="U12" s="315"/>
    </row>
    <row r="13" spans="2:21" ht="21.75" customHeight="1">
      <c r="B13" s="487">
        <v>6</v>
      </c>
      <c r="C13" s="488" t="s">
        <v>540</v>
      </c>
      <c r="D13" s="489">
        <v>665.60882700000002</v>
      </c>
      <c r="E13" s="511">
        <v>82.165035000000003</v>
      </c>
      <c r="F13" s="490">
        <v>1236.968715</v>
      </c>
      <c r="G13" s="490">
        <v>175.81110100000001</v>
      </c>
      <c r="H13" s="490">
        <v>192.46060800000001</v>
      </c>
      <c r="I13" s="491">
        <v>113.97313467948987</v>
      </c>
      <c r="J13" s="492">
        <v>9.470111332730923</v>
      </c>
      <c r="K13" s="315"/>
      <c r="L13" s="315"/>
      <c r="M13" s="315"/>
      <c r="Q13" s="315"/>
      <c r="R13" s="315"/>
      <c r="S13" s="315"/>
      <c r="T13" s="315"/>
      <c r="U13" s="315"/>
    </row>
    <row r="14" spans="2:21" ht="21.75" customHeight="1">
      <c r="B14" s="487">
        <v>7</v>
      </c>
      <c r="C14" s="488" t="s">
        <v>514</v>
      </c>
      <c r="D14" s="489">
        <v>181.20056300000002</v>
      </c>
      <c r="E14" s="511">
        <v>18.864151</v>
      </c>
      <c r="F14" s="490">
        <v>209.031802</v>
      </c>
      <c r="G14" s="490">
        <v>23.230646</v>
      </c>
      <c r="H14" s="490">
        <v>15.069344000000001</v>
      </c>
      <c r="I14" s="491">
        <v>23.147052841127078</v>
      </c>
      <c r="J14" s="492">
        <v>-35.131618810772622</v>
      </c>
      <c r="K14" s="315"/>
      <c r="L14" s="315"/>
      <c r="M14" s="315"/>
      <c r="Q14" s="315"/>
      <c r="R14" s="315"/>
      <c r="S14" s="315"/>
      <c r="T14" s="315"/>
      <c r="U14" s="315"/>
    </row>
    <row r="15" spans="2:21" ht="21.75" customHeight="1">
      <c r="B15" s="487">
        <v>8</v>
      </c>
      <c r="C15" s="488" t="s">
        <v>495</v>
      </c>
      <c r="D15" s="489">
        <v>10951.7251</v>
      </c>
      <c r="E15" s="511">
        <v>1646.1215000000002</v>
      </c>
      <c r="F15" s="490">
        <v>20325.113624000001</v>
      </c>
      <c r="G15" s="490">
        <v>2345.5307299999999</v>
      </c>
      <c r="H15" s="490">
        <v>3434.470472</v>
      </c>
      <c r="I15" s="491">
        <v>42.488311464250927</v>
      </c>
      <c r="J15" s="492">
        <v>46.426155414301491</v>
      </c>
      <c r="K15" s="315"/>
      <c r="L15" s="315"/>
      <c r="M15" s="315"/>
      <c r="Q15" s="315"/>
      <c r="R15" s="315"/>
      <c r="S15" s="315"/>
      <c r="T15" s="315"/>
      <c r="U15" s="315"/>
    </row>
    <row r="16" spans="2:21" ht="21.75" customHeight="1">
      <c r="B16" s="487">
        <v>9</v>
      </c>
      <c r="C16" s="488" t="s">
        <v>541</v>
      </c>
      <c r="D16" s="489">
        <v>239.43034</v>
      </c>
      <c r="E16" s="511">
        <v>50.531842999999995</v>
      </c>
      <c r="F16" s="490">
        <v>400.28832599999998</v>
      </c>
      <c r="G16" s="490">
        <v>72.217975999999993</v>
      </c>
      <c r="H16" s="490">
        <v>73.540803000000011</v>
      </c>
      <c r="I16" s="491">
        <v>42.915776889435847</v>
      </c>
      <c r="J16" s="492">
        <v>1.8317143089139165</v>
      </c>
      <c r="K16" s="315"/>
      <c r="L16" s="315"/>
      <c r="M16" s="315"/>
      <c r="Q16" s="315"/>
      <c r="R16" s="315"/>
      <c r="S16" s="315"/>
      <c r="T16" s="315"/>
      <c r="U16" s="315"/>
    </row>
    <row r="17" spans="2:21" ht="21.75" customHeight="1">
      <c r="B17" s="487">
        <v>10</v>
      </c>
      <c r="C17" s="488" t="s">
        <v>542</v>
      </c>
      <c r="D17" s="489">
        <v>604.27002399999992</v>
      </c>
      <c r="E17" s="511">
        <v>112.498441</v>
      </c>
      <c r="F17" s="490">
        <v>352.41333299999997</v>
      </c>
      <c r="G17" s="490">
        <v>90.822457</v>
      </c>
      <c r="H17" s="490">
        <v>48.984492000000003</v>
      </c>
      <c r="I17" s="491">
        <v>-19.267808342339606</v>
      </c>
      <c r="J17" s="492">
        <v>-46.0656608309991</v>
      </c>
      <c r="K17" s="315"/>
      <c r="L17" s="315"/>
      <c r="M17" s="315"/>
      <c r="Q17" s="315"/>
      <c r="R17" s="315"/>
      <c r="S17" s="315"/>
      <c r="T17" s="315"/>
      <c r="U17" s="315"/>
    </row>
    <row r="18" spans="2:21" ht="21.75" customHeight="1">
      <c r="B18" s="487">
        <v>11</v>
      </c>
      <c r="C18" s="488" t="s">
        <v>408</v>
      </c>
      <c r="D18" s="489">
        <v>0</v>
      </c>
      <c r="E18" s="511">
        <v>0</v>
      </c>
      <c r="F18" s="490">
        <v>0</v>
      </c>
      <c r="G18" s="490">
        <v>0</v>
      </c>
      <c r="H18" s="490">
        <v>0</v>
      </c>
      <c r="I18" s="491" t="s">
        <v>281</v>
      </c>
      <c r="J18" s="492" t="s">
        <v>281</v>
      </c>
      <c r="K18" s="315"/>
      <c r="L18" s="315"/>
      <c r="M18" s="315"/>
      <c r="Q18" s="315"/>
      <c r="R18" s="315"/>
      <c r="S18" s="315"/>
      <c r="T18" s="315"/>
      <c r="U18" s="315"/>
    </row>
    <row r="19" spans="2:21" ht="21.75" customHeight="1">
      <c r="B19" s="487">
        <v>12</v>
      </c>
      <c r="C19" s="488" t="s">
        <v>543</v>
      </c>
      <c r="D19" s="489">
        <v>1426.2177299999998</v>
      </c>
      <c r="E19" s="511">
        <v>227.223975</v>
      </c>
      <c r="F19" s="490">
        <v>1750.3156599999998</v>
      </c>
      <c r="G19" s="490">
        <v>313.56293200000005</v>
      </c>
      <c r="H19" s="490">
        <v>303.82263399999999</v>
      </c>
      <c r="I19" s="491">
        <v>37.997291879081018</v>
      </c>
      <c r="J19" s="492">
        <v>-3.1063295453558482</v>
      </c>
      <c r="K19" s="315"/>
      <c r="L19" s="315"/>
      <c r="M19" s="315"/>
      <c r="Q19" s="315"/>
      <c r="R19" s="315"/>
      <c r="S19" s="315"/>
      <c r="T19" s="315"/>
      <c r="U19" s="315"/>
    </row>
    <row r="20" spans="2:21" ht="21.75" customHeight="1">
      <c r="B20" s="487">
        <v>13</v>
      </c>
      <c r="C20" s="488" t="s">
        <v>544</v>
      </c>
      <c r="D20" s="489">
        <v>1583.653339</v>
      </c>
      <c r="E20" s="511">
        <v>255.68744900000002</v>
      </c>
      <c r="F20" s="490">
        <v>1619.7049809999996</v>
      </c>
      <c r="G20" s="490">
        <v>281.02632699999998</v>
      </c>
      <c r="H20" s="490">
        <v>412.67137600000001</v>
      </c>
      <c r="I20" s="491">
        <v>9.9100984812124864</v>
      </c>
      <c r="J20" s="492">
        <v>46.844383017538433</v>
      </c>
      <c r="K20" s="315"/>
      <c r="L20" s="315"/>
      <c r="M20" s="315"/>
      <c r="Q20" s="315"/>
      <c r="R20" s="315"/>
      <c r="S20" s="315"/>
      <c r="T20" s="315"/>
      <c r="U20" s="315"/>
    </row>
    <row r="21" spans="2:21" ht="21.75" customHeight="1">
      <c r="B21" s="487">
        <v>14</v>
      </c>
      <c r="C21" s="488" t="s">
        <v>489</v>
      </c>
      <c r="D21" s="489">
        <v>915.098975</v>
      </c>
      <c r="E21" s="511">
        <v>97.194609999999997</v>
      </c>
      <c r="F21" s="490">
        <v>1291.5937970000002</v>
      </c>
      <c r="G21" s="490">
        <v>223.49349100000001</v>
      </c>
      <c r="H21" s="490">
        <v>275.61781500000001</v>
      </c>
      <c r="I21" s="491">
        <v>129.94432613084203</v>
      </c>
      <c r="J21" s="492">
        <v>23.322524413026429</v>
      </c>
      <c r="K21" s="315"/>
      <c r="L21" s="315"/>
      <c r="M21" s="315"/>
      <c r="Q21" s="315"/>
      <c r="R21" s="315"/>
      <c r="S21" s="315"/>
      <c r="T21" s="315"/>
      <c r="U21" s="315"/>
    </row>
    <row r="22" spans="2:21" ht="21.75" customHeight="1">
      <c r="B22" s="487">
        <v>15</v>
      </c>
      <c r="C22" s="488" t="s">
        <v>545</v>
      </c>
      <c r="D22" s="489">
        <v>1202.1907940000001</v>
      </c>
      <c r="E22" s="511">
        <v>218.70594199999999</v>
      </c>
      <c r="F22" s="490">
        <v>1644.365065</v>
      </c>
      <c r="G22" s="490">
        <v>324.14638600000001</v>
      </c>
      <c r="H22" s="490">
        <v>280.53261699999996</v>
      </c>
      <c r="I22" s="491">
        <v>48.211055920922377</v>
      </c>
      <c r="J22" s="492">
        <v>-13.45496074727177</v>
      </c>
      <c r="K22" s="315"/>
      <c r="L22" s="315"/>
      <c r="M22" s="315"/>
      <c r="Q22" s="315"/>
      <c r="R22" s="315"/>
      <c r="S22" s="315"/>
      <c r="T22" s="315"/>
      <c r="U22" s="315"/>
    </row>
    <row r="23" spans="2:21" ht="21.75" customHeight="1">
      <c r="B23" s="487">
        <v>16</v>
      </c>
      <c r="C23" s="488" t="s">
        <v>546</v>
      </c>
      <c r="D23" s="489">
        <v>1103.3304159999998</v>
      </c>
      <c r="E23" s="511">
        <v>162.570145</v>
      </c>
      <c r="F23" s="490">
        <v>1338.808628</v>
      </c>
      <c r="G23" s="490">
        <v>281.04894999999999</v>
      </c>
      <c r="H23" s="490">
        <v>253.639003</v>
      </c>
      <c r="I23" s="491">
        <v>72.87857496836213</v>
      </c>
      <c r="J23" s="492">
        <v>-9.7527306186342173</v>
      </c>
      <c r="K23" s="315"/>
      <c r="L23" s="315"/>
      <c r="M23" s="315"/>
      <c r="Q23" s="315"/>
      <c r="R23" s="315"/>
      <c r="S23" s="315"/>
      <c r="T23" s="315"/>
      <c r="U23" s="315"/>
    </row>
    <row r="24" spans="2:21" ht="21.75" customHeight="1">
      <c r="B24" s="487">
        <v>17</v>
      </c>
      <c r="C24" s="488" t="s">
        <v>547</v>
      </c>
      <c r="D24" s="489">
        <v>18863.396191</v>
      </c>
      <c r="E24" s="511">
        <v>2693.3889939999999</v>
      </c>
      <c r="F24" s="490">
        <v>18927.347613999998</v>
      </c>
      <c r="G24" s="490">
        <v>2886.2614619999999</v>
      </c>
      <c r="H24" s="490">
        <v>3239.6018249999997</v>
      </c>
      <c r="I24" s="491">
        <v>7.1609584961421291</v>
      </c>
      <c r="J24" s="492">
        <v>12.242146723434999</v>
      </c>
      <c r="K24" s="315"/>
      <c r="L24" s="315"/>
      <c r="M24" s="315"/>
      <c r="Q24" s="315"/>
      <c r="R24" s="315"/>
      <c r="S24" s="315"/>
      <c r="T24" s="315"/>
      <c r="U24" s="315"/>
    </row>
    <row r="25" spans="2:21" ht="21.75" customHeight="1">
      <c r="B25" s="487">
        <v>18</v>
      </c>
      <c r="C25" s="488" t="s">
        <v>548</v>
      </c>
      <c r="D25" s="489">
        <v>646.75906099999997</v>
      </c>
      <c r="E25" s="511">
        <v>84.788623999999999</v>
      </c>
      <c r="F25" s="490">
        <v>675.43803100000002</v>
      </c>
      <c r="G25" s="490">
        <v>104.180643</v>
      </c>
      <c r="H25" s="490">
        <v>189.71035799999999</v>
      </c>
      <c r="I25" s="491">
        <v>22.871015102214656</v>
      </c>
      <c r="J25" s="492">
        <v>82.097511147056338</v>
      </c>
      <c r="K25" s="315"/>
      <c r="L25" s="315"/>
      <c r="M25" s="315"/>
      <c r="Q25" s="315"/>
      <c r="R25" s="315"/>
      <c r="S25" s="315"/>
      <c r="T25" s="315"/>
      <c r="U25" s="315"/>
    </row>
    <row r="26" spans="2:21" ht="21.75" customHeight="1">
      <c r="B26" s="487">
        <v>19</v>
      </c>
      <c r="C26" s="488" t="s">
        <v>549</v>
      </c>
      <c r="D26" s="489">
        <v>6.7602390000000003</v>
      </c>
      <c r="E26" s="511">
        <v>0</v>
      </c>
      <c r="F26" s="490">
        <v>14.192626000000001</v>
      </c>
      <c r="G26" s="490">
        <v>4.3879520000000003</v>
      </c>
      <c r="H26" s="490">
        <v>5.9480999999999999E-2</v>
      </c>
      <c r="I26" s="491" t="s">
        <v>281</v>
      </c>
      <c r="J26" s="492" t="s">
        <v>281</v>
      </c>
      <c r="K26" s="315"/>
      <c r="L26" s="315"/>
      <c r="M26" s="315"/>
      <c r="Q26" s="315"/>
      <c r="R26" s="315"/>
      <c r="S26" s="315"/>
      <c r="T26" s="315"/>
      <c r="U26" s="315"/>
    </row>
    <row r="27" spans="2:21" ht="21.75" customHeight="1">
      <c r="B27" s="487">
        <v>20</v>
      </c>
      <c r="C27" s="488" t="s">
        <v>522</v>
      </c>
      <c r="D27" s="489">
        <v>735.68613200000004</v>
      </c>
      <c r="E27" s="511">
        <v>69.087179999999989</v>
      </c>
      <c r="F27" s="490">
        <v>1096.9482499999999</v>
      </c>
      <c r="G27" s="490">
        <v>100.39164600000001</v>
      </c>
      <c r="H27" s="490">
        <v>57.899968000000001</v>
      </c>
      <c r="I27" s="491">
        <v>45.311541157129341</v>
      </c>
      <c r="J27" s="492">
        <v>-42.32591026548166</v>
      </c>
      <c r="K27" s="315"/>
      <c r="L27" s="315"/>
      <c r="M27" s="315"/>
      <c r="Q27" s="315"/>
      <c r="R27" s="315"/>
      <c r="S27" s="315"/>
      <c r="T27" s="315"/>
      <c r="U27" s="315"/>
    </row>
    <row r="28" spans="2:21" ht="21.75" customHeight="1">
      <c r="B28" s="487">
        <v>21</v>
      </c>
      <c r="C28" s="488" t="s">
        <v>550</v>
      </c>
      <c r="D28" s="489">
        <v>359.68261700000005</v>
      </c>
      <c r="E28" s="511">
        <v>92.330272000000008</v>
      </c>
      <c r="F28" s="490">
        <v>452.89815700000003</v>
      </c>
      <c r="G28" s="490">
        <v>65.505762000000004</v>
      </c>
      <c r="H28" s="490">
        <v>54.463070999999999</v>
      </c>
      <c r="I28" s="491">
        <v>-29.052779136186231</v>
      </c>
      <c r="J28" s="492">
        <v>-16.85758727606283</v>
      </c>
      <c r="K28" s="315"/>
      <c r="L28" s="315"/>
      <c r="M28" s="315"/>
      <c r="Q28" s="315"/>
      <c r="R28" s="315"/>
      <c r="S28" s="315"/>
      <c r="T28" s="315"/>
      <c r="U28" s="315"/>
    </row>
    <row r="29" spans="2:21" ht="21.75" customHeight="1">
      <c r="B29" s="487">
        <v>22</v>
      </c>
      <c r="C29" s="488" t="s">
        <v>551</v>
      </c>
      <c r="D29" s="489">
        <v>23.965995999999997</v>
      </c>
      <c r="E29" s="511">
        <v>0</v>
      </c>
      <c r="F29" s="490">
        <v>183.620563</v>
      </c>
      <c r="G29" s="490">
        <v>9.8210449999999998</v>
      </c>
      <c r="H29" s="490">
        <v>238.249706</v>
      </c>
      <c r="I29" s="491" t="s">
        <v>281</v>
      </c>
      <c r="J29" s="492" t="s">
        <v>281</v>
      </c>
      <c r="K29" s="315"/>
      <c r="L29" s="315"/>
      <c r="M29" s="315"/>
      <c r="Q29" s="315"/>
      <c r="R29" s="315"/>
      <c r="S29" s="315"/>
      <c r="T29" s="315"/>
      <c r="U29" s="315"/>
    </row>
    <row r="30" spans="2:21" ht="21.75" customHeight="1">
      <c r="B30" s="487">
        <v>23</v>
      </c>
      <c r="C30" s="488" t="s">
        <v>552</v>
      </c>
      <c r="D30" s="489">
        <v>1695.8123629999998</v>
      </c>
      <c r="E30" s="511">
        <v>274.34687099999996</v>
      </c>
      <c r="F30" s="490">
        <v>1921.0024950000002</v>
      </c>
      <c r="G30" s="490">
        <v>355.14697699999999</v>
      </c>
      <c r="H30" s="490">
        <v>368.25063699999998</v>
      </c>
      <c r="I30" s="491">
        <v>29.451805192996005</v>
      </c>
      <c r="J30" s="492">
        <v>3.689644245514728</v>
      </c>
      <c r="K30" s="315"/>
      <c r="L30" s="315"/>
      <c r="M30" s="315"/>
      <c r="Q30" s="315"/>
      <c r="R30" s="315"/>
      <c r="S30" s="315"/>
      <c r="T30" s="315"/>
      <c r="U30" s="315"/>
    </row>
    <row r="31" spans="2:21" ht="21.75" customHeight="1">
      <c r="B31" s="487">
        <v>24</v>
      </c>
      <c r="C31" s="488" t="s">
        <v>553</v>
      </c>
      <c r="D31" s="489">
        <v>372.37557399999997</v>
      </c>
      <c r="E31" s="511">
        <v>67.243020999999999</v>
      </c>
      <c r="F31" s="490">
        <v>361.72516899999994</v>
      </c>
      <c r="G31" s="490">
        <v>13.933297</v>
      </c>
      <c r="H31" s="490">
        <v>56.455576000000001</v>
      </c>
      <c r="I31" s="491">
        <v>-79.27919240868134</v>
      </c>
      <c r="J31" s="492">
        <v>305.18461639050685</v>
      </c>
      <c r="K31" s="315"/>
      <c r="L31" s="315"/>
      <c r="M31" s="315"/>
      <c r="Q31" s="315"/>
      <c r="R31" s="315"/>
      <c r="S31" s="315"/>
      <c r="T31" s="315"/>
      <c r="U31" s="315"/>
    </row>
    <row r="32" spans="2:21" ht="21.75" customHeight="1">
      <c r="B32" s="487">
        <v>25</v>
      </c>
      <c r="C32" s="488" t="s">
        <v>465</v>
      </c>
      <c r="D32" s="489">
        <v>8763.7324580000004</v>
      </c>
      <c r="E32" s="511">
        <v>1443.6728580000001</v>
      </c>
      <c r="F32" s="490">
        <v>20982.749032</v>
      </c>
      <c r="G32" s="490">
        <v>2102.7615740000001</v>
      </c>
      <c r="H32" s="490">
        <v>4786.1531620000005</v>
      </c>
      <c r="I32" s="491">
        <v>45.653605825427235</v>
      </c>
      <c r="J32" s="492">
        <v>127.61273656411225</v>
      </c>
      <c r="K32" s="315"/>
      <c r="L32" s="315"/>
      <c r="M32" s="315"/>
      <c r="Q32" s="315"/>
      <c r="R32" s="315"/>
      <c r="S32" s="315"/>
      <c r="T32" s="315"/>
      <c r="U32" s="315"/>
    </row>
    <row r="33" spans="2:21" ht="21.75" customHeight="1">
      <c r="B33" s="487">
        <v>26</v>
      </c>
      <c r="C33" s="488" t="s">
        <v>554</v>
      </c>
      <c r="D33" s="489">
        <v>77.687643999999992</v>
      </c>
      <c r="E33" s="511">
        <v>2.9175019999999998</v>
      </c>
      <c r="F33" s="490">
        <v>81.650631000000004</v>
      </c>
      <c r="G33" s="490">
        <v>20.624212</v>
      </c>
      <c r="H33" s="490">
        <v>0.12556200000000001</v>
      </c>
      <c r="I33" s="491">
        <v>606.91338000796577</v>
      </c>
      <c r="J33" s="492">
        <v>-99.391191285271887</v>
      </c>
      <c r="K33" s="315"/>
      <c r="L33" s="315"/>
      <c r="M33" s="315"/>
      <c r="Q33" s="315"/>
      <c r="R33" s="315"/>
      <c r="S33" s="315"/>
      <c r="T33" s="315"/>
      <c r="U33" s="315"/>
    </row>
    <row r="34" spans="2:21" ht="21.75" customHeight="1">
      <c r="B34" s="487">
        <v>27</v>
      </c>
      <c r="C34" s="488" t="s">
        <v>447</v>
      </c>
      <c r="D34" s="489">
        <v>2998.620336</v>
      </c>
      <c r="E34" s="511">
        <v>517.96504299999992</v>
      </c>
      <c r="F34" s="490">
        <v>6485.9286770000008</v>
      </c>
      <c r="G34" s="490">
        <v>705.15623699999992</v>
      </c>
      <c r="H34" s="490">
        <v>1561.6997309999999</v>
      </c>
      <c r="I34" s="491">
        <v>36.139735012966895</v>
      </c>
      <c r="J34" s="492">
        <v>121.46861206873223</v>
      </c>
      <c r="K34" s="315"/>
      <c r="L34" s="315"/>
      <c r="M34" s="315"/>
      <c r="Q34" s="315"/>
      <c r="R34" s="315"/>
      <c r="S34" s="315"/>
      <c r="T34" s="315"/>
      <c r="U34" s="315"/>
    </row>
    <row r="35" spans="2:21" ht="21.75" customHeight="1">
      <c r="B35" s="487">
        <v>28</v>
      </c>
      <c r="C35" s="488" t="s">
        <v>555</v>
      </c>
      <c r="D35" s="489">
        <v>367.57683800000007</v>
      </c>
      <c r="E35" s="511">
        <v>104.89806</v>
      </c>
      <c r="F35" s="490">
        <v>189.65026500000002</v>
      </c>
      <c r="G35" s="490">
        <v>19.774340000000002</v>
      </c>
      <c r="H35" s="490">
        <v>45.567429000000004</v>
      </c>
      <c r="I35" s="491">
        <v>-81.148993603885515</v>
      </c>
      <c r="J35" s="492">
        <v>130.43716756159748</v>
      </c>
      <c r="K35" s="315"/>
      <c r="L35" s="315"/>
      <c r="M35" s="315"/>
      <c r="Q35" s="315"/>
      <c r="R35" s="315"/>
      <c r="S35" s="315"/>
      <c r="T35" s="315"/>
      <c r="U35" s="315"/>
    </row>
    <row r="36" spans="2:21" ht="21.75" customHeight="1">
      <c r="B36" s="487">
        <v>29</v>
      </c>
      <c r="C36" s="488" t="s">
        <v>556</v>
      </c>
      <c r="D36" s="489">
        <v>480.506327</v>
      </c>
      <c r="E36" s="511">
        <v>128.501766</v>
      </c>
      <c r="F36" s="490">
        <v>1065.29394</v>
      </c>
      <c r="G36" s="490">
        <v>198.54535300000001</v>
      </c>
      <c r="H36" s="490">
        <v>1201.824151</v>
      </c>
      <c r="I36" s="491">
        <v>54.507878903391884</v>
      </c>
      <c r="J36" s="492">
        <v>505.31467135370326</v>
      </c>
      <c r="K36" s="315"/>
      <c r="L36" s="315"/>
      <c r="M36" s="315"/>
      <c r="Q36" s="315"/>
      <c r="R36" s="315"/>
      <c r="S36" s="315"/>
      <c r="T36" s="315"/>
      <c r="U36" s="315"/>
    </row>
    <row r="37" spans="2:21" ht="21.75" customHeight="1">
      <c r="B37" s="487">
        <v>30</v>
      </c>
      <c r="C37" s="488" t="s">
        <v>557</v>
      </c>
      <c r="D37" s="489">
        <v>1215.4324200000001</v>
      </c>
      <c r="E37" s="511">
        <v>58.110932000000005</v>
      </c>
      <c r="F37" s="490">
        <v>1241.8560130000001</v>
      </c>
      <c r="G37" s="490">
        <v>132.34268299999999</v>
      </c>
      <c r="H37" s="490">
        <v>121.08751500000001</v>
      </c>
      <c r="I37" s="491">
        <v>127.74145663332331</v>
      </c>
      <c r="J37" s="492">
        <v>-8.5045638677281374</v>
      </c>
      <c r="K37" s="315"/>
      <c r="L37" s="315"/>
      <c r="M37" s="315"/>
      <c r="Q37" s="315"/>
      <c r="R37" s="315"/>
      <c r="S37" s="315"/>
      <c r="T37" s="315"/>
      <c r="U37" s="315"/>
    </row>
    <row r="38" spans="2:21" ht="21.75" customHeight="1">
      <c r="B38" s="487">
        <v>31</v>
      </c>
      <c r="C38" s="488" t="s">
        <v>558</v>
      </c>
      <c r="D38" s="489">
        <v>741.66023699999994</v>
      </c>
      <c r="E38" s="511">
        <v>107.03048799999999</v>
      </c>
      <c r="F38" s="490">
        <v>762.84083999999996</v>
      </c>
      <c r="G38" s="490">
        <v>107.674722</v>
      </c>
      <c r="H38" s="490">
        <v>186.093074</v>
      </c>
      <c r="I38" s="491">
        <v>0.60191634368705138</v>
      </c>
      <c r="J38" s="492">
        <v>72.828933795621964</v>
      </c>
      <c r="K38" s="315"/>
      <c r="L38" s="315"/>
      <c r="M38" s="315"/>
      <c r="Q38" s="315"/>
      <c r="R38" s="315"/>
      <c r="S38" s="315"/>
      <c r="T38" s="315"/>
      <c r="U38" s="315"/>
    </row>
    <row r="39" spans="2:21" ht="21.75" customHeight="1">
      <c r="B39" s="487">
        <v>32</v>
      </c>
      <c r="C39" s="488" t="s">
        <v>559</v>
      </c>
      <c r="D39" s="489">
        <v>26825.011680000007</v>
      </c>
      <c r="E39" s="511">
        <v>5754.7626499999997</v>
      </c>
      <c r="F39" s="490">
        <v>22844.393893</v>
      </c>
      <c r="G39" s="490">
        <v>4060.7125270000001</v>
      </c>
      <c r="H39" s="490">
        <v>4560.9159579999996</v>
      </c>
      <c r="I39" s="491">
        <v>-29.437358689328391</v>
      </c>
      <c r="J39" s="492">
        <v>12.318119730813422</v>
      </c>
      <c r="K39" s="315"/>
      <c r="L39" s="315"/>
      <c r="M39" s="315"/>
      <c r="Q39" s="315"/>
      <c r="R39" s="315"/>
      <c r="S39" s="315"/>
      <c r="T39" s="315"/>
      <c r="U39" s="315"/>
    </row>
    <row r="40" spans="2:21" ht="21.75" customHeight="1">
      <c r="B40" s="487">
        <v>33</v>
      </c>
      <c r="C40" s="488" t="s">
        <v>560</v>
      </c>
      <c r="D40" s="489">
        <v>302.75969299999997</v>
      </c>
      <c r="E40" s="511">
        <v>67.749942000000004</v>
      </c>
      <c r="F40" s="490">
        <v>469.75452700000005</v>
      </c>
      <c r="G40" s="490">
        <v>78.501251999999994</v>
      </c>
      <c r="H40" s="490">
        <v>242.86688600000002</v>
      </c>
      <c r="I40" s="491">
        <v>15.869105836282472</v>
      </c>
      <c r="J40" s="492">
        <v>209.37963384329214</v>
      </c>
      <c r="K40" s="315"/>
      <c r="L40" s="315"/>
      <c r="M40" s="315"/>
      <c r="Q40" s="315"/>
      <c r="R40" s="315"/>
      <c r="S40" s="315"/>
      <c r="T40" s="315"/>
      <c r="U40" s="315"/>
    </row>
    <row r="41" spans="2:21" ht="21.75" customHeight="1">
      <c r="B41" s="487">
        <v>34</v>
      </c>
      <c r="C41" s="488" t="s">
        <v>561</v>
      </c>
      <c r="D41" s="489">
        <v>798.67421899999999</v>
      </c>
      <c r="E41" s="511">
        <v>135.70067499999999</v>
      </c>
      <c r="F41" s="490">
        <v>1453.8265399999996</v>
      </c>
      <c r="G41" s="490">
        <v>230.13153599999998</v>
      </c>
      <c r="H41" s="490">
        <v>305.85500100000002</v>
      </c>
      <c r="I41" s="491">
        <v>69.587613326168054</v>
      </c>
      <c r="J41" s="492">
        <v>32.904427753004711</v>
      </c>
      <c r="K41" s="315"/>
      <c r="L41" s="315"/>
      <c r="M41" s="315"/>
      <c r="Q41" s="315"/>
      <c r="R41" s="315"/>
      <c r="S41" s="315"/>
      <c r="T41" s="315"/>
      <c r="U41" s="315"/>
    </row>
    <row r="42" spans="2:21" ht="21.75" customHeight="1">
      <c r="B42" s="487">
        <v>35</v>
      </c>
      <c r="C42" s="488" t="s">
        <v>562</v>
      </c>
      <c r="D42" s="489">
        <v>4109.9158200000002</v>
      </c>
      <c r="E42" s="511">
        <v>473.51001199999996</v>
      </c>
      <c r="F42" s="490">
        <v>4311.6202749999993</v>
      </c>
      <c r="G42" s="490">
        <v>502.84498699999995</v>
      </c>
      <c r="H42" s="490">
        <v>2057.1428530000003</v>
      </c>
      <c r="I42" s="491">
        <v>6.1952174730362373</v>
      </c>
      <c r="J42" s="492">
        <v>309.10079769772079</v>
      </c>
      <c r="K42" s="315"/>
      <c r="L42" s="315"/>
      <c r="M42" s="315"/>
      <c r="Q42" s="315"/>
      <c r="R42" s="315"/>
      <c r="S42" s="315"/>
      <c r="T42" s="315"/>
      <c r="U42" s="315"/>
    </row>
    <row r="43" spans="2:21" ht="21.75" customHeight="1">
      <c r="B43" s="487">
        <v>36</v>
      </c>
      <c r="C43" s="488" t="s">
        <v>563</v>
      </c>
      <c r="D43" s="489">
        <v>179.301401</v>
      </c>
      <c r="E43" s="511">
        <v>25.076701</v>
      </c>
      <c r="F43" s="490">
        <v>241.159055</v>
      </c>
      <c r="G43" s="490">
        <v>33.902802000000001</v>
      </c>
      <c r="H43" s="490">
        <v>41.240076999999999</v>
      </c>
      <c r="I43" s="491">
        <v>35.196419975657875</v>
      </c>
      <c r="J43" s="492">
        <v>21.642090231951912</v>
      </c>
      <c r="K43" s="315"/>
      <c r="L43" s="315"/>
      <c r="M43" s="315"/>
      <c r="Q43" s="315"/>
      <c r="R43" s="315"/>
      <c r="S43" s="315"/>
      <c r="T43" s="315"/>
      <c r="U43" s="315"/>
    </row>
    <row r="44" spans="2:21" ht="21.75" customHeight="1">
      <c r="B44" s="487">
        <v>37</v>
      </c>
      <c r="C44" s="488" t="s">
        <v>499</v>
      </c>
      <c r="D44" s="489">
        <v>8993.4872370000012</v>
      </c>
      <c r="E44" s="511">
        <v>1802.715301</v>
      </c>
      <c r="F44" s="490">
        <v>10288.678254000002</v>
      </c>
      <c r="G44" s="490">
        <v>1366.353167</v>
      </c>
      <c r="H44" s="490">
        <v>1761.774917</v>
      </c>
      <c r="I44" s="491">
        <v>-24.205826275393662</v>
      </c>
      <c r="J44" s="492">
        <v>28.939937312707968</v>
      </c>
      <c r="K44" s="315"/>
      <c r="L44" s="315"/>
      <c r="M44" s="315"/>
      <c r="Q44" s="315"/>
      <c r="R44" s="315"/>
      <c r="S44" s="315"/>
      <c r="T44" s="315"/>
      <c r="U44" s="315"/>
    </row>
    <row r="45" spans="2:21" ht="21.75" customHeight="1">
      <c r="B45" s="487">
        <v>38</v>
      </c>
      <c r="C45" s="488" t="s">
        <v>564</v>
      </c>
      <c r="D45" s="489">
        <v>638.15956200000005</v>
      </c>
      <c r="E45" s="511">
        <v>20.688580999999999</v>
      </c>
      <c r="F45" s="490">
        <v>748.18519600000013</v>
      </c>
      <c r="G45" s="490">
        <v>137.15061700000001</v>
      </c>
      <c r="H45" s="490">
        <v>101.86622300000001</v>
      </c>
      <c r="I45" s="491">
        <v>562.92906700561059</v>
      </c>
      <c r="J45" s="492">
        <v>-25.726748279958528</v>
      </c>
      <c r="K45" s="315"/>
      <c r="L45" s="315"/>
      <c r="M45" s="315"/>
      <c r="Q45" s="315"/>
      <c r="R45" s="315"/>
      <c r="S45" s="315"/>
      <c r="T45" s="315"/>
      <c r="U45" s="315"/>
    </row>
    <row r="46" spans="2:21" ht="21.75" customHeight="1">
      <c r="B46" s="487">
        <v>39</v>
      </c>
      <c r="C46" s="488" t="s">
        <v>565</v>
      </c>
      <c r="D46" s="489">
        <v>293.58630599999998</v>
      </c>
      <c r="E46" s="511">
        <v>55.026748999999995</v>
      </c>
      <c r="F46" s="490">
        <v>296.42292900000001</v>
      </c>
      <c r="G46" s="490">
        <v>71.157465000000002</v>
      </c>
      <c r="H46" s="490">
        <v>46.263270999999996</v>
      </c>
      <c r="I46" s="491">
        <v>29.314317660307353</v>
      </c>
      <c r="J46" s="492">
        <v>-34.98465551014219</v>
      </c>
      <c r="K46" s="315"/>
      <c r="L46" s="315"/>
      <c r="M46" s="315"/>
      <c r="Q46" s="315"/>
      <c r="R46" s="315"/>
      <c r="S46" s="315"/>
      <c r="T46" s="315"/>
      <c r="U46" s="315"/>
    </row>
    <row r="47" spans="2:21" ht="21.75" customHeight="1">
      <c r="B47" s="487">
        <v>40</v>
      </c>
      <c r="C47" s="488" t="s">
        <v>566</v>
      </c>
      <c r="D47" s="489">
        <v>751.55979200000002</v>
      </c>
      <c r="E47" s="511">
        <v>109.067481</v>
      </c>
      <c r="F47" s="490">
        <v>840.10645999999997</v>
      </c>
      <c r="G47" s="490">
        <v>50.529412000000001</v>
      </c>
      <c r="H47" s="490">
        <v>118.010842</v>
      </c>
      <c r="I47" s="491">
        <v>-53.671422923941918</v>
      </c>
      <c r="J47" s="492">
        <v>133.54881311502297</v>
      </c>
      <c r="K47" s="315"/>
      <c r="L47" s="315"/>
      <c r="M47" s="315"/>
      <c r="Q47" s="315"/>
      <c r="R47" s="315"/>
      <c r="S47" s="315"/>
      <c r="T47" s="315"/>
      <c r="U47" s="315"/>
    </row>
    <row r="48" spans="2:21" ht="21.75" customHeight="1">
      <c r="B48" s="487"/>
      <c r="C48" s="495" t="s">
        <v>567</v>
      </c>
      <c r="D48" s="482">
        <v>47428.334975799997</v>
      </c>
      <c r="E48" s="510">
        <v>7108.300280999998</v>
      </c>
      <c r="F48" s="496">
        <v>64904.11785699999</v>
      </c>
      <c r="G48" s="496">
        <v>9439.070375999996</v>
      </c>
      <c r="H48" s="496">
        <v>11117.60679800001</v>
      </c>
      <c r="I48" s="497">
        <v>32.789415230951732</v>
      </c>
      <c r="J48" s="498">
        <v>17.78285736980942</v>
      </c>
      <c r="K48" s="315"/>
      <c r="L48" s="315"/>
      <c r="M48" s="315"/>
      <c r="Q48" s="315"/>
      <c r="R48" s="315"/>
      <c r="S48" s="315"/>
      <c r="T48" s="315"/>
      <c r="U48" s="315"/>
    </row>
    <row r="49" spans="2:21" ht="21.75" customHeight="1" thickBot="1">
      <c r="B49" s="512"/>
      <c r="C49" s="500" t="s">
        <v>568</v>
      </c>
      <c r="D49" s="501">
        <v>159987.10347579999</v>
      </c>
      <c r="E49" s="513">
        <v>25735.330587999997</v>
      </c>
      <c r="F49" s="502">
        <v>205527.389467</v>
      </c>
      <c r="G49" s="502">
        <v>29132.583128999999</v>
      </c>
      <c r="H49" s="502">
        <v>40563.757389000006</v>
      </c>
      <c r="I49" s="503">
        <v>13.200734023537635</v>
      </c>
      <c r="J49" s="504">
        <v>39.238450670105038</v>
      </c>
      <c r="L49" s="315"/>
      <c r="M49" s="315"/>
      <c r="Q49" s="315"/>
      <c r="R49" s="315"/>
      <c r="S49" s="315"/>
      <c r="T49" s="315"/>
      <c r="U49" s="315"/>
    </row>
    <row r="50" spans="2:21" ht="21.75" customHeight="1" thickTop="1">
      <c r="B50" s="2099" t="s">
        <v>415</v>
      </c>
      <c r="C50" s="2099"/>
      <c r="D50" s="2099"/>
      <c r="E50" s="2099"/>
      <c r="F50" s="2099"/>
      <c r="G50" s="2099"/>
      <c r="H50" s="2099"/>
      <c r="I50" s="2099"/>
      <c r="J50" s="2099"/>
      <c r="L50" s="315"/>
      <c r="M50" s="315"/>
    </row>
    <row r="51" spans="2:21" ht="15" customHeight="1">
      <c r="B51" s="514"/>
      <c r="C51" s="515"/>
      <c r="D51" s="516"/>
      <c r="E51" s="516"/>
      <c r="F51" s="516"/>
      <c r="G51" s="516"/>
      <c r="H51" s="516"/>
      <c r="I51" s="517"/>
      <c r="J51" s="493"/>
      <c r="L51" s="315"/>
      <c r="M51" s="315"/>
    </row>
    <row r="52" spans="2:21" ht="15" customHeight="1">
      <c r="B52" s="514"/>
      <c r="C52" s="515"/>
      <c r="D52" s="515"/>
      <c r="E52" s="515"/>
      <c r="F52" s="515"/>
      <c r="G52" s="515"/>
      <c r="H52" s="515"/>
      <c r="I52" s="517"/>
      <c r="J52" s="493"/>
      <c r="L52" s="315"/>
      <c r="M52" s="315"/>
    </row>
    <row r="53" spans="2:21" ht="15" customHeight="1">
      <c r="B53" s="514"/>
      <c r="C53" s="515"/>
      <c r="D53" s="518"/>
      <c r="E53" s="518"/>
      <c r="F53" s="518"/>
      <c r="G53" s="518"/>
      <c r="H53" s="518"/>
      <c r="I53" s="518"/>
      <c r="J53" s="518"/>
      <c r="L53" s="315"/>
      <c r="M53" s="315"/>
    </row>
    <row r="54" spans="2:21" ht="15" customHeight="1">
      <c r="B54" s="514"/>
      <c r="C54" s="515"/>
      <c r="D54" s="515"/>
      <c r="E54" s="519"/>
      <c r="F54" s="519"/>
      <c r="G54" s="520"/>
      <c r="H54" s="520"/>
      <c r="I54" s="520"/>
      <c r="J54" s="521"/>
      <c r="K54" s="315"/>
      <c r="L54" s="315"/>
      <c r="M54" s="315"/>
    </row>
    <row r="55" spans="2:21" ht="15" customHeight="1">
      <c r="B55" s="514"/>
      <c r="C55" s="515"/>
      <c r="D55" s="515"/>
      <c r="E55" s="515"/>
      <c r="F55" s="515"/>
      <c r="G55" s="517"/>
      <c r="H55" s="517"/>
      <c r="I55" s="517"/>
      <c r="J55" s="493"/>
      <c r="L55" s="315"/>
      <c r="M55" s="315"/>
    </row>
    <row r="56" spans="2:21" ht="15" customHeight="1">
      <c r="B56" s="514"/>
      <c r="C56" s="515"/>
      <c r="D56" s="515"/>
      <c r="E56" s="515"/>
      <c r="F56" s="515"/>
      <c r="G56" s="517"/>
      <c r="H56" s="517"/>
      <c r="I56" s="517"/>
      <c r="J56" s="493"/>
      <c r="L56" s="315"/>
      <c r="M56" s="315"/>
    </row>
    <row r="57" spans="2:21" ht="15" customHeight="1">
      <c r="B57" s="515"/>
      <c r="C57" s="522"/>
      <c r="D57" s="522"/>
      <c r="E57" s="522"/>
      <c r="F57" s="522"/>
      <c r="G57" s="523"/>
      <c r="H57" s="523"/>
      <c r="I57" s="523"/>
      <c r="J57" s="486"/>
      <c r="L57" s="315"/>
      <c r="M57" s="315"/>
    </row>
    <row r="58" spans="2:21" ht="15" customHeight="1">
      <c r="B58" s="515"/>
      <c r="C58" s="522"/>
      <c r="D58" s="522"/>
      <c r="E58" s="522"/>
      <c r="F58" s="522"/>
      <c r="G58" s="523"/>
      <c r="H58" s="523"/>
      <c r="I58" s="523"/>
      <c r="J58" s="486"/>
      <c r="L58" s="315"/>
      <c r="M58" s="315"/>
    </row>
    <row r="59" spans="2:21">
      <c r="L59" s="315"/>
      <c r="M59" s="315"/>
    </row>
    <row r="60" spans="2:21">
      <c r="L60" s="315"/>
      <c r="M60" s="315"/>
    </row>
    <row r="61" spans="2:21">
      <c r="L61" s="315"/>
      <c r="M61" s="315"/>
    </row>
    <row r="62" spans="2:21">
      <c r="L62" s="315"/>
      <c r="M62" s="315"/>
    </row>
    <row r="63" spans="2:21">
      <c r="L63" s="315"/>
      <c r="M63" s="315"/>
    </row>
    <row r="64" spans="2:21">
      <c r="L64" s="315"/>
      <c r="M64" s="315"/>
    </row>
    <row r="65" spans="12:13">
      <c r="L65" s="315"/>
      <c r="M65" s="315"/>
    </row>
    <row r="66" spans="12:13">
      <c r="L66" s="315"/>
      <c r="M66" s="315"/>
    </row>
    <row r="67" spans="12:13">
      <c r="L67" s="315"/>
      <c r="M67" s="315"/>
    </row>
    <row r="68" spans="12:13">
      <c r="L68" s="315"/>
      <c r="M68" s="315"/>
    </row>
    <row r="69" spans="12:13">
      <c r="L69" s="315"/>
      <c r="M69" s="315"/>
    </row>
    <row r="70" spans="12:13">
      <c r="L70" s="315"/>
      <c r="M70" s="315"/>
    </row>
    <row r="71" spans="12:13">
      <c r="L71" s="315"/>
      <c r="M71" s="315"/>
    </row>
    <row r="72" spans="12:13">
      <c r="L72" s="315"/>
      <c r="M72" s="31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B26" sqref="B26"/>
    </sheetView>
  </sheetViews>
  <sheetFormatPr defaultRowHeight="15.75"/>
  <cols>
    <col min="1" max="1" width="4.7109375" style="403" customWidth="1"/>
    <col min="2" max="2" width="5.140625" style="403" bestFit="1" customWidth="1"/>
    <col min="3" max="3" width="35.42578125" style="403" customWidth="1"/>
    <col min="4" max="4" width="10.28515625" style="403" bestFit="1" customWidth="1"/>
    <col min="5" max="5" width="13.140625" style="403" bestFit="1" customWidth="1"/>
    <col min="6" max="6" width="10.28515625" style="403" bestFit="1" customWidth="1"/>
    <col min="7" max="8" width="15" style="403" customWidth="1"/>
    <col min="9" max="10" width="10.7109375" style="403" customWidth="1"/>
    <col min="11" max="11" width="9.28515625" style="403" customWidth="1"/>
    <col min="12" max="257" width="9.140625" style="403"/>
    <col min="258" max="258" width="4.7109375" style="403" customWidth="1"/>
    <col min="259" max="259" width="30" style="403" bestFit="1" customWidth="1"/>
    <col min="260" max="260" width="13.42578125" style="403" customWidth="1"/>
    <col min="261" max="266" width="10.7109375" style="403" customWidth="1"/>
    <col min="267" max="267" width="9.28515625" style="403" customWidth="1"/>
    <col min="268" max="513" width="9.140625" style="403"/>
    <col min="514" max="514" width="4.7109375" style="403" customWidth="1"/>
    <col min="515" max="515" width="30" style="403" bestFit="1" customWidth="1"/>
    <col min="516" max="516" width="13.42578125" style="403" customWidth="1"/>
    <col min="517" max="522" width="10.7109375" style="403" customWidth="1"/>
    <col min="523" max="523" width="9.28515625" style="403" customWidth="1"/>
    <col min="524" max="769" width="9.140625" style="403"/>
    <col min="770" max="770" width="4.7109375" style="403" customWidth="1"/>
    <col min="771" max="771" width="30" style="403" bestFit="1" customWidth="1"/>
    <col min="772" max="772" width="13.42578125" style="403" customWidth="1"/>
    <col min="773" max="778" width="10.7109375" style="403" customWidth="1"/>
    <col min="779" max="779" width="9.28515625" style="403" customWidth="1"/>
    <col min="780" max="1025" width="9.140625" style="403"/>
    <col min="1026" max="1026" width="4.7109375" style="403" customWidth="1"/>
    <col min="1027" max="1027" width="30" style="403" bestFit="1" customWidth="1"/>
    <col min="1028" max="1028" width="13.42578125" style="403" customWidth="1"/>
    <col min="1029" max="1034" width="10.7109375" style="403" customWidth="1"/>
    <col min="1035" max="1035" width="9.28515625" style="403" customWidth="1"/>
    <col min="1036" max="1281" width="9.140625" style="403"/>
    <col min="1282" max="1282" width="4.7109375" style="403" customWidth="1"/>
    <col min="1283" max="1283" width="30" style="403" bestFit="1" customWidth="1"/>
    <col min="1284" max="1284" width="13.42578125" style="403" customWidth="1"/>
    <col min="1285" max="1290" width="10.7109375" style="403" customWidth="1"/>
    <col min="1291" max="1291" width="9.28515625" style="403" customWidth="1"/>
    <col min="1292" max="1537" width="9.140625" style="403"/>
    <col min="1538" max="1538" width="4.7109375" style="403" customWidth="1"/>
    <col min="1539" max="1539" width="30" style="403" bestFit="1" customWidth="1"/>
    <col min="1540" max="1540" width="13.42578125" style="403" customWidth="1"/>
    <col min="1541" max="1546" width="10.7109375" style="403" customWidth="1"/>
    <col min="1547" max="1547" width="9.28515625" style="403" customWidth="1"/>
    <col min="1548" max="1793" width="9.140625" style="403"/>
    <col min="1794" max="1794" width="4.7109375" style="403" customWidth="1"/>
    <col min="1795" max="1795" width="30" style="403" bestFit="1" customWidth="1"/>
    <col min="1796" max="1796" width="13.42578125" style="403" customWidth="1"/>
    <col min="1797" max="1802" width="10.7109375" style="403" customWidth="1"/>
    <col min="1803" max="1803" width="9.28515625" style="403" customWidth="1"/>
    <col min="1804" max="2049" width="9.140625" style="403"/>
    <col min="2050" max="2050" width="4.7109375" style="403" customWidth="1"/>
    <col min="2051" max="2051" width="30" style="403" bestFit="1" customWidth="1"/>
    <col min="2052" max="2052" width="13.42578125" style="403" customWidth="1"/>
    <col min="2053" max="2058" width="10.7109375" style="403" customWidth="1"/>
    <col min="2059" max="2059" width="9.28515625" style="403" customWidth="1"/>
    <col min="2060" max="2305" width="9.140625" style="403"/>
    <col min="2306" max="2306" width="4.7109375" style="403" customWidth="1"/>
    <col min="2307" max="2307" width="30" style="403" bestFit="1" customWidth="1"/>
    <col min="2308" max="2308" width="13.42578125" style="403" customWidth="1"/>
    <col min="2309" max="2314" width="10.7109375" style="403" customWidth="1"/>
    <col min="2315" max="2315" width="9.28515625" style="403" customWidth="1"/>
    <col min="2316" max="2561" width="9.140625" style="403"/>
    <col min="2562" max="2562" width="4.7109375" style="403" customWidth="1"/>
    <col min="2563" max="2563" width="30" style="403" bestFit="1" customWidth="1"/>
    <col min="2564" max="2564" width="13.42578125" style="403" customWidth="1"/>
    <col min="2565" max="2570" width="10.7109375" style="403" customWidth="1"/>
    <col min="2571" max="2571" width="9.28515625" style="403" customWidth="1"/>
    <col min="2572" max="2817" width="9.140625" style="403"/>
    <col min="2818" max="2818" width="4.7109375" style="403" customWidth="1"/>
    <col min="2819" max="2819" width="30" style="403" bestFit="1" customWidth="1"/>
    <col min="2820" max="2820" width="13.42578125" style="403" customWidth="1"/>
    <col min="2821" max="2826" width="10.7109375" style="403" customWidth="1"/>
    <col min="2827" max="2827" width="9.28515625" style="403" customWidth="1"/>
    <col min="2828" max="3073" width="9.140625" style="403"/>
    <col min="3074" max="3074" width="4.7109375" style="403" customWidth="1"/>
    <col min="3075" max="3075" width="30" style="403" bestFit="1" customWidth="1"/>
    <col min="3076" max="3076" width="13.42578125" style="403" customWidth="1"/>
    <col min="3077" max="3082" width="10.7109375" style="403" customWidth="1"/>
    <col min="3083" max="3083" width="9.28515625" style="403" customWidth="1"/>
    <col min="3084" max="3329" width="9.140625" style="403"/>
    <col min="3330" max="3330" width="4.7109375" style="403" customWidth="1"/>
    <col min="3331" max="3331" width="30" style="403" bestFit="1" customWidth="1"/>
    <col min="3332" max="3332" width="13.42578125" style="403" customWidth="1"/>
    <col min="3333" max="3338" width="10.7109375" style="403" customWidth="1"/>
    <col min="3339" max="3339" width="9.28515625" style="403" customWidth="1"/>
    <col min="3340" max="3585" width="9.140625" style="403"/>
    <col min="3586" max="3586" width="4.7109375" style="403" customWidth="1"/>
    <col min="3587" max="3587" width="30" style="403" bestFit="1" customWidth="1"/>
    <col min="3588" max="3588" width="13.42578125" style="403" customWidth="1"/>
    <col min="3589" max="3594" width="10.7109375" style="403" customWidth="1"/>
    <col min="3595" max="3595" width="9.28515625" style="403" customWidth="1"/>
    <col min="3596" max="3841" width="9.140625" style="403"/>
    <col min="3842" max="3842" width="4.7109375" style="403" customWidth="1"/>
    <col min="3843" max="3843" width="30" style="403" bestFit="1" customWidth="1"/>
    <col min="3844" max="3844" width="13.42578125" style="403" customWidth="1"/>
    <col min="3845" max="3850" width="10.7109375" style="403" customWidth="1"/>
    <col min="3851" max="3851" width="9.28515625" style="403" customWidth="1"/>
    <col min="3852" max="4097" width="9.140625" style="403"/>
    <col min="4098" max="4098" width="4.7109375" style="403" customWidth="1"/>
    <col min="4099" max="4099" width="30" style="403" bestFit="1" customWidth="1"/>
    <col min="4100" max="4100" width="13.42578125" style="403" customWidth="1"/>
    <col min="4101" max="4106" width="10.7109375" style="403" customWidth="1"/>
    <col min="4107" max="4107" width="9.28515625" style="403" customWidth="1"/>
    <col min="4108" max="4353" width="9.140625" style="403"/>
    <col min="4354" max="4354" width="4.7109375" style="403" customWidth="1"/>
    <col min="4355" max="4355" width="30" style="403" bestFit="1" customWidth="1"/>
    <col min="4356" max="4356" width="13.42578125" style="403" customWidth="1"/>
    <col min="4357" max="4362" width="10.7109375" style="403" customWidth="1"/>
    <col min="4363" max="4363" width="9.28515625" style="403" customWidth="1"/>
    <col min="4364" max="4609" width="9.140625" style="403"/>
    <col min="4610" max="4610" width="4.7109375" style="403" customWidth="1"/>
    <col min="4611" max="4611" width="30" style="403" bestFit="1" customWidth="1"/>
    <col min="4612" max="4612" width="13.42578125" style="403" customWidth="1"/>
    <col min="4613" max="4618" width="10.7109375" style="403" customWidth="1"/>
    <col min="4619" max="4619" width="9.28515625" style="403" customWidth="1"/>
    <col min="4620" max="4865" width="9.140625" style="403"/>
    <col min="4866" max="4866" width="4.7109375" style="403" customWidth="1"/>
    <col min="4867" max="4867" width="30" style="403" bestFit="1" customWidth="1"/>
    <col min="4868" max="4868" width="13.42578125" style="403" customWidth="1"/>
    <col min="4869" max="4874" width="10.7109375" style="403" customWidth="1"/>
    <col min="4875" max="4875" width="9.28515625" style="403" customWidth="1"/>
    <col min="4876" max="5121" width="9.140625" style="403"/>
    <col min="5122" max="5122" width="4.7109375" style="403" customWidth="1"/>
    <col min="5123" max="5123" width="30" style="403" bestFit="1" customWidth="1"/>
    <col min="5124" max="5124" width="13.42578125" style="403" customWidth="1"/>
    <col min="5125" max="5130" width="10.7109375" style="403" customWidth="1"/>
    <col min="5131" max="5131" width="9.28515625" style="403" customWidth="1"/>
    <col min="5132" max="5377" width="9.140625" style="403"/>
    <col min="5378" max="5378" width="4.7109375" style="403" customWidth="1"/>
    <col min="5379" max="5379" width="30" style="403" bestFit="1" customWidth="1"/>
    <col min="5380" max="5380" width="13.42578125" style="403" customWidth="1"/>
    <col min="5381" max="5386" width="10.7109375" style="403" customWidth="1"/>
    <col min="5387" max="5387" width="9.28515625" style="403" customWidth="1"/>
    <col min="5388" max="5633" width="9.140625" style="403"/>
    <col min="5634" max="5634" width="4.7109375" style="403" customWidth="1"/>
    <col min="5635" max="5635" width="30" style="403" bestFit="1" customWidth="1"/>
    <col min="5636" max="5636" width="13.42578125" style="403" customWidth="1"/>
    <col min="5637" max="5642" width="10.7109375" style="403" customWidth="1"/>
    <col min="5643" max="5643" width="9.28515625" style="403" customWidth="1"/>
    <col min="5644" max="5889" width="9.140625" style="403"/>
    <col min="5890" max="5890" width="4.7109375" style="403" customWidth="1"/>
    <col min="5891" max="5891" width="30" style="403" bestFit="1" customWidth="1"/>
    <col min="5892" max="5892" width="13.42578125" style="403" customWidth="1"/>
    <col min="5893" max="5898" width="10.7109375" style="403" customWidth="1"/>
    <col min="5899" max="5899" width="9.28515625" style="403" customWidth="1"/>
    <col min="5900" max="6145" width="9.140625" style="403"/>
    <col min="6146" max="6146" width="4.7109375" style="403" customWidth="1"/>
    <col min="6147" max="6147" width="30" style="403" bestFit="1" customWidth="1"/>
    <col min="6148" max="6148" width="13.42578125" style="403" customWidth="1"/>
    <col min="6149" max="6154" width="10.7109375" style="403" customWidth="1"/>
    <col min="6155" max="6155" width="9.28515625" style="403" customWidth="1"/>
    <col min="6156" max="6401" width="9.140625" style="403"/>
    <col min="6402" max="6402" width="4.7109375" style="403" customWidth="1"/>
    <col min="6403" max="6403" width="30" style="403" bestFit="1" customWidth="1"/>
    <col min="6404" max="6404" width="13.42578125" style="403" customWidth="1"/>
    <col min="6405" max="6410" width="10.7109375" style="403" customWidth="1"/>
    <col min="6411" max="6411" width="9.28515625" style="403" customWidth="1"/>
    <col min="6412" max="6657" width="9.140625" style="403"/>
    <col min="6658" max="6658" width="4.7109375" style="403" customWidth="1"/>
    <col min="6659" max="6659" width="30" style="403" bestFit="1" customWidth="1"/>
    <col min="6660" max="6660" width="13.42578125" style="403" customWidth="1"/>
    <col min="6661" max="6666" width="10.7109375" style="403" customWidth="1"/>
    <col min="6667" max="6667" width="9.28515625" style="403" customWidth="1"/>
    <col min="6668" max="6913" width="9.140625" style="403"/>
    <col min="6914" max="6914" width="4.7109375" style="403" customWidth="1"/>
    <col min="6915" max="6915" width="30" style="403" bestFit="1" customWidth="1"/>
    <col min="6916" max="6916" width="13.42578125" style="403" customWidth="1"/>
    <col min="6917" max="6922" width="10.7109375" style="403" customWidth="1"/>
    <col min="6923" max="6923" width="9.28515625" style="403" customWidth="1"/>
    <col min="6924" max="7169" width="9.140625" style="403"/>
    <col min="7170" max="7170" width="4.7109375" style="403" customWidth="1"/>
    <col min="7171" max="7171" width="30" style="403" bestFit="1" customWidth="1"/>
    <col min="7172" max="7172" width="13.42578125" style="403" customWidth="1"/>
    <col min="7173" max="7178" width="10.7109375" style="403" customWidth="1"/>
    <col min="7179" max="7179" width="9.28515625" style="403" customWidth="1"/>
    <col min="7180" max="7425" width="9.140625" style="403"/>
    <col min="7426" max="7426" width="4.7109375" style="403" customWidth="1"/>
    <col min="7427" max="7427" width="30" style="403" bestFit="1" customWidth="1"/>
    <col min="7428" max="7428" width="13.42578125" style="403" customWidth="1"/>
    <col min="7429" max="7434" width="10.7109375" style="403" customWidth="1"/>
    <col min="7435" max="7435" width="9.28515625" style="403" customWidth="1"/>
    <col min="7436" max="7681" width="9.140625" style="403"/>
    <col min="7682" max="7682" width="4.7109375" style="403" customWidth="1"/>
    <col min="7683" max="7683" width="30" style="403" bestFit="1" customWidth="1"/>
    <col min="7684" max="7684" width="13.42578125" style="403" customWidth="1"/>
    <col min="7685" max="7690" width="10.7109375" style="403" customWidth="1"/>
    <col min="7691" max="7691" width="9.28515625" style="403" customWidth="1"/>
    <col min="7692" max="7937" width="9.140625" style="403"/>
    <col min="7938" max="7938" width="4.7109375" style="403" customWidth="1"/>
    <col min="7939" max="7939" width="30" style="403" bestFit="1" customWidth="1"/>
    <col min="7940" max="7940" width="13.42578125" style="403" customWidth="1"/>
    <col min="7941" max="7946" width="10.7109375" style="403" customWidth="1"/>
    <col min="7947" max="7947" width="9.28515625" style="403" customWidth="1"/>
    <col min="7948" max="8193" width="9.140625" style="403"/>
    <col min="8194" max="8194" width="4.7109375" style="403" customWidth="1"/>
    <col min="8195" max="8195" width="30" style="403" bestFit="1" customWidth="1"/>
    <col min="8196" max="8196" width="13.42578125" style="403" customWidth="1"/>
    <col min="8197" max="8202" width="10.7109375" style="403" customWidth="1"/>
    <col min="8203" max="8203" width="9.28515625" style="403" customWidth="1"/>
    <col min="8204" max="8449" width="9.140625" style="403"/>
    <col min="8450" max="8450" width="4.7109375" style="403" customWidth="1"/>
    <col min="8451" max="8451" width="30" style="403" bestFit="1" customWidth="1"/>
    <col min="8452" max="8452" width="13.42578125" style="403" customWidth="1"/>
    <col min="8453" max="8458" width="10.7109375" style="403" customWidth="1"/>
    <col min="8459" max="8459" width="9.28515625" style="403" customWidth="1"/>
    <col min="8460" max="8705" width="9.140625" style="403"/>
    <col min="8706" max="8706" width="4.7109375" style="403" customWidth="1"/>
    <col min="8707" max="8707" width="30" style="403" bestFit="1" customWidth="1"/>
    <col min="8708" max="8708" width="13.42578125" style="403" customWidth="1"/>
    <col min="8709" max="8714" width="10.7109375" style="403" customWidth="1"/>
    <col min="8715" max="8715" width="9.28515625" style="403" customWidth="1"/>
    <col min="8716" max="8961" width="9.140625" style="403"/>
    <col min="8962" max="8962" width="4.7109375" style="403" customWidth="1"/>
    <col min="8963" max="8963" width="30" style="403" bestFit="1" customWidth="1"/>
    <col min="8964" max="8964" width="13.42578125" style="403" customWidth="1"/>
    <col min="8965" max="8970" width="10.7109375" style="403" customWidth="1"/>
    <col min="8971" max="8971" width="9.28515625" style="403" customWidth="1"/>
    <col min="8972" max="9217" width="9.140625" style="403"/>
    <col min="9218" max="9218" width="4.7109375" style="403" customWidth="1"/>
    <col min="9219" max="9219" width="30" style="403" bestFit="1" customWidth="1"/>
    <col min="9220" max="9220" width="13.42578125" style="403" customWidth="1"/>
    <col min="9221" max="9226" width="10.7109375" style="403" customWidth="1"/>
    <col min="9227" max="9227" width="9.28515625" style="403" customWidth="1"/>
    <col min="9228" max="9473" width="9.140625" style="403"/>
    <col min="9474" max="9474" width="4.7109375" style="403" customWidth="1"/>
    <col min="9475" max="9475" width="30" style="403" bestFit="1" customWidth="1"/>
    <col min="9476" max="9476" width="13.42578125" style="403" customWidth="1"/>
    <col min="9477" max="9482" width="10.7109375" style="403" customWidth="1"/>
    <col min="9483" max="9483" width="9.28515625" style="403" customWidth="1"/>
    <col min="9484" max="9729" width="9.140625" style="403"/>
    <col min="9730" max="9730" width="4.7109375" style="403" customWidth="1"/>
    <col min="9731" max="9731" width="30" style="403" bestFit="1" customWidth="1"/>
    <col min="9732" max="9732" width="13.42578125" style="403" customWidth="1"/>
    <col min="9733" max="9738" width="10.7109375" style="403" customWidth="1"/>
    <col min="9739" max="9739" width="9.28515625" style="403" customWidth="1"/>
    <col min="9740" max="9985" width="9.140625" style="403"/>
    <col min="9986" max="9986" width="4.7109375" style="403" customWidth="1"/>
    <col min="9987" max="9987" width="30" style="403" bestFit="1" customWidth="1"/>
    <col min="9988" max="9988" width="13.42578125" style="403" customWidth="1"/>
    <col min="9989" max="9994" width="10.7109375" style="403" customWidth="1"/>
    <col min="9995" max="9995" width="9.28515625" style="403" customWidth="1"/>
    <col min="9996" max="10241" width="9.140625" style="403"/>
    <col min="10242" max="10242" width="4.7109375" style="403" customWidth="1"/>
    <col min="10243" max="10243" width="30" style="403" bestFit="1" customWidth="1"/>
    <col min="10244" max="10244" width="13.42578125" style="403" customWidth="1"/>
    <col min="10245" max="10250" width="10.7109375" style="403" customWidth="1"/>
    <col min="10251" max="10251" width="9.28515625" style="403" customWidth="1"/>
    <col min="10252" max="10497" width="9.140625" style="403"/>
    <col min="10498" max="10498" width="4.7109375" style="403" customWidth="1"/>
    <col min="10499" max="10499" width="30" style="403" bestFit="1" customWidth="1"/>
    <col min="10500" max="10500" width="13.42578125" style="403" customWidth="1"/>
    <col min="10501" max="10506" width="10.7109375" style="403" customWidth="1"/>
    <col min="10507" max="10507" width="9.28515625" style="403" customWidth="1"/>
    <col min="10508" max="10753" width="9.140625" style="403"/>
    <col min="10754" max="10754" width="4.7109375" style="403" customWidth="1"/>
    <col min="10755" max="10755" width="30" style="403" bestFit="1" customWidth="1"/>
    <col min="10756" max="10756" width="13.42578125" style="403" customWidth="1"/>
    <col min="10757" max="10762" width="10.7109375" style="403" customWidth="1"/>
    <col min="10763" max="10763" width="9.28515625" style="403" customWidth="1"/>
    <col min="10764" max="11009" width="9.140625" style="403"/>
    <col min="11010" max="11010" width="4.7109375" style="403" customWidth="1"/>
    <col min="11011" max="11011" width="30" style="403" bestFit="1" customWidth="1"/>
    <col min="11012" max="11012" width="13.42578125" style="403" customWidth="1"/>
    <col min="11013" max="11018" width="10.7109375" style="403" customWidth="1"/>
    <col min="11019" max="11019" width="9.28515625" style="403" customWidth="1"/>
    <col min="11020" max="11265" width="9.140625" style="403"/>
    <col min="11266" max="11266" width="4.7109375" style="403" customWidth="1"/>
    <col min="11267" max="11267" width="30" style="403" bestFit="1" customWidth="1"/>
    <col min="11268" max="11268" width="13.42578125" style="403" customWidth="1"/>
    <col min="11269" max="11274" width="10.7109375" style="403" customWidth="1"/>
    <col min="11275" max="11275" width="9.28515625" style="403" customWidth="1"/>
    <col min="11276" max="11521" width="9.140625" style="403"/>
    <col min="11522" max="11522" width="4.7109375" style="403" customWidth="1"/>
    <col min="11523" max="11523" width="30" style="403" bestFit="1" customWidth="1"/>
    <col min="11524" max="11524" width="13.42578125" style="403" customWidth="1"/>
    <col min="11525" max="11530" width="10.7109375" style="403" customWidth="1"/>
    <col min="11531" max="11531" width="9.28515625" style="403" customWidth="1"/>
    <col min="11532" max="11777" width="9.140625" style="403"/>
    <col min="11778" max="11778" width="4.7109375" style="403" customWidth="1"/>
    <col min="11779" max="11779" width="30" style="403" bestFit="1" customWidth="1"/>
    <col min="11780" max="11780" width="13.42578125" style="403" customWidth="1"/>
    <col min="11781" max="11786" width="10.7109375" style="403" customWidth="1"/>
    <col min="11787" max="11787" width="9.28515625" style="403" customWidth="1"/>
    <col min="11788" max="12033" width="9.140625" style="403"/>
    <col min="12034" max="12034" width="4.7109375" style="403" customWidth="1"/>
    <col min="12035" max="12035" width="30" style="403" bestFit="1" customWidth="1"/>
    <col min="12036" max="12036" width="13.42578125" style="403" customWidth="1"/>
    <col min="12037" max="12042" width="10.7109375" style="403" customWidth="1"/>
    <col min="12043" max="12043" width="9.28515625" style="403" customWidth="1"/>
    <col min="12044" max="12289" width="9.140625" style="403"/>
    <col min="12290" max="12290" width="4.7109375" style="403" customWidth="1"/>
    <col min="12291" max="12291" width="30" style="403" bestFit="1" customWidth="1"/>
    <col min="12292" max="12292" width="13.42578125" style="403" customWidth="1"/>
    <col min="12293" max="12298" width="10.7109375" style="403" customWidth="1"/>
    <col min="12299" max="12299" width="9.28515625" style="403" customWidth="1"/>
    <col min="12300" max="12545" width="9.140625" style="403"/>
    <col min="12546" max="12546" width="4.7109375" style="403" customWidth="1"/>
    <col min="12547" max="12547" width="30" style="403" bestFit="1" customWidth="1"/>
    <col min="12548" max="12548" width="13.42578125" style="403" customWidth="1"/>
    <col min="12549" max="12554" width="10.7109375" style="403" customWidth="1"/>
    <col min="12555" max="12555" width="9.28515625" style="403" customWidth="1"/>
    <col min="12556" max="12801" width="9.140625" style="403"/>
    <col min="12802" max="12802" width="4.7109375" style="403" customWidth="1"/>
    <col min="12803" max="12803" width="30" style="403" bestFit="1" customWidth="1"/>
    <col min="12804" max="12804" width="13.42578125" style="403" customWidth="1"/>
    <col min="12805" max="12810" width="10.7109375" style="403" customWidth="1"/>
    <col min="12811" max="12811" width="9.28515625" style="403" customWidth="1"/>
    <col min="12812" max="13057" width="9.140625" style="403"/>
    <col min="13058" max="13058" width="4.7109375" style="403" customWidth="1"/>
    <col min="13059" max="13059" width="30" style="403" bestFit="1" customWidth="1"/>
    <col min="13060" max="13060" width="13.42578125" style="403" customWidth="1"/>
    <col min="13061" max="13066" width="10.7109375" style="403" customWidth="1"/>
    <col min="13067" max="13067" width="9.28515625" style="403" customWidth="1"/>
    <col min="13068" max="13313" width="9.140625" style="403"/>
    <col min="13314" max="13314" width="4.7109375" style="403" customWidth="1"/>
    <col min="13315" max="13315" width="30" style="403" bestFit="1" customWidth="1"/>
    <col min="13316" max="13316" width="13.42578125" style="403" customWidth="1"/>
    <col min="13317" max="13322" width="10.7109375" style="403" customWidth="1"/>
    <col min="13323" max="13323" width="9.28515625" style="403" customWidth="1"/>
    <col min="13324" max="13569" width="9.140625" style="403"/>
    <col min="13570" max="13570" width="4.7109375" style="403" customWidth="1"/>
    <col min="13571" max="13571" width="30" style="403" bestFit="1" customWidth="1"/>
    <col min="13572" max="13572" width="13.42578125" style="403" customWidth="1"/>
    <col min="13573" max="13578" width="10.7109375" style="403" customWidth="1"/>
    <col min="13579" max="13579" width="9.28515625" style="403" customWidth="1"/>
    <col min="13580" max="13825" width="9.140625" style="403"/>
    <col min="13826" max="13826" width="4.7109375" style="403" customWidth="1"/>
    <col min="13827" max="13827" width="30" style="403" bestFit="1" customWidth="1"/>
    <col min="13828" max="13828" width="13.42578125" style="403" customWidth="1"/>
    <col min="13829" max="13834" width="10.7109375" style="403" customWidth="1"/>
    <col min="13835" max="13835" width="9.28515625" style="403" customWidth="1"/>
    <col min="13836" max="14081" width="9.140625" style="403"/>
    <col min="14082" max="14082" width="4.7109375" style="403" customWidth="1"/>
    <col min="14083" max="14083" width="30" style="403" bestFit="1" customWidth="1"/>
    <col min="14084" max="14084" width="13.42578125" style="403" customWidth="1"/>
    <col min="14085" max="14090" width="10.7109375" style="403" customWidth="1"/>
    <col min="14091" max="14091" width="9.28515625" style="403" customWidth="1"/>
    <col min="14092" max="14337" width="9.140625" style="403"/>
    <col min="14338" max="14338" width="4.7109375" style="403" customWidth="1"/>
    <col min="14339" max="14339" width="30" style="403" bestFit="1" customWidth="1"/>
    <col min="14340" max="14340" width="13.42578125" style="403" customWidth="1"/>
    <col min="14341" max="14346" width="10.7109375" style="403" customWidth="1"/>
    <col min="14347" max="14347" width="9.28515625" style="403" customWidth="1"/>
    <col min="14348" max="14593" width="9.140625" style="403"/>
    <col min="14594" max="14594" width="4.7109375" style="403" customWidth="1"/>
    <col min="14595" max="14595" width="30" style="403" bestFit="1" customWidth="1"/>
    <col min="14596" max="14596" width="13.42578125" style="403" customWidth="1"/>
    <col min="14597" max="14602" width="10.7109375" style="403" customWidth="1"/>
    <col min="14603" max="14603" width="9.28515625" style="403" customWidth="1"/>
    <col min="14604" max="14849" width="9.140625" style="403"/>
    <col min="14850" max="14850" width="4.7109375" style="403" customWidth="1"/>
    <col min="14851" max="14851" width="30" style="403" bestFit="1" customWidth="1"/>
    <col min="14852" max="14852" width="13.42578125" style="403" customWidth="1"/>
    <col min="14853" max="14858" width="10.7109375" style="403" customWidth="1"/>
    <col min="14859" max="14859" width="9.28515625" style="403" customWidth="1"/>
    <col min="14860" max="15105" width="9.140625" style="403"/>
    <col min="15106" max="15106" width="4.7109375" style="403" customWidth="1"/>
    <col min="15107" max="15107" width="30" style="403" bestFit="1" customWidth="1"/>
    <col min="15108" max="15108" width="13.42578125" style="403" customWidth="1"/>
    <col min="15109" max="15114" width="10.7109375" style="403" customWidth="1"/>
    <col min="15115" max="15115" width="9.28515625" style="403" customWidth="1"/>
    <col min="15116" max="15361" width="9.140625" style="403"/>
    <col min="15362" max="15362" width="4.7109375" style="403" customWidth="1"/>
    <col min="15363" max="15363" width="30" style="403" bestFit="1" customWidth="1"/>
    <col min="15364" max="15364" width="13.42578125" style="403" customWidth="1"/>
    <col min="15365" max="15370" width="10.7109375" style="403" customWidth="1"/>
    <col min="15371" max="15371" width="9.28515625" style="403" customWidth="1"/>
    <col min="15372" max="15617" width="9.140625" style="403"/>
    <col min="15618" max="15618" width="4.7109375" style="403" customWidth="1"/>
    <col min="15619" max="15619" width="30" style="403" bestFit="1" customWidth="1"/>
    <col min="15620" max="15620" width="13.42578125" style="403" customWidth="1"/>
    <col min="15621" max="15626" width="10.7109375" style="403" customWidth="1"/>
    <col min="15627" max="15627" width="9.28515625" style="403" customWidth="1"/>
    <col min="15628" max="15873" width="9.140625" style="403"/>
    <col min="15874" max="15874" width="4.7109375" style="403" customWidth="1"/>
    <col min="15875" max="15875" width="30" style="403" bestFit="1" customWidth="1"/>
    <col min="15876" max="15876" width="13.42578125" style="403" customWidth="1"/>
    <col min="15877" max="15882" width="10.7109375" style="403" customWidth="1"/>
    <col min="15883" max="15883" width="9.28515625" style="403" customWidth="1"/>
    <col min="15884" max="16129" width="9.140625" style="403"/>
    <col min="16130" max="16130" width="4.7109375" style="403" customWidth="1"/>
    <col min="16131" max="16131" width="30" style="403" bestFit="1" customWidth="1"/>
    <col min="16132" max="16132" width="13.42578125" style="403" customWidth="1"/>
    <col min="16133" max="16138" width="10.7109375" style="403" customWidth="1"/>
    <col min="16139" max="16139" width="9.28515625" style="403" customWidth="1"/>
    <col min="16140" max="16384" width="9.140625" style="403"/>
  </cols>
  <sheetData>
    <row r="1" spans="2:13">
      <c r="B1" s="2109" t="s">
        <v>569</v>
      </c>
      <c r="C1" s="2109"/>
      <c r="D1" s="2109"/>
      <c r="E1" s="2109"/>
      <c r="F1" s="2109"/>
      <c r="G1" s="2109"/>
      <c r="H1" s="2109"/>
      <c r="I1" s="2109"/>
      <c r="J1" s="2109"/>
    </row>
    <row r="2" spans="2:13" ht="15" customHeight="1">
      <c r="B2" s="2127" t="s">
        <v>83</v>
      </c>
      <c r="C2" s="2127"/>
      <c r="D2" s="2127"/>
      <c r="E2" s="2127"/>
      <c r="F2" s="2127"/>
      <c r="G2" s="2127"/>
      <c r="H2" s="2127"/>
      <c r="I2" s="2127"/>
      <c r="J2" s="2127"/>
    </row>
    <row r="3" spans="2:13" ht="15" customHeight="1">
      <c r="B3" s="2127"/>
      <c r="C3" s="2127"/>
      <c r="D3" s="2127"/>
      <c r="E3" s="2127"/>
      <c r="F3" s="2127"/>
      <c r="G3" s="2127"/>
      <c r="H3" s="2127"/>
      <c r="I3" s="2127"/>
      <c r="J3" s="2127"/>
    </row>
    <row r="4" spans="2:13" ht="15" customHeight="1" thickBot="1">
      <c r="B4" s="2128" t="s">
        <v>51</v>
      </c>
      <c r="C4" s="2128"/>
      <c r="D4" s="2128"/>
      <c r="E4" s="2128"/>
      <c r="F4" s="2128"/>
      <c r="G4" s="2128"/>
      <c r="H4" s="2128"/>
      <c r="I4" s="2128"/>
      <c r="J4" s="2128"/>
    </row>
    <row r="5" spans="2:13" ht="21.75" customHeight="1" thickTop="1">
      <c r="B5" s="2093" t="s">
        <v>244</v>
      </c>
      <c r="C5" s="2095" t="s">
        <v>274</v>
      </c>
      <c r="D5" s="2069" t="s">
        <v>30</v>
      </c>
      <c r="E5" s="2069"/>
      <c r="F5" s="2070" t="s">
        <v>360</v>
      </c>
      <c r="G5" s="2070"/>
      <c r="H5" s="310" t="s">
        <v>361</v>
      </c>
      <c r="I5" s="2129" t="s">
        <v>162</v>
      </c>
      <c r="J5" s="2130"/>
    </row>
    <row r="6" spans="2:13" ht="16.5" customHeight="1">
      <c r="B6" s="2094"/>
      <c r="C6" s="2096"/>
      <c r="D6" s="524" t="s">
        <v>2</v>
      </c>
      <c r="E6" s="312" t="s">
        <v>116</v>
      </c>
      <c r="F6" s="524" t="s">
        <v>2</v>
      </c>
      <c r="G6" s="312" t="s">
        <v>116</v>
      </c>
      <c r="H6" s="312" t="s">
        <v>116</v>
      </c>
      <c r="I6" s="525" t="s">
        <v>114</v>
      </c>
      <c r="J6" s="526" t="s">
        <v>139</v>
      </c>
    </row>
    <row r="7" spans="2:13" ht="16.5" customHeight="1">
      <c r="B7" s="527"/>
      <c r="C7" s="528" t="s">
        <v>418</v>
      </c>
      <c r="D7" s="529">
        <v>198886.06980800003</v>
      </c>
      <c r="E7" s="530">
        <v>28402.094065999994</v>
      </c>
      <c r="F7" s="530">
        <v>217241.96715100008</v>
      </c>
      <c r="G7" s="530">
        <v>44641.838206000008</v>
      </c>
      <c r="H7" s="530">
        <v>31579.621564702662</v>
      </c>
      <c r="I7" s="531">
        <v>57.177981673684144</v>
      </c>
      <c r="J7" s="532">
        <v>-29.260033112932476</v>
      </c>
      <c r="L7" s="315"/>
      <c r="M7" s="315"/>
    </row>
    <row r="8" spans="2:13" ht="16.5" customHeight="1">
      <c r="B8" s="533">
        <v>1</v>
      </c>
      <c r="C8" s="534" t="s">
        <v>497</v>
      </c>
      <c r="D8" s="535">
        <v>22356.665290999998</v>
      </c>
      <c r="E8" s="536">
        <v>3148.1567450000002</v>
      </c>
      <c r="F8" s="536">
        <v>23110.430401000001</v>
      </c>
      <c r="G8" s="536">
        <v>13434.102228000002</v>
      </c>
      <c r="H8" s="536">
        <v>3128.225927</v>
      </c>
      <c r="I8" s="537">
        <v>326.72914076900577</v>
      </c>
      <c r="J8" s="538">
        <v>-76.714291182926971</v>
      </c>
      <c r="L8" s="315"/>
      <c r="M8" s="315"/>
    </row>
    <row r="9" spans="2:13" ht="16.5" customHeight="1">
      <c r="B9" s="533">
        <v>2</v>
      </c>
      <c r="C9" s="534" t="s">
        <v>537</v>
      </c>
      <c r="D9" s="535">
        <v>81.528711000000001</v>
      </c>
      <c r="E9" s="536">
        <v>5.4444879999999998</v>
      </c>
      <c r="F9" s="536">
        <v>42.943888000000008</v>
      </c>
      <c r="G9" s="536">
        <v>6.7766109999999999</v>
      </c>
      <c r="H9" s="536">
        <v>3.3008250000000001</v>
      </c>
      <c r="I9" s="537">
        <v>24.467369567165903</v>
      </c>
      <c r="J9" s="538">
        <v>-51.290918130021034</v>
      </c>
      <c r="L9" s="315"/>
      <c r="M9" s="315"/>
    </row>
    <row r="10" spans="2:13" ht="16.5" customHeight="1">
      <c r="B10" s="533">
        <v>3</v>
      </c>
      <c r="C10" s="534" t="s">
        <v>570</v>
      </c>
      <c r="D10" s="535">
        <v>2035.3984389999996</v>
      </c>
      <c r="E10" s="536">
        <v>107.603154</v>
      </c>
      <c r="F10" s="536">
        <v>1214.6907720000002</v>
      </c>
      <c r="G10" s="536">
        <v>219.91760499999998</v>
      </c>
      <c r="H10" s="536">
        <v>172.229083</v>
      </c>
      <c r="I10" s="537">
        <v>104.37840046956245</v>
      </c>
      <c r="J10" s="538">
        <v>-21.684722330438248</v>
      </c>
      <c r="L10" s="315"/>
      <c r="M10" s="315"/>
    </row>
    <row r="11" spans="2:13" ht="16.5" customHeight="1">
      <c r="B11" s="533">
        <v>4</v>
      </c>
      <c r="C11" s="534" t="s">
        <v>571</v>
      </c>
      <c r="D11" s="535">
        <v>0.68733699999999998</v>
      </c>
      <c r="E11" s="536">
        <v>0.118058</v>
      </c>
      <c r="F11" s="536">
        <v>0.43882199999999999</v>
      </c>
      <c r="G11" s="536">
        <v>6.7630999999999997E-2</v>
      </c>
      <c r="H11" s="536">
        <v>1.704E-2</v>
      </c>
      <c r="I11" s="537">
        <v>-42.713750868217318</v>
      </c>
      <c r="J11" s="538">
        <v>-74.804453578980059</v>
      </c>
      <c r="L11" s="315"/>
      <c r="M11" s="315"/>
    </row>
    <row r="12" spans="2:13" ht="16.5" customHeight="1">
      <c r="B12" s="533">
        <v>5</v>
      </c>
      <c r="C12" s="534" t="s">
        <v>538</v>
      </c>
      <c r="D12" s="535">
        <v>558.93635499999993</v>
      </c>
      <c r="E12" s="536">
        <v>52.748640000000002</v>
      </c>
      <c r="F12" s="536">
        <v>870.19764300000008</v>
      </c>
      <c r="G12" s="536">
        <v>95.852280000000007</v>
      </c>
      <c r="H12" s="536">
        <v>133.08876100000001</v>
      </c>
      <c r="I12" s="537">
        <v>81.715168391071302</v>
      </c>
      <c r="J12" s="538">
        <v>38.847778060156742</v>
      </c>
      <c r="L12" s="315"/>
      <c r="M12" s="315"/>
    </row>
    <row r="13" spans="2:13" ht="16.5" customHeight="1">
      <c r="B13" s="533">
        <v>6</v>
      </c>
      <c r="C13" s="534" t="s">
        <v>494</v>
      </c>
      <c r="D13" s="535">
        <v>4625.4534510000003</v>
      </c>
      <c r="E13" s="536">
        <v>1210.3608429999999</v>
      </c>
      <c r="F13" s="536">
        <v>6929.6719840000005</v>
      </c>
      <c r="G13" s="536">
        <v>832.94695300000001</v>
      </c>
      <c r="H13" s="536">
        <v>1951.7494510000001</v>
      </c>
      <c r="I13" s="537">
        <v>-31.181931585339626</v>
      </c>
      <c r="J13" s="538">
        <v>134.31857742806343</v>
      </c>
      <c r="L13" s="315"/>
      <c r="M13" s="315"/>
    </row>
    <row r="14" spans="2:13" ht="16.5" customHeight="1">
      <c r="B14" s="533">
        <v>7</v>
      </c>
      <c r="C14" s="534" t="s">
        <v>572</v>
      </c>
      <c r="D14" s="535">
        <v>58.761606999999998</v>
      </c>
      <c r="E14" s="536">
        <v>10.941765</v>
      </c>
      <c r="F14" s="536">
        <v>38.962733999999998</v>
      </c>
      <c r="G14" s="536">
        <v>12.416589</v>
      </c>
      <c r="H14" s="536">
        <v>15.552714999999999</v>
      </c>
      <c r="I14" s="537">
        <v>13.478849161903966</v>
      </c>
      <c r="J14" s="538">
        <v>25.257548590840841</v>
      </c>
      <c r="L14" s="315"/>
      <c r="M14" s="315"/>
    </row>
    <row r="15" spans="2:13" ht="16.5" customHeight="1">
      <c r="B15" s="533">
        <v>8</v>
      </c>
      <c r="C15" s="534" t="s">
        <v>573</v>
      </c>
      <c r="D15" s="535">
        <v>83.110787000000016</v>
      </c>
      <c r="E15" s="536">
        <v>7.2390730000000003</v>
      </c>
      <c r="F15" s="536">
        <v>168.87003200000004</v>
      </c>
      <c r="G15" s="536">
        <v>10.074434999999999</v>
      </c>
      <c r="H15" s="536">
        <v>21.835426999999999</v>
      </c>
      <c r="I15" s="537">
        <v>39.167473514909972</v>
      </c>
      <c r="J15" s="538">
        <v>116.74095867410927</v>
      </c>
      <c r="L15" s="315"/>
      <c r="M15" s="315"/>
    </row>
    <row r="16" spans="2:13" ht="16.5" customHeight="1">
      <c r="B16" s="533">
        <v>9</v>
      </c>
      <c r="C16" s="534" t="s">
        <v>574</v>
      </c>
      <c r="D16" s="535">
        <v>65.777680000000004</v>
      </c>
      <c r="E16" s="536">
        <v>3.2588819999999998</v>
      </c>
      <c r="F16" s="536">
        <v>135.624898</v>
      </c>
      <c r="G16" s="536">
        <v>22.568100000000001</v>
      </c>
      <c r="H16" s="536">
        <v>2.3756020000000002</v>
      </c>
      <c r="I16" s="537">
        <v>592.51049899935015</v>
      </c>
      <c r="J16" s="538">
        <v>-89.473628706005371</v>
      </c>
      <c r="L16" s="315"/>
      <c r="M16" s="315"/>
    </row>
    <row r="17" spans="2:13" ht="16.5" customHeight="1">
      <c r="B17" s="533">
        <v>10</v>
      </c>
      <c r="C17" s="534" t="s">
        <v>575</v>
      </c>
      <c r="D17" s="535">
        <v>1853.685774</v>
      </c>
      <c r="E17" s="536">
        <v>308.91946999999999</v>
      </c>
      <c r="F17" s="536">
        <v>2281.0466879999999</v>
      </c>
      <c r="G17" s="536">
        <v>474.67220099999997</v>
      </c>
      <c r="H17" s="536">
        <v>301.74150900000001</v>
      </c>
      <c r="I17" s="537">
        <v>53.655643977376997</v>
      </c>
      <c r="J17" s="538">
        <v>-36.431603037987891</v>
      </c>
      <c r="L17" s="315"/>
      <c r="M17" s="315"/>
    </row>
    <row r="18" spans="2:13" ht="16.5" customHeight="1">
      <c r="B18" s="533">
        <v>11</v>
      </c>
      <c r="C18" s="534" t="s">
        <v>576</v>
      </c>
      <c r="D18" s="535">
        <v>2304.9025600000004</v>
      </c>
      <c r="E18" s="536">
        <v>227.922842</v>
      </c>
      <c r="F18" s="536">
        <v>4380.5579310000003</v>
      </c>
      <c r="G18" s="536">
        <v>1119.3288230000001</v>
      </c>
      <c r="H18" s="536">
        <v>1068.8319449999999</v>
      </c>
      <c r="I18" s="537">
        <v>391.09988853157597</v>
      </c>
      <c r="J18" s="538">
        <v>-4.5113533183805146</v>
      </c>
      <c r="L18" s="315"/>
      <c r="M18" s="315"/>
    </row>
    <row r="19" spans="2:13" ht="16.5" customHeight="1">
      <c r="B19" s="533">
        <v>12</v>
      </c>
      <c r="C19" s="534" t="s">
        <v>540</v>
      </c>
      <c r="D19" s="535">
        <v>1329.8467970000002</v>
      </c>
      <c r="E19" s="536">
        <v>209.04872399999999</v>
      </c>
      <c r="F19" s="536">
        <v>1598.447952</v>
      </c>
      <c r="G19" s="536">
        <v>278.469583</v>
      </c>
      <c r="H19" s="536">
        <v>292.97417300000001</v>
      </c>
      <c r="I19" s="537">
        <v>33.207980260142619</v>
      </c>
      <c r="J19" s="538">
        <v>5.2086801882416154</v>
      </c>
      <c r="L19" s="315"/>
      <c r="M19" s="315"/>
    </row>
    <row r="20" spans="2:13" ht="16.5" customHeight="1">
      <c r="B20" s="533">
        <v>13</v>
      </c>
      <c r="C20" s="534" t="s">
        <v>577</v>
      </c>
      <c r="D20" s="535">
        <v>7.7140669999999991</v>
      </c>
      <c r="E20" s="536">
        <v>1.025749</v>
      </c>
      <c r="F20" s="536">
        <v>14.149351999999999</v>
      </c>
      <c r="G20" s="536">
        <v>0</v>
      </c>
      <c r="H20" s="536">
        <v>1.8217939999999999</v>
      </c>
      <c r="I20" s="537" t="s">
        <v>281</v>
      </c>
      <c r="J20" s="538" t="s">
        <v>281</v>
      </c>
      <c r="L20" s="315"/>
      <c r="M20" s="315"/>
    </row>
    <row r="21" spans="2:13" ht="16.5" customHeight="1">
      <c r="B21" s="533">
        <v>14</v>
      </c>
      <c r="C21" s="534" t="s">
        <v>496</v>
      </c>
      <c r="D21" s="535">
        <v>4689.2127399999999</v>
      </c>
      <c r="E21" s="536">
        <v>695.70799</v>
      </c>
      <c r="F21" s="536">
        <v>11826.788207</v>
      </c>
      <c r="G21" s="536">
        <v>1036.2869000000001</v>
      </c>
      <c r="H21" s="536">
        <v>3630.1035529999999</v>
      </c>
      <c r="I21" s="537">
        <v>48.954290434410581</v>
      </c>
      <c r="J21" s="538">
        <v>250.29908734733596</v>
      </c>
      <c r="L21" s="315"/>
      <c r="M21" s="315"/>
    </row>
    <row r="22" spans="2:13" ht="16.5" customHeight="1">
      <c r="B22" s="533">
        <v>15</v>
      </c>
      <c r="C22" s="534" t="s">
        <v>498</v>
      </c>
      <c r="D22" s="535">
        <v>15053.503372000001</v>
      </c>
      <c r="E22" s="536">
        <v>2427.3414499999999</v>
      </c>
      <c r="F22" s="536">
        <v>13450.833573999998</v>
      </c>
      <c r="G22" s="536">
        <v>2367.882537</v>
      </c>
      <c r="H22" s="536">
        <v>2935.510577</v>
      </c>
      <c r="I22" s="537">
        <v>-2.4495487851533966</v>
      </c>
      <c r="J22" s="538">
        <v>23.971967829078181</v>
      </c>
      <c r="L22" s="315"/>
      <c r="M22" s="315"/>
    </row>
    <row r="23" spans="2:13" ht="16.5" customHeight="1">
      <c r="B23" s="533">
        <v>16</v>
      </c>
      <c r="C23" s="534" t="s">
        <v>578</v>
      </c>
      <c r="D23" s="535">
        <v>5.6529999999999997E-2</v>
      </c>
      <c r="E23" s="536">
        <v>5.6529999999999997E-2</v>
      </c>
      <c r="F23" s="536">
        <v>0.1</v>
      </c>
      <c r="G23" s="536">
        <v>0</v>
      </c>
      <c r="H23" s="536">
        <v>0</v>
      </c>
      <c r="I23" s="537" t="s">
        <v>281</v>
      </c>
      <c r="J23" s="538" t="s">
        <v>281</v>
      </c>
      <c r="L23" s="315"/>
      <c r="M23" s="315"/>
    </row>
    <row r="24" spans="2:13" ht="16.5" customHeight="1">
      <c r="B24" s="533">
        <v>17</v>
      </c>
      <c r="C24" s="534" t="s">
        <v>579</v>
      </c>
      <c r="D24" s="535">
        <v>5.3937950000000008</v>
      </c>
      <c r="E24" s="536">
        <v>0.51874500000000001</v>
      </c>
      <c r="F24" s="536">
        <v>19.894743000000002</v>
      </c>
      <c r="G24" s="536">
        <v>9.2775930000000013</v>
      </c>
      <c r="H24" s="536">
        <v>3.6507949999999996</v>
      </c>
      <c r="I24" s="537" t="s">
        <v>281</v>
      </c>
      <c r="J24" s="538" t="s">
        <v>281</v>
      </c>
      <c r="L24" s="315"/>
      <c r="M24" s="315"/>
    </row>
    <row r="25" spans="2:13" ht="16.5" customHeight="1">
      <c r="B25" s="533">
        <v>18</v>
      </c>
      <c r="C25" s="534" t="s">
        <v>580</v>
      </c>
      <c r="D25" s="535">
        <v>41.255504999999999</v>
      </c>
      <c r="E25" s="536">
        <v>10.935027</v>
      </c>
      <c r="F25" s="536">
        <v>81.285074999999992</v>
      </c>
      <c r="G25" s="536">
        <v>1.758815</v>
      </c>
      <c r="H25" s="536">
        <v>3.1595300000000002</v>
      </c>
      <c r="I25" s="537">
        <v>-83.915769023707028</v>
      </c>
      <c r="J25" s="538">
        <v>79.639700593865768</v>
      </c>
      <c r="L25" s="315"/>
      <c r="M25" s="315"/>
    </row>
    <row r="26" spans="2:13" ht="16.5" customHeight="1">
      <c r="B26" s="533">
        <v>19</v>
      </c>
      <c r="C26" s="534" t="s">
        <v>581</v>
      </c>
      <c r="D26" s="535">
        <v>6514.2585819999995</v>
      </c>
      <c r="E26" s="536">
        <v>1003.2774870000001</v>
      </c>
      <c r="F26" s="536">
        <v>8142.2706209999997</v>
      </c>
      <c r="G26" s="536">
        <v>995.01000900000008</v>
      </c>
      <c r="H26" s="536">
        <v>1337.5997849999999</v>
      </c>
      <c r="I26" s="537">
        <v>-0.82404699668097692</v>
      </c>
      <c r="J26" s="538">
        <v>34.430786916837917</v>
      </c>
      <c r="L26" s="315"/>
      <c r="M26" s="315"/>
    </row>
    <row r="27" spans="2:13" ht="16.5" customHeight="1">
      <c r="B27" s="533">
        <v>20</v>
      </c>
      <c r="C27" s="534" t="s">
        <v>495</v>
      </c>
      <c r="D27" s="535">
        <v>2100.8848469999998</v>
      </c>
      <c r="E27" s="536">
        <v>411.09611699999999</v>
      </c>
      <c r="F27" s="536">
        <v>2192.9542900000001</v>
      </c>
      <c r="G27" s="536">
        <v>264.23383000000001</v>
      </c>
      <c r="H27" s="536">
        <v>235.086119</v>
      </c>
      <c r="I27" s="537">
        <v>-35.724561952016685</v>
      </c>
      <c r="J27" s="538">
        <v>-11.031029221352924</v>
      </c>
      <c r="L27" s="315"/>
      <c r="M27" s="315"/>
    </row>
    <row r="28" spans="2:13" ht="16.5" customHeight="1">
      <c r="B28" s="533">
        <v>21</v>
      </c>
      <c r="C28" s="534" t="s">
        <v>541</v>
      </c>
      <c r="D28" s="535">
        <v>1.8065659999999999</v>
      </c>
      <c r="E28" s="536">
        <v>0.17363600000000001</v>
      </c>
      <c r="F28" s="536">
        <v>0.54631699999999994</v>
      </c>
      <c r="G28" s="536">
        <v>0.153917</v>
      </c>
      <c r="H28" s="536">
        <v>0.46701899999999996</v>
      </c>
      <c r="I28" s="537">
        <v>-11.356515929876295</v>
      </c>
      <c r="J28" s="538">
        <v>203.42262388170246</v>
      </c>
      <c r="L28" s="315"/>
      <c r="M28" s="315"/>
    </row>
    <row r="29" spans="2:13" ht="16.5" customHeight="1">
      <c r="B29" s="533">
        <v>22</v>
      </c>
      <c r="C29" s="534" t="s">
        <v>582</v>
      </c>
      <c r="D29" s="535">
        <v>13.736602999999997</v>
      </c>
      <c r="E29" s="536">
        <v>0.90006999999999993</v>
      </c>
      <c r="F29" s="536">
        <v>30.966434</v>
      </c>
      <c r="G29" s="536">
        <v>2.1579969999999999</v>
      </c>
      <c r="H29" s="536">
        <v>2.777094</v>
      </c>
      <c r="I29" s="537">
        <v>139.75879653804702</v>
      </c>
      <c r="J29" s="538">
        <v>28.68850142053023</v>
      </c>
      <c r="L29" s="315"/>
      <c r="M29" s="315"/>
    </row>
    <row r="30" spans="2:13" ht="16.5" customHeight="1">
      <c r="B30" s="533">
        <v>23</v>
      </c>
      <c r="C30" s="534" t="s">
        <v>583</v>
      </c>
      <c r="D30" s="535">
        <v>7.7753149999999991</v>
      </c>
      <c r="E30" s="536">
        <v>0.71302999999999994</v>
      </c>
      <c r="F30" s="536">
        <v>3.3828339999999999</v>
      </c>
      <c r="G30" s="536">
        <v>0.55017399999999994</v>
      </c>
      <c r="H30" s="536">
        <v>1.0844929999999999</v>
      </c>
      <c r="I30" s="537">
        <v>-22.839992707179221</v>
      </c>
      <c r="J30" s="538">
        <v>97.118184428926128</v>
      </c>
      <c r="L30" s="315"/>
      <c r="M30" s="315"/>
    </row>
    <row r="31" spans="2:13" ht="16.5" customHeight="1">
      <c r="B31" s="533">
        <v>24</v>
      </c>
      <c r="C31" s="534" t="s">
        <v>543</v>
      </c>
      <c r="D31" s="535">
        <v>414.06308599999994</v>
      </c>
      <c r="E31" s="536">
        <v>74.031440000000003</v>
      </c>
      <c r="F31" s="536">
        <v>538.65923799999996</v>
      </c>
      <c r="G31" s="536">
        <v>79.024366000000001</v>
      </c>
      <c r="H31" s="536">
        <v>114.932952</v>
      </c>
      <c r="I31" s="537">
        <v>6.7443318676497341</v>
      </c>
      <c r="J31" s="538">
        <v>45.439891286188868</v>
      </c>
      <c r="L31" s="315"/>
      <c r="M31" s="315"/>
    </row>
    <row r="32" spans="2:13" ht="16.5" customHeight="1">
      <c r="B32" s="533">
        <v>25</v>
      </c>
      <c r="C32" s="534" t="s">
        <v>584</v>
      </c>
      <c r="D32" s="535">
        <v>32203.518317000002</v>
      </c>
      <c r="E32" s="536">
        <v>4712.2575870000001</v>
      </c>
      <c r="F32" s="536">
        <v>34633.909211999999</v>
      </c>
      <c r="G32" s="536">
        <v>4827.1425749999999</v>
      </c>
      <c r="H32" s="536">
        <v>31.567245</v>
      </c>
      <c r="I32" s="537">
        <v>2.4380031413592462</v>
      </c>
      <c r="J32" s="538">
        <v>-99.346046972726924</v>
      </c>
      <c r="L32" s="315"/>
      <c r="M32" s="315"/>
    </row>
    <row r="33" spans="2:13" ht="16.5" customHeight="1">
      <c r="B33" s="533">
        <v>26</v>
      </c>
      <c r="C33" s="534" t="s">
        <v>518</v>
      </c>
      <c r="D33" s="535">
        <v>149.62937100000002</v>
      </c>
      <c r="E33" s="536">
        <v>20.323853</v>
      </c>
      <c r="F33" s="536">
        <v>163.40608500000002</v>
      </c>
      <c r="G33" s="536">
        <v>17.427315</v>
      </c>
      <c r="H33" s="536">
        <v>39.678165</v>
      </c>
      <c r="I33" s="537">
        <v>-14.251913748834923</v>
      </c>
      <c r="J33" s="538">
        <v>127.67801580450003</v>
      </c>
      <c r="L33" s="315"/>
      <c r="M33" s="315"/>
    </row>
    <row r="34" spans="2:13" ht="16.5" customHeight="1">
      <c r="B34" s="533">
        <v>27</v>
      </c>
      <c r="C34" s="534" t="s">
        <v>488</v>
      </c>
      <c r="D34" s="535">
        <v>0</v>
      </c>
      <c r="E34" s="536">
        <v>0</v>
      </c>
      <c r="F34" s="536">
        <v>68.874989999999997</v>
      </c>
      <c r="G34" s="536">
        <v>0</v>
      </c>
      <c r="H34" s="536">
        <v>0</v>
      </c>
      <c r="I34" s="537" t="s">
        <v>281</v>
      </c>
      <c r="J34" s="538" t="s">
        <v>281</v>
      </c>
      <c r="L34" s="315"/>
      <c r="M34" s="315"/>
    </row>
    <row r="35" spans="2:13" ht="16.5" customHeight="1">
      <c r="B35" s="533">
        <v>28</v>
      </c>
      <c r="C35" s="534" t="s">
        <v>585</v>
      </c>
      <c r="D35" s="535">
        <v>3.0853000000000002E-2</v>
      </c>
      <c r="E35" s="536">
        <v>0</v>
      </c>
      <c r="F35" s="536">
        <v>1.9247E-2</v>
      </c>
      <c r="G35" s="536">
        <v>0</v>
      </c>
      <c r="H35" s="536">
        <v>4.7879999999999997E-3</v>
      </c>
      <c r="I35" s="537" t="s">
        <v>281</v>
      </c>
      <c r="J35" s="538" t="s">
        <v>281</v>
      </c>
      <c r="L35" s="315"/>
      <c r="M35" s="315"/>
    </row>
    <row r="36" spans="2:13" ht="16.5" customHeight="1">
      <c r="B36" s="533">
        <v>29</v>
      </c>
      <c r="C36" s="534" t="s">
        <v>544</v>
      </c>
      <c r="D36" s="535">
        <v>9043.9547969999985</v>
      </c>
      <c r="E36" s="536">
        <v>1429.561643</v>
      </c>
      <c r="F36" s="536">
        <v>6664.8986260000001</v>
      </c>
      <c r="G36" s="536">
        <v>982.38285500000006</v>
      </c>
      <c r="H36" s="536">
        <v>1144.8765880000001</v>
      </c>
      <c r="I36" s="537">
        <v>-31.280832847583611</v>
      </c>
      <c r="J36" s="538">
        <v>16.540774523187295</v>
      </c>
      <c r="L36" s="315"/>
      <c r="M36" s="315"/>
    </row>
    <row r="37" spans="2:13" ht="16.5" customHeight="1">
      <c r="B37" s="533">
        <v>30</v>
      </c>
      <c r="C37" s="534" t="s">
        <v>489</v>
      </c>
      <c r="D37" s="535">
        <v>4793.6031260000009</v>
      </c>
      <c r="E37" s="536">
        <v>289.67889500000001</v>
      </c>
      <c r="F37" s="536">
        <v>6260.2304819999981</v>
      </c>
      <c r="G37" s="536">
        <v>1058.6507999999999</v>
      </c>
      <c r="H37" s="536">
        <v>930.13192300000003</v>
      </c>
      <c r="I37" s="537">
        <v>265.4566550317723</v>
      </c>
      <c r="J37" s="538">
        <v>-12.139874357058986</v>
      </c>
      <c r="L37" s="315"/>
      <c r="M37" s="315"/>
    </row>
    <row r="38" spans="2:13" ht="16.5" customHeight="1">
      <c r="B38" s="533">
        <v>31</v>
      </c>
      <c r="C38" s="534" t="s">
        <v>546</v>
      </c>
      <c r="D38" s="535">
        <v>1021.9594470000001</v>
      </c>
      <c r="E38" s="536">
        <v>140.64565200000001</v>
      </c>
      <c r="F38" s="536">
        <v>1180.4624260000001</v>
      </c>
      <c r="G38" s="536">
        <v>192.47512599999999</v>
      </c>
      <c r="H38" s="536">
        <v>304.411002</v>
      </c>
      <c r="I38" s="537">
        <v>36.851102940601379</v>
      </c>
      <c r="J38" s="538">
        <v>58.156021677315351</v>
      </c>
      <c r="L38" s="315"/>
      <c r="M38" s="315"/>
    </row>
    <row r="39" spans="2:13" ht="16.5" customHeight="1">
      <c r="B39" s="533">
        <v>32</v>
      </c>
      <c r="C39" s="534" t="s">
        <v>586</v>
      </c>
      <c r="D39" s="535">
        <v>10943.908825999999</v>
      </c>
      <c r="E39" s="536">
        <v>907.460735</v>
      </c>
      <c r="F39" s="536">
        <v>11073.039319</v>
      </c>
      <c r="G39" s="536">
        <v>1735.365796</v>
      </c>
      <c r="H39" s="536">
        <v>1651.11375</v>
      </c>
      <c r="I39" s="537">
        <v>91.23315522847389</v>
      </c>
      <c r="J39" s="538">
        <v>-4.8550021093074491</v>
      </c>
      <c r="L39" s="315"/>
      <c r="M39" s="315"/>
    </row>
    <row r="40" spans="2:13" ht="16.5" customHeight="1">
      <c r="B40" s="533">
        <v>33</v>
      </c>
      <c r="C40" s="534" t="s">
        <v>548</v>
      </c>
      <c r="D40" s="535">
        <v>660.80247099999997</v>
      </c>
      <c r="E40" s="536">
        <v>94.125043000000005</v>
      </c>
      <c r="F40" s="536">
        <v>1311.253416</v>
      </c>
      <c r="G40" s="536">
        <v>255.38477399999999</v>
      </c>
      <c r="H40" s="536">
        <v>102.007715</v>
      </c>
      <c r="I40" s="537">
        <v>171.32500114767544</v>
      </c>
      <c r="J40" s="538">
        <v>-60.057244837940097</v>
      </c>
      <c r="L40" s="315"/>
      <c r="M40" s="315"/>
    </row>
    <row r="41" spans="2:13" ht="16.5" customHeight="1">
      <c r="B41" s="533">
        <v>34</v>
      </c>
      <c r="C41" s="534" t="s">
        <v>587</v>
      </c>
      <c r="D41" s="535">
        <v>2528.632188</v>
      </c>
      <c r="E41" s="536">
        <v>328.78900599999997</v>
      </c>
      <c r="F41" s="536">
        <v>2942.6823870000003</v>
      </c>
      <c r="G41" s="536">
        <v>501.77489800000001</v>
      </c>
      <c r="H41" s="536">
        <v>462.338596</v>
      </c>
      <c r="I41" s="537">
        <v>52.613040230426691</v>
      </c>
      <c r="J41" s="538">
        <v>-7.8593612707983738</v>
      </c>
      <c r="L41" s="315"/>
      <c r="M41" s="315"/>
    </row>
    <row r="42" spans="2:13" ht="16.5" customHeight="1">
      <c r="B42" s="533">
        <v>35</v>
      </c>
      <c r="C42" s="534" t="s">
        <v>391</v>
      </c>
      <c r="D42" s="535">
        <v>604.61835899999994</v>
      </c>
      <c r="E42" s="536">
        <v>66.011351000000005</v>
      </c>
      <c r="F42" s="536">
        <v>983.32936499999994</v>
      </c>
      <c r="G42" s="536">
        <v>148.06260900000001</v>
      </c>
      <c r="H42" s="536">
        <v>211.58646399999998</v>
      </c>
      <c r="I42" s="537">
        <v>124.29871038391562</v>
      </c>
      <c r="J42" s="538">
        <v>42.903374071977851</v>
      </c>
      <c r="L42" s="315"/>
      <c r="M42" s="315"/>
    </row>
    <row r="43" spans="2:13" ht="16.5" customHeight="1">
      <c r="B43" s="533">
        <v>36</v>
      </c>
      <c r="C43" s="534" t="s">
        <v>549</v>
      </c>
      <c r="D43" s="535">
        <v>11.052775</v>
      </c>
      <c r="E43" s="536">
        <v>3.7475000000000001E-2</v>
      </c>
      <c r="F43" s="536">
        <v>17.983560000000001</v>
      </c>
      <c r="G43" s="536">
        <v>1.946315</v>
      </c>
      <c r="H43" s="536">
        <v>1.694E-3</v>
      </c>
      <c r="I43" s="537" t="s">
        <v>281</v>
      </c>
      <c r="J43" s="538" t="s">
        <v>281</v>
      </c>
      <c r="L43" s="315"/>
      <c r="M43" s="315"/>
    </row>
    <row r="44" spans="2:13" ht="16.5" customHeight="1">
      <c r="B44" s="533">
        <v>37</v>
      </c>
      <c r="C44" s="534" t="s">
        <v>485</v>
      </c>
      <c r="D44" s="535">
        <v>2108.9293470000002</v>
      </c>
      <c r="E44" s="536">
        <v>256.81987099999998</v>
      </c>
      <c r="F44" s="536">
        <v>2404.1091149999997</v>
      </c>
      <c r="G44" s="536">
        <v>478.72329300000001</v>
      </c>
      <c r="H44" s="536">
        <v>444.04608100000002</v>
      </c>
      <c r="I44" s="537">
        <v>86.404303972257679</v>
      </c>
      <c r="J44" s="538">
        <v>-7.2436859678770702</v>
      </c>
      <c r="L44" s="315"/>
      <c r="M44" s="315"/>
    </row>
    <row r="45" spans="2:13" ht="16.5" customHeight="1">
      <c r="B45" s="533">
        <v>38</v>
      </c>
      <c r="C45" s="534" t="s">
        <v>588</v>
      </c>
      <c r="D45" s="535">
        <v>107.493011</v>
      </c>
      <c r="E45" s="536">
        <v>12.659180000000001</v>
      </c>
      <c r="F45" s="536">
        <v>49.973310999999995</v>
      </c>
      <c r="G45" s="536">
        <v>13.376041999999998</v>
      </c>
      <c r="H45" s="536">
        <v>14.292479</v>
      </c>
      <c r="I45" s="537">
        <v>5.662783845399133</v>
      </c>
      <c r="J45" s="538">
        <v>6.8513316570028877</v>
      </c>
      <c r="L45" s="315"/>
      <c r="M45" s="315"/>
    </row>
    <row r="46" spans="2:13" ht="16.5" customHeight="1">
      <c r="B46" s="533">
        <v>39</v>
      </c>
      <c r="C46" s="534" t="s">
        <v>500</v>
      </c>
      <c r="D46" s="535">
        <v>13896.232867999997</v>
      </c>
      <c r="E46" s="536">
        <v>1773.440715</v>
      </c>
      <c r="F46" s="536">
        <v>12168.331241</v>
      </c>
      <c r="G46" s="536">
        <v>3040.134411</v>
      </c>
      <c r="H46" s="536">
        <v>2043.4575909999999</v>
      </c>
      <c r="I46" s="537">
        <v>71.425770553598682</v>
      </c>
      <c r="J46" s="538">
        <v>-32.783972195234639</v>
      </c>
      <c r="L46" s="315"/>
      <c r="M46" s="315"/>
    </row>
    <row r="47" spans="2:13" ht="16.5" customHeight="1">
      <c r="B47" s="533">
        <v>40</v>
      </c>
      <c r="C47" s="534" t="s">
        <v>589</v>
      </c>
      <c r="D47" s="535">
        <v>574.53710599999999</v>
      </c>
      <c r="E47" s="536">
        <v>103.36253600000001</v>
      </c>
      <c r="F47" s="536">
        <v>273.44969500000002</v>
      </c>
      <c r="G47" s="536">
        <v>106.850604</v>
      </c>
      <c r="H47" s="536">
        <v>34.800587999999998</v>
      </c>
      <c r="I47" s="537">
        <v>3.3745959948196429</v>
      </c>
      <c r="J47" s="538">
        <v>-67.430611810111998</v>
      </c>
      <c r="L47" s="315"/>
      <c r="M47" s="315"/>
    </row>
    <row r="48" spans="2:13" ht="16.5" customHeight="1">
      <c r="B48" s="533">
        <v>41</v>
      </c>
      <c r="C48" s="534" t="s">
        <v>552</v>
      </c>
      <c r="D48" s="535">
        <v>1.4753160000000001</v>
      </c>
      <c r="E48" s="536">
        <v>1.4737020000000001</v>
      </c>
      <c r="F48" s="536">
        <v>3.0495000000000001E-2</v>
      </c>
      <c r="G48" s="536">
        <v>0</v>
      </c>
      <c r="H48" s="536">
        <v>0</v>
      </c>
      <c r="I48" s="537">
        <v>-100</v>
      </c>
      <c r="J48" s="538" t="s">
        <v>281</v>
      </c>
      <c r="L48" s="315"/>
      <c r="M48" s="315"/>
    </row>
    <row r="49" spans="2:13" ht="16.5" customHeight="1">
      <c r="B49" s="533">
        <v>42</v>
      </c>
      <c r="C49" s="534" t="s">
        <v>553</v>
      </c>
      <c r="D49" s="535">
        <v>753.15758099999994</v>
      </c>
      <c r="E49" s="536">
        <v>128.54617300000001</v>
      </c>
      <c r="F49" s="536">
        <v>909.45440999999994</v>
      </c>
      <c r="G49" s="536">
        <v>124.26814999999999</v>
      </c>
      <c r="H49" s="536">
        <v>152.227564</v>
      </c>
      <c r="I49" s="537">
        <v>-3.3280049496300563</v>
      </c>
      <c r="J49" s="538">
        <v>22.499259866667359</v>
      </c>
      <c r="L49" s="315"/>
      <c r="M49" s="315"/>
    </row>
    <row r="50" spans="2:13" ht="16.5" customHeight="1">
      <c r="B50" s="533">
        <v>43</v>
      </c>
      <c r="C50" s="534" t="s">
        <v>465</v>
      </c>
      <c r="D50" s="535">
        <v>1024.264257</v>
      </c>
      <c r="E50" s="536">
        <v>149.819759</v>
      </c>
      <c r="F50" s="536">
        <v>1225.947586</v>
      </c>
      <c r="G50" s="536">
        <v>220.77894699999999</v>
      </c>
      <c r="H50" s="536">
        <v>223.753829</v>
      </c>
      <c r="I50" s="537">
        <v>47.363037074435539</v>
      </c>
      <c r="J50" s="538">
        <v>1.3474482238562473</v>
      </c>
      <c r="L50" s="315"/>
      <c r="M50" s="315"/>
    </row>
    <row r="51" spans="2:13" ht="16.5" customHeight="1">
      <c r="B51" s="533">
        <v>44</v>
      </c>
      <c r="C51" s="534" t="s">
        <v>590</v>
      </c>
      <c r="D51" s="535">
        <v>201.79191799999998</v>
      </c>
      <c r="E51" s="536">
        <v>38.855311</v>
      </c>
      <c r="F51" s="536">
        <v>261.186623</v>
      </c>
      <c r="G51" s="536">
        <v>60.004931999999997</v>
      </c>
      <c r="H51" s="536">
        <v>48.066753000000006</v>
      </c>
      <c r="I51" s="537">
        <v>54.431737787403108</v>
      </c>
      <c r="J51" s="538">
        <v>-19.895329603906546</v>
      </c>
      <c r="L51" s="315"/>
      <c r="M51" s="315"/>
    </row>
    <row r="52" spans="2:13" ht="16.5" customHeight="1">
      <c r="B52" s="533">
        <v>45</v>
      </c>
      <c r="C52" s="534" t="s">
        <v>591</v>
      </c>
      <c r="D52" s="535">
        <v>13354.17452</v>
      </c>
      <c r="E52" s="536">
        <v>1872.2888290000001</v>
      </c>
      <c r="F52" s="536">
        <v>13305.173788</v>
      </c>
      <c r="G52" s="536">
        <v>2538.9984629999999</v>
      </c>
      <c r="H52" s="536">
        <v>1898.746118</v>
      </c>
      <c r="I52" s="537">
        <v>35.609336747263143</v>
      </c>
      <c r="J52" s="538">
        <v>-25.216728341123058</v>
      </c>
      <c r="L52" s="315"/>
      <c r="M52" s="315"/>
    </row>
    <row r="53" spans="2:13" ht="16.5" customHeight="1">
      <c r="B53" s="533">
        <v>46</v>
      </c>
      <c r="C53" s="534" t="s">
        <v>592</v>
      </c>
      <c r="D53" s="535">
        <v>187.40516199999999</v>
      </c>
      <c r="E53" s="536">
        <v>64.684303</v>
      </c>
      <c r="F53" s="536">
        <v>265.38275499999997</v>
      </c>
      <c r="G53" s="536">
        <v>0</v>
      </c>
      <c r="H53" s="536">
        <v>226.98711800000001</v>
      </c>
      <c r="I53" s="537">
        <v>-100</v>
      </c>
      <c r="J53" s="538" t="s">
        <v>281</v>
      </c>
      <c r="L53" s="315"/>
      <c r="M53" s="315"/>
    </row>
    <row r="54" spans="2:13" ht="16.5" customHeight="1">
      <c r="B54" s="533">
        <v>47</v>
      </c>
      <c r="C54" s="534" t="s">
        <v>557</v>
      </c>
      <c r="D54" s="535">
        <v>112.122665</v>
      </c>
      <c r="E54" s="536">
        <v>1.095866</v>
      </c>
      <c r="F54" s="536">
        <v>273.67857699999996</v>
      </c>
      <c r="G54" s="536">
        <v>29.895930999999997</v>
      </c>
      <c r="H54" s="536">
        <v>22.341426999999999</v>
      </c>
      <c r="I54" s="537" t="s">
        <v>281</v>
      </c>
      <c r="J54" s="538">
        <v>-25.269338492920653</v>
      </c>
      <c r="L54" s="315"/>
      <c r="M54" s="315"/>
    </row>
    <row r="55" spans="2:13" ht="16.5" customHeight="1">
      <c r="B55" s="533">
        <v>48</v>
      </c>
      <c r="C55" s="534" t="s">
        <v>558</v>
      </c>
      <c r="D55" s="535">
        <v>521.83754299999998</v>
      </c>
      <c r="E55" s="536">
        <v>119.28109000000001</v>
      </c>
      <c r="F55" s="536">
        <v>652.85618799999997</v>
      </c>
      <c r="G55" s="536">
        <v>94.089815000000002</v>
      </c>
      <c r="H55" s="536">
        <v>104.541076</v>
      </c>
      <c r="I55" s="537">
        <v>-21.11925285055662</v>
      </c>
      <c r="J55" s="538">
        <v>11.107749547599809</v>
      </c>
      <c r="L55" s="315"/>
      <c r="M55" s="315"/>
    </row>
    <row r="56" spans="2:13" ht="16.5" customHeight="1">
      <c r="B56" s="533">
        <v>49</v>
      </c>
      <c r="C56" s="534" t="s">
        <v>593</v>
      </c>
      <c r="D56" s="535">
        <v>257.53287</v>
      </c>
      <c r="E56" s="536">
        <v>49.626232000000002</v>
      </c>
      <c r="F56" s="536">
        <v>222.596172</v>
      </c>
      <c r="G56" s="536">
        <v>22.629531999999998</v>
      </c>
      <c r="H56" s="536">
        <v>30.763603000000003</v>
      </c>
      <c r="I56" s="537">
        <v>-54.400060032766554</v>
      </c>
      <c r="J56" s="538">
        <v>35.944495007674078</v>
      </c>
      <c r="L56" s="315"/>
      <c r="M56" s="315"/>
    </row>
    <row r="57" spans="2:13" ht="16.5" customHeight="1">
      <c r="B57" s="533">
        <v>50</v>
      </c>
      <c r="C57" s="534" t="s">
        <v>594</v>
      </c>
      <c r="D57" s="535">
        <v>566.73658599999987</v>
      </c>
      <c r="E57" s="536">
        <v>98.729118</v>
      </c>
      <c r="F57" s="536">
        <v>600.39336999999989</v>
      </c>
      <c r="G57" s="536">
        <v>128.88559899999998</v>
      </c>
      <c r="H57" s="536">
        <v>72.796164000000005</v>
      </c>
      <c r="I57" s="537">
        <v>30.544667683550045</v>
      </c>
      <c r="J57" s="538">
        <v>-43.518775902961814</v>
      </c>
      <c r="L57" s="315"/>
      <c r="M57" s="315"/>
    </row>
    <row r="58" spans="2:13" ht="16.5" customHeight="1">
      <c r="B58" s="533">
        <v>51</v>
      </c>
      <c r="C58" s="534" t="s">
        <v>595</v>
      </c>
      <c r="D58" s="535">
        <v>6057.3650750000006</v>
      </c>
      <c r="E58" s="536">
        <v>1497.6749530000002</v>
      </c>
      <c r="F58" s="536">
        <v>3235.9928919999998</v>
      </c>
      <c r="G58" s="536">
        <v>902.19962199999998</v>
      </c>
      <c r="H58" s="536">
        <v>575.42144800000005</v>
      </c>
      <c r="I58" s="537">
        <v>-39.759984621976926</v>
      </c>
      <c r="J58" s="538">
        <v>-36.220163036157857</v>
      </c>
      <c r="L58" s="315"/>
      <c r="M58" s="315"/>
    </row>
    <row r="59" spans="2:13" ht="16.5" customHeight="1">
      <c r="B59" s="533">
        <v>52</v>
      </c>
      <c r="C59" s="534" t="s">
        <v>596</v>
      </c>
      <c r="D59" s="535">
        <v>194.13554400000001</v>
      </c>
      <c r="E59" s="536">
        <v>26.412191</v>
      </c>
      <c r="F59" s="536">
        <v>113.483215</v>
      </c>
      <c r="G59" s="536">
        <v>39.281245999999996</v>
      </c>
      <c r="H59" s="536">
        <v>16.400770999999999</v>
      </c>
      <c r="I59" s="537">
        <v>48.723920707676228</v>
      </c>
      <c r="J59" s="538">
        <v>-58.247834093653751</v>
      </c>
      <c r="L59" s="315"/>
      <c r="M59" s="315"/>
    </row>
    <row r="60" spans="2:13" ht="16.5" customHeight="1">
      <c r="B60" s="533">
        <v>53</v>
      </c>
      <c r="C60" s="534" t="s">
        <v>597</v>
      </c>
      <c r="D60" s="535">
        <v>152.80708400000006</v>
      </c>
      <c r="E60" s="536">
        <v>18.456489000000001</v>
      </c>
      <c r="F60" s="536">
        <v>256.10290799999996</v>
      </c>
      <c r="G60" s="536">
        <v>47.722470000000001</v>
      </c>
      <c r="H60" s="536">
        <v>65.088948000000002</v>
      </c>
      <c r="I60" s="537">
        <v>158.56743392527147</v>
      </c>
      <c r="J60" s="538">
        <v>36.390568216607392</v>
      </c>
      <c r="L60" s="315"/>
      <c r="M60" s="315"/>
    </row>
    <row r="61" spans="2:13" ht="16.5" customHeight="1">
      <c r="B61" s="533">
        <v>54</v>
      </c>
      <c r="C61" s="534" t="s">
        <v>234</v>
      </c>
      <c r="D61" s="535">
        <v>743.33650599999999</v>
      </c>
      <c r="E61" s="536">
        <v>108.99565</v>
      </c>
      <c r="F61" s="536">
        <v>724.79880300000002</v>
      </c>
      <c r="G61" s="536">
        <v>129.42336800000001</v>
      </c>
      <c r="H61" s="536">
        <v>113.43288999999999</v>
      </c>
      <c r="I61" s="537">
        <v>18.741773639590221</v>
      </c>
      <c r="J61" s="538">
        <v>-12.35517066747947</v>
      </c>
      <c r="L61" s="315"/>
      <c r="M61" s="315"/>
    </row>
    <row r="62" spans="2:13" ht="16.5" customHeight="1">
      <c r="B62" s="533">
        <v>55</v>
      </c>
      <c r="C62" s="534" t="s">
        <v>598</v>
      </c>
      <c r="D62" s="535">
        <v>3473.1000949999998</v>
      </c>
      <c r="E62" s="536">
        <v>471.88774000000001</v>
      </c>
      <c r="F62" s="536">
        <v>4854.7002590000002</v>
      </c>
      <c r="G62" s="536">
        <v>597.75760300000002</v>
      </c>
      <c r="H62" s="536">
        <v>703.42571799999996</v>
      </c>
      <c r="I62" s="537">
        <v>26.673687898736247</v>
      </c>
      <c r="J62" s="538">
        <v>17.677418818209475</v>
      </c>
      <c r="L62" s="315"/>
      <c r="M62" s="315"/>
    </row>
    <row r="63" spans="2:13" ht="16.5" customHeight="1">
      <c r="B63" s="533">
        <v>56</v>
      </c>
      <c r="C63" s="534" t="s">
        <v>561</v>
      </c>
      <c r="D63" s="535">
        <v>399.62962699999991</v>
      </c>
      <c r="E63" s="536">
        <v>13.256062</v>
      </c>
      <c r="F63" s="536">
        <v>214.87741700000001</v>
      </c>
      <c r="G63" s="536">
        <v>33.602696000000002</v>
      </c>
      <c r="H63" s="536">
        <v>31.215599000000001</v>
      </c>
      <c r="I63" s="537">
        <v>153.48927909359506</v>
      </c>
      <c r="J63" s="538">
        <v>-7.1038853549131886</v>
      </c>
      <c r="L63" s="315" t="s">
        <v>67</v>
      </c>
      <c r="M63" s="315"/>
    </row>
    <row r="64" spans="2:13" ht="16.5" customHeight="1">
      <c r="B64" s="533">
        <v>57</v>
      </c>
      <c r="C64" s="534" t="s">
        <v>562</v>
      </c>
      <c r="D64" s="535">
        <v>10779.367026000002</v>
      </c>
      <c r="E64" s="536">
        <v>1433.6864989999999</v>
      </c>
      <c r="F64" s="536">
        <v>8518.1883999999991</v>
      </c>
      <c r="G64" s="536">
        <v>1168.0432780000001</v>
      </c>
      <c r="H64" s="536">
        <v>1531.6323870000001</v>
      </c>
      <c r="I64" s="537">
        <v>-18.528682608456364</v>
      </c>
      <c r="J64" s="538">
        <v>31.128051147433609</v>
      </c>
      <c r="L64" s="315"/>
      <c r="M64" s="315"/>
    </row>
    <row r="65" spans="2:13" ht="16.5" customHeight="1">
      <c r="B65" s="533">
        <v>58</v>
      </c>
      <c r="C65" s="534" t="s">
        <v>599</v>
      </c>
      <c r="D65" s="535">
        <v>505.61405400000001</v>
      </c>
      <c r="E65" s="536">
        <v>73.624331000000012</v>
      </c>
      <c r="F65" s="536">
        <v>587.01645300000007</v>
      </c>
      <c r="G65" s="536">
        <v>89.036422000000002</v>
      </c>
      <c r="H65" s="536">
        <v>76.081292000000005</v>
      </c>
      <c r="I65" s="537">
        <v>20.933420773629834</v>
      </c>
      <c r="J65" s="538">
        <v>-14.550371307598141</v>
      </c>
      <c r="L65" s="315"/>
      <c r="M65" s="315"/>
    </row>
    <row r="66" spans="2:13" ht="16.5" customHeight="1">
      <c r="B66" s="533">
        <v>59</v>
      </c>
      <c r="C66" s="534" t="s">
        <v>600</v>
      </c>
      <c r="D66" s="535">
        <v>0.108677</v>
      </c>
      <c r="E66" s="536">
        <v>3.3682999999999998E-2</v>
      </c>
      <c r="F66" s="536">
        <v>1.6415620000000002</v>
      </c>
      <c r="G66" s="536">
        <v>5.2905000000000001E-2</v>
      </c>
      <c r="H66" s="536">
        <v>4.5615000000000003E-2</v>
      </c>
      <c r="I66" s="537">
        <v>57.067363358370699</v>
      </c>
      <c r="J66" s="538">
        <v>-13.779415934221717</v>
      </c>
      <c r="L66" s="315"/>
      <c r="M66" s="315"/>
    </row>
    <row r="67" spans="2:13" ht="16.5" customHeight="1">
      <c r="B67" s="533">
        <v>60</v>
      </c>
      <c r="C67" s="534" t="s">
        <v>499</v>
      </c>
      <c r="D67" s="535">
        <v>3242.8606429999995</v>
      </c>
      <c r="E67" s="536">
        <v>724.35203200000001</v>
      </c>
      <c r="F67" s="536">
        <v>3472.7997310000001</v>
      </c>
      <c r="G67" s="536">
        <v>587.77082900000005</v>
      </c>
      <c r="H67" s="536">
        <v>524.90717200000006</v>
      </c>
      <c r="I67" s="537">
        <v>-18.855638828386688</v>
      </c>
      <c r="J67" s="538">
        <v>-10.695266573020078</v>
      </c>
      <c r="L67" s="315"/>
      <c r="M67" s="315"/>
    </row>
    <row r="68" spans="2:13" ht="16.5" customHeight="1">
      <c r="B68" s="533">
        <v>61</v>
      </c>
      <c r="C68" s="534" t="s">
        <v>601</v>
      </c>
      <c r="D68" s="535">
        <v>554.76366499999995</v>
      </c>
      <c r="E68" s="536">
        <v>102.87946700000001</v>
      </c>
      <c r="F68" s="536">
        <v>611.05762200000004</v>
      </c>
      <c r="G68" s="536">
        <v>87.738473999999997</v>
      </c>
      <c r="H68" s="536">
        <v>119.096988</v>
      </c>
      <c r="I68" s="537">
        <v>-14.717215632542107</v>
      </c>
      <c r="J68" s="538">
        <v>35.740892872150937</v>
      </c>
      <c r="L68" s="315"/>
      <c r="M68" s="315"/>
    </row>
    <row r="69" spans="2:13" ht="16.5" customHeight="1">
      <c r="B69" s="533">
        <v>62</v>
      </c>
      <c r="C69" s="534" t="s">
        <v>566</v>
      </c>
      <c r="D69" s="535">
        <v>2285.0964759999997</v>
      </c>
      <c r="E69" s="536">
        <v>252.26950199999999</v>
      </c>
      <c r="F69" s="536">
        <v>2541.8864559999997</v>
      </c>
      <c r="G69" s="536">
        <v>474.16150099999999</v>
      </c>
      <c r="H69" s="536">
        <v>409.58992000000001</v>
      </c>
      <c r="I69" s="537">
        <v>87.958313327942449</v>
      </c>
      <c r="J69" s="538">
        <v>-13.618056477343572</v>
      </c>
      <c r="L69" s="315"/>
      <c r="M69" s="315"/>
    </row>
    <row r="70" spans="2:13" ht="16.5" customHeight="1">
      <c r="B70" s="533">
        <v>63</v>
      </c>
      <c r="C70" s="534" t="s">
        <v>602</v>
      </c>
      <c r="D70" s="535">
        <v>490.10820000000001</v>
      </c>
      <c r="E70" s="536">
        <v>63.906603000000004</v>
      </c>
      <c r="F70" s="536">
        <v>540.02270599999997</v>
      </c>
      <c r="G70" s="536">
        <v>84.628182999999993</v>
      </c>
      <c r="H70" s="536">
        <v>100.02494</v>
      </c>
      <c r="I70" s="537">
        <v>32.424787153840725</v>
      </c>
      <c r="J70" s="538">
        <v>18.193415543377569</v>
      </c>
      <c r="L70" s="315"/>
      <c r="M70" s="315"/>
    </row>
    <row r="71" spans="2:13" ht="16.5" customHeight="1">
      <c r="B71" s="533">
        <v>64</v>
      </c>
      <c r="C71" s="534" t="s">
        <v>603</v>
      </c>
      <c r="D71" s="535">
        <v>507.39164099999999</v>
      </c>
      <c r="E71" s="536">
        <v>96.310302000000007</v>
      </c>
      <c r="F71" s="536">
        <v>384.20325999999994</v>
      </c>
      <c r="G71" s="536">
        <v>213.97592500000002</v>
      </c>
      <c r="H71" s="536">
        <v>24.242531</v>
      </c>
      <c r="I71" s="537">
        <v>122.17345450749391</v>
      </c>
      <c r="J71" s="538">
        <v>-88.670439910471231</v>
      </c>
      <c r="L71" s="315"/>
      <c r="M71" s="315"/>
    </row>
    <row r="72" spans="2:13" ht="16.5" customHeight="1">
      <c r="B72" s="533">
        <v>65</v>
      </c>
      <c r="C72" s="534" t="s">
        <v>509</v>
      </c>
      <c r="D72" s="535">
        <v>9666.5684180000026</v>
      </c>
      <c r="E72" s="536">
        <v>941.23468200000002</v>
      </c>
      <c r="F72" s="536">
        <v>16198.828595999998</v>
      </c>
      <c r="G72" s="536">
        <v>2343.6657249999998</v>
      </c>
      <c r="H72" s="536">
        <v>1736.3608557026623</v>
      </c>
      <c r="I72" s="537">
        <v>148.99908278135459</v>
      </c>
      <c r="J72" s="538">
        <v>-25.912606171570715</v>
      </c>
      <c r="L72" s="315"/>
      <c r="M72" s="315"/>
    </row>
    <row r="73" spans="2:13" ht="16.5" customHeight="1">
      <c r="B73" s="539"/>
      <c r="C73" s="540" t="s">
        <v>455</v>
      </c>
      <c r="D73" s="529">
        <v>72128.423201003898</v>
      </c>
      <c r="E73" s="541">
        <v>8311.4468110000016</v>
      </c>
      <c r="F73" s="541">
        <v>77856.596537000019</v>
      </c>
      <c r="G73" s="541">
        <v>12351.425404999994</v>
      </c>
      <c r="H73" s="541">
        <v>14127.480171297337</v>
      </c>
      <c r="I73" s="542">
        <v>48.607404774018136</v>
      </c>
      <c r="J73" s="543">
        <v>14.379350626028753</v>
      </c>
      <c r="L73" s="315"/>
      <c r="M73" s="315"/>
    </row>
    <row r="74" spans="2:13" ht="16.5" customHeight="1" thickBot="1">
      <c r="B74" s="544"/>
      <c r="C74" s="545" t="s">
        <v>456</v>
      </c>
      <c r="D74" s="546">
        <v>271014.49300900393</v>
      </c>
      <c r="E74" s="547">
        <v>36713.540876999992</v>
      </c>
      <c r="F74" s="547">
        <v>295098.56368800008</v>
      </c>
      <c r="G74" s="547">
        <v>56993.263611000002</v>
      </c>
      <c r="H74" s="547">
        <v>45707.101736000004</v>
      </c>
      <c r="I74" s="548">
        <v>55.237719515920304</v>
      </c>
      <c r="J74" s="549">
        <v>-19.802624310185507</v>
      </c>
      <c r="L74" s="315"/>
      <c r="M74" s="315"/>
    </row>
    <row r="75" spans="2:13" ht="16.5" customHeight="1" thickTop="1">
      <c r="B75" s="2099" t="s">
        <v>415</v>
      </c>
      <c r="C75" s="2099"/>
      <c r="D75" s="2099"/>
      <c r="E75" s="2099"/>
      <c r="F75" s="2099"/>
      <c r="G75" s="2099"/>
      <c r="H75" s="2099"/>
      <c r="I75" s="2099"/>
      <c r="J75" s="2099"/>
    </row>
    <row r="76" spans="2:13">
      <c r="D76" s="427"/>
      <c r="E76" s="427"/>
      <c r="F76" s="427"/>
      <c r="G76" s="427"/>
      <c r="H76" s="427"/>
    </row>
    <row r="77" spans="2:13">
      <c r="E77" s="315"/>
      <c r="F77" s="315"/>
      <c r="G77" s="315"/>
      <c r="H77" s="315"/>
    </row>
    <row r="78" spans="2:13">
      <c r="D78" s="459"/>
      <c r="E78" s="459"/>
      <c r="F78" s="459"/>
      <c r="G78" s="459"/>
      <c r="H78" s="459"/>
      <c r="I78" s="459"/>
      <c r="J78" s="459"/>
    </row>
    <row r="79" spans="2:13">
      <c r="E79" s="438"/>
      <c r="F79" s="438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5"/>
  <sheetViews>
    <sheetView showGridLines="0" workbookViewId="0">
      <selection activeCell="B26" sqref="B26"/>
    </sheetView>
  </sheetViews>
  <sheetFormatPr defaultRowHeight="21" customHeight="1"/>
  <cols>
    <col min="1" max="1" width="6.28515625" style="368" customWidth="1"/>
    <col min="2" max="2" width="6.140625" style="368" customWidth="1"/>
    <col min="3" max="3" width="38.5703125" style="368" customWidth="1"/>
    <col min="4" max="4" width="16.140625" style="402" customWidth="1"/>
    <col min="5" max="5" width="23.140625" style="402" customWidth="1"/>
    <col min="6" max="244" width="9.140625" style="368"/>
    <col min="245" max="255" width="12.7109375" style="368" customWidth="1"/>
    <col min="256" max="256" width="12.28515625" style="368" customWidth="1"/>
    <col min="257" max="257" width="11.5703125" style="368" customWidth="1"/>
    <col min="258" max="258" width="11.140625" style="368" customWidth="1"/>
    <col min="259" max="500" width="9.140625" style="368"/>
    <col min="501" max="511" width="12.7109375" style="368" customWidth="1"/>
    <col min="512" max="512" width="12.28515625" style="368" customWidth="1"/>
    <col min="513" max="513" width="11.5703125" style="368" customWidth="1"/>
    <col min="514" max="514" width="11.140625" style="368" customWidth="1"/>
    <col min="515" max="756" width="9.140625" style="368"/>
    <col min="757" max="767" width="12.7109375" style="368" customWidth="1"/>
    <col min="768" max="768" width="12.28515625" style="368" customWidth="1"/>
    <col min="769" max="769" width="11.5703125" style="368" customWidth="1"/>
    <col min="770" max="770" width="11.140625" style="368" customWidth="1"/>
    <col min="771" max="1012" width="9.140625" style="368"/>
    <col min="1013" max="1023" width="12.7109375" style="368" customWidth="1"/>
    <col min="1024" max="1024" width="12.28515625" style="368" customWidth="1"/>
    <col min="1025" max="1025" width="11.5703125" style="368" customWidth="1"/>
    <col min="1026" max="1026" width="11.140625" style="368" customWidth="1"/>
    <col min="1027" max="1268" width="9.140625" style="368"/>
    <col min="1269" max="1279" width="12.7109375" style="368" customWidth="1"/>
    <col min="1280" max="1280" width="12.28515625" style="368" customWidth="1"/>
    <col min="1281" max="1281" width="11.5703125" style="368" customWidth="1"/>
    <col min="1282" max="1282" width="11.140625" style="368" customWidth="1"/>
    <col min="1283" max="1524" width="9.140625" style="368"/>
    <col min="1525" max="1535" width="12.7109375" style="368" customWidth="1"/>
    <col min="1536" max="1536" width="12.28515625" style="368" customWidth="1"/>
    <col min="1537" max="1537" width="11.5703125" style="368" customWidth="1"/>
    <col min="1538" max="1538" width="11.140625" style="368" customWidth="1"/>
    <col min="1539" max="1780" width="9.140625" style="368"/>
    <col min="1781" max="1791" width="12.7109375" style="368" customWidth="1"/>
    <col min="1792" max="1792" width="12.28515625" style="368" customWidth="1"/>
    <col min="1793" max="1793" width="11.5703125" style="368" customWidth="1"/>
    <col min="1794" max="1794" width="11.140625" style="368" customWidth="1"/>
    <col min="1795" max="2036" width="9.140625" style="368"/>
    <col min="2037" max="2047" width="12.7109375" style="368" customWidth="1"/>
    <col min="2048" max="2048" width="12.28515625" style="368" customWidth="1"/>
    <col min="2049" max="2049" width="11.5703125" style="368" customWidth="1"/>
    <col min="2050" max="2050" width="11.140625" style="368" customWidth="1"/>
    <col min="2051" max="2292" width="9.140625" style="368"/>
    <col min="2293" max="2303" width="12.7109375" style="368" customWidth="1"/>
    <col min="2304" max="2304" width="12.28515625" style="368" customWidth="1"/>
    <col min="2305" max="2305" width="11.5703125" style="368" customWidth="1"/>
    <col min="2306" max="2306" width="11.140625" style="368" customWidth="1"/>
    <col min="2307" max="2548" width="9.140625" style="368"/>
    <col min="2549" max="2559" width="12.7109375" style="368" customWidth="1"/>
    <col min="2560" max="2560" width="12.28515625" style="368" customWidth="1"/>
    <col min="2561" max="2561" width="11.5703125" style="368" customWidth="1"/>
    <col min="2562" max="2562" width="11.140625" style="368" customWidth="1"/>
    <col min="2563" max="2804" width="9.140625" style="368"/>
    <col min="2805" max="2815" width="12.7109375" style="368" customWidth="1"/>
    <col min="2816" max="2816" width="12.28515625" style="368" customWidth="1"/>
    <col min="2817" max="2817" width="11.5703125" style="368" customWidth="1"/>
    <col min="2818" max="2818" width="11.140625" style="368" customWidth="1"/>
    <col min="2819" max="3060" width="9.140625" style="368"/>
    <col min="3061" max="3071" width="12.7109375" style="368" customWidth="1"/>
    <col min="3072" max="3072" width="12.28515625" style="368" customWidth="1"/>
    <col min="3073" max="3073" width="11.5703125" style="368" customWidth="1"/>
    <col min="3074" max="3074" width="11.140625" style="368" customWidth="1"/>
    <col min="3075" max="3316" width="9.140625" style="368"/>
    <col min="3317" max="3327" width="12.7109375" style="368" customWidth="1"/>
    <col min="3328" max="3328" width="12.28515625" style="368" customWidth="1"/>
    <col min="3329" max="3329" width="11.5703125" style="368" customWidth="1"/>
    <col min="3330" max="3330" width="11.140625" style="368" customWidth="1"/>
    <col min="3331" max="3572" width="9.140625" style="368"/>
    <col min="3573" max="3583" width="12.7109375" style="368" customWidth="1"/>
    <col min="3584" max="3584" width="12.28515625" style="368" customWidth="1"/>
    <col min="3585" max="3585" width="11.5703125" style="368" customWidth="1"/>
    <col min="3586" max="3586" width="11.140625" style="368" customWidth="1"/>
    <col min="3587" max="3828" width="9.140625" style="368"/>
    <col min="3829" max="3839" width="12.7109375" style="368" customWidth="1"/>
    <col min="3840" max="3840" width="12.28515625" style="368" customWidth="1"/>
    <col min="3841" max="3841" width="11.5703125" style="368" customWidth="1"/>
    <col min="3842" max="3842" width="11.140625" style="368" customWidth="1"/>
    <col min="3843" max="4084" width="9.140625" style="368"/>
    <col min="4085" max="4095" width="12.7109375" style="368" customWidth="1"/>
    <col min="4096" max="4096" width="12.28515625" style="368" customWidth="1"/>
    <col min="4097" max="4097" width="11.5703125" style="368" customWidth="1"/>
    <col min="4098" max="4098" width="11.140625" style="368" customWidth="1"/>
    <col min="4099" max="4340" width="9.140625" style="368"/>
    <col min="4341" max="4351" width="12.7109375" style="368" customWidth="1"/>
    <col min="4352" max="4352" width="12.28515625" style="368" customWidth="1"/>
    <col min="4353" max="4353" width="11.5703125" style="368" customWidth="1"/>
    <col min="4354" max="4354" width="11.140625" style="368" customWidth="1"/>
    <col min="4355" max="4596" width="9.140625" style="368"/>
    <col min="4597" max="4607" width="12.7109375" style="368" customWidth="1"/>
    <col min="4608" max="4608" width="12.28515625" style="368" customWidth="1"/>
    <col min="4609" max="4609" width="11.5703125" style="368" customWidth="1"/>
    <col min="4610" max="4610" width="11.140625" style="368" customWidth="1"/>
    <col min="4611" max="4852" width="9.140625" style="368"/>
    <col min="4853" max="4863" width="12.7109375" style="368" customWidth="1"/>
    <col min="4864" max="4864" width="12.28515625" style="368" customWidth="1"/>
    <col min="4865" max="4865" width="11.5703125" style="368" customWidth="1"/>
    <col min="4866" max="4866" width="11.140625" style="368" customWidth="1"/>
    <col min="4867" max="5108" width="9.140625" style="368"/>
    <col min="5109" max="5119" width="12.7109375" style="368" customWidth="1"/>
    <col min="5120" max="5120" width="12.28515625" style="368" customWidth="1"/>
    <col min="5121" max="5121" width="11.5703125" style="368" customWidth="1"/>
    <col min="5122" max="5122" width="11.140625" style="368" customWidth="1"/>
    <col min="5123" max="5364" width="9.140625" style="368"/>
    <col min="5365" max="5375" width="12.7109375" style="368" customWidth="1"/>
    <col min="5376" max="5376" width="12.28515625" style="368" customWidth="1"/>
    <col min="5377" max="5377" width="11.5703125" style="368" customWidth="1"/>
    <col min="5378" max="5378" width="11.140625" style="368" customWidth="1"/>
    <col min="5379" max="5620" width="9.140625" style="368"/>
    <col min="5621" max="5631" width="12.7109375" style="368" customWidth="1"/>
    <col min="5632" max="5632" width="12.28515625" style="368" customWidth="1"/>
    <col min="5633" max="5633" width="11.5703125" style="368" customWidth="1"/>
    <col min="5634" max="5634" width="11.140625" style="368" customWidth="1"/>
    <col min="5635" max="5876" width="9.140625" style="368"/>
    <col min="5877" max="5887" width="12.7109375" style="368" customWidth="1"/>
    <col min="5888" max="5888" width="12.28515625" style="368" customWidth="1"/>
    <col min="5889" max="5889" width="11.5703125" style="368" customWidth="1"/>
    <col min="5890" max="5890" width="11.140625" style="368" customWidth="1"/>
    <col min="5891" max="6132" width="9.140625" style="368"/>
    <col min="6133" max="6143" width="12.7109375" style="368" customWidth="1"/>
    <col min="6144" max="6144" width="12.28515625" style="368" customWidth="1"/>
    <col min="6145" max="6145" width="11.5703125" style="368" customWidth="1"/>
    <col min="6146" max="6146" width="11.140625" style="368" customWidth="1"/>
    <col min="6147" max="6388" width="9.140625" style="368"/>
    <col min="6389" max="6399" width="12.7109375" style="368" customWidth="1"/>
    <col min="6400" max="6400" width="12.28515625" style="368" customWidth="1"/>
    <col min="6401" max="6401" width="11.5703125" style="368" customWidth="1"/>
    <col min="6402" max="6402" width="11.140625" style="368" customWidth="1"/>
    <col min="6403" max="6644" width="9.140625" style="368"/>
    <col min="6645" max="6655" width="12.7109375" style="368" customWidth="1"/>
    <col min="6656" max="6656" width="12.28515625" style="368" customWidth="1"/>
    <col min="6657" max="6657" width="11.5703125" style="368" customWidth="1"/>
    <col min="6658" max="6658" width="11.140625" style="368" customWidth="1"/>
    <col min="6659" max="6900" width="9.140625" style="368"/>
    <col min="6901" max="6911" width="12.7109375" style="368" customWidth="1"/>
    <col min="6912" max="6912" width="12.28515625" style="368" customWidth="1"/>
    <col min="6913" max="6913" width="11.5703125" style="368" customWidth="1"/>
    <col min="6914" max="6914" width="11.140625" style="368" customWidth="1"/>
    <col min="6915" max="7156" width="9.140625" style="368"/>
    <col min="7157" max="7167" width="12.7109375" style="368" customWidth="1"/>
    <col min="7168" max="7168" width="12.28515625" style="368" customWidth="1"/>
    <col min="7169" max="7169" width="11.5703125" style="368" customWidth="1"/>
    <col min="7170" max="7170" width="11.140625" style="368" customWidth="1"/>
    <col min="7171" max="7412" width="9.140625" style="368"/>
    <col min="7413" max="7423" width="12.7109375" style="368" customWidth="1"/>
    <col min="7424" max="7424" width="12.28515625" style="368" customWidth="1"/>
    <col min="7425" max="7425" width="11.5703125" style="368" customWidth="1"/>
    <col min="7426" max="7426" width="11.140625" style="368" customWidth="1"/>
    <col min="7427" max="7668" width="9.140625" style="368"/>
    <col min="7669" max="7679" width="12.7109375" style="368" customWidth="1"/>
    <col min="7680" max="7680" width="12.28515625" style="368" customWidth="1"/>
    <col min="7681" max="7681" width="11.5703125" style="368" customWidth="1"/>
    <col min="7682" max="7682" width="11.140625" style="368" customWidth="1"/>
    <col min="7683" max="7924" width="9.140625" style="368"/>
    <col min="7925" max="7935" width="12.7109375" style="368" customWidth="1"/>
    <col min="7936" max="7936" width="12.28515625" style="368" customWidth="1"/>
    <col min="7937" max="7937" width="11.5703125" style="368" customWidth="1"/>
    <col min="7938" max="7938" width="11.140625" style="368" customWidth="1"/>
    <col min="7939" max="8180" width="9.140625" style="368"/>
    <col min="8181" max="8191" width="12.7109375" style="368" customWidth="1"/>
    <col min="8192" max="8192" width="12.28515625" style="368" customWidth="1"/>
    <col min="8193" max="8193" width="11.5703125" style="368" customWidth="1"/>
    <col min="8194" max="8194" width="11.140625" style="368" customWidth="1"/>
    <col min="8195" max="8436" width="9.140625" style="368"/>
    <col min="8437" max="8447" width="12.7109375" style="368" customWidth="1"/>
    <col min="8448" max="8448" width="12.28515625" style="368" customWidth="1"/>
    <col min="8449" max="8449" width="11.5703125" style="368" customWidth="1"/>
    <col min="8450" max="8450" width="11.140625" style="368" customWidth="1"/>
    <col min="8451" max="8692" width="9.140625" style="368"/>
    <col min="8693" max="8703" width="12.7109375" style="368" customWidth="1"/>
    <col min="8704" max="8704" width="12.28515625" style="368" customWidth="1"/>
    <col min="8705" max="8705" width="11.5703125" style="368" customWidth="1"/>
    <col min="8706" max="8706" width="11.140625" style="368" customWidth="1"/>
    <col min="8707" max="8948" width="9.140625" style="368"/>
    <col min="8949" max="8959" width="12.7109375" style="368" customWidth="1"/>
    <col min="8960" max="8960" width="12.28515625" style="368" customWidth="1"/>
    <col min="8961" max="8961" width="11.5703125" style="368" customWidth="1"/>
    <col min="8962" max="8962" width="11.140625" style="368" customWidth="1"/>
    <col min="8963" max="9204" width="9.140625" style="368"/>
    <col min="9205" max="9215" width="12.7109375" style="368" customWidth="1"/>
    <col min="9216" max="9216" width="12.28515625" style="368" customWidth="1"/>
    <col min="9217" max="9217" width="11.5703125" style="368" customWidth="1"/>
    <col min="9218" max="9218" width="11.140625" style="368" customWidth="1"/>
    <col min="9219" max="9460" width="9.140625" style="368"/>
    <col min="9461" max="9471" width="12.7109375" style="368" customWidth="1"/>
    <col min="9472" max="9472" width="12.28515625" style="368" customWidth="1"/>
    <col min="9473" max="9473" width="11.5703125" style="368" customWidth="1"/>
    <col min="9474" max="9474" width="11.140625" style="368" customWidth="1"/>
    <col min="9475" max="9716" width="9.140625" style="368"/>
    <col min="9717" max="9727" width="12.7109375" style="368" customWidth="1"/>
    <col min="9728" max="9728" width="12.28515625" style="368" customWidth="1"/>
    <col min="9729" max="9729" width="11.5703125" style="368" customWidth="1"/>
    <col min="9730" max="9730" width="11.140625" style="368" customWidth="1"/>
    <col min="9731" max="9972" width="9.140625" style="368"/>
    <col min="9973" max="9983" width="12.7109375" style="368" customWidth="1"/>
    <col min="9984" max="9984" width="12.28515625" style="368" customWidth="1"/>
    <col min="9985" max="9985" width="11.5703125" style="368" customWidth="1"/>
    <col min="9986" max="9986" width="11.140625" style="368" customWidth="1"/>
    <col min="9987" max="10228" width="9.140625" style="368"/>
    <col min="10229" max="10239" width="12.7109375" style="368" customWidth="1"/>
    <col min="10240" max="10240" width="12.28515625" style="368" customWidth="1"/>
    <col min="10241" max="10241" width="11.5703125" style="368" customWidth="1"/>
    <col min="10242" max="10242" width="11.140625" style="368" customWidth="1"/>
    <col min="10243" max="10484" width="9.140625" style="368"/>
    <col min="10485" max="10495" width="12.7109375" style="368" customWidth="1"/>
    <col min="10496" max="10496" width="12.28515625" style="368" customWidth="1"/>
    <col min="10497" max="10497" width="11.5703125" style="368" customWidth="1"/>
    <col min="10498" max="10498" width="11.140625" style="368" customWidth="1"/>
    <col min="10499" max="10740" width="9.140625" style="368"/>
    <col min="10741" max="10751" width="12.7109375" style="368" customWidth="1"/>
    <col min="10752" max="10752" width="12.28515625" style="368" customWidth="1"/>
    <col min="10753" max="10753" width="11.5703125" style="368" customWidth="1"/>
    <col min="10754" max="10754" width="11.140625" style="368" customWidth="1"/>
    <col min="10755" max="10996" width="9.140625" style="368"/>
    <col min="10997" max="11007" width="12.7109375" style="368" customWidth="1"/>
    <col min="11008" max="11008" width="12.28515625" style="368" customWidth="1"/>
    <col min="11009" max="11009" width="11.5703125" style="368" customWidth="1"/>
    <col min="11010" max="11010" width="11.140625" style="368" customWidth="1"/>
    <col min="11011" max="11252" width="9.140625" style="368"/>
    <col min="11253" max="11263" width="12.7109375" style="368" customWidth="1"/>
    <col min="11264" max="11264" width="12.28515625" style="368" customWidth="1"/>
    <col min="11265" max="11265" width="11.5703125" style="368" customWidth="1"/>
    <col min="11266" max="11266" width="11.140625" style="368" customWidth="1"/>
    <col min="11267" max="11508" width="9.140625" style="368"/>
    <col min="11509" max="11519" width="12.7109375" style="368" customWidth="1"/>
    <col min="11520" max="11520" width="12.28515625" style="368" customWidth="1"/>
    <col min="11521" max="11521" width="11.5703125" style="368" customWidth="1"/>
    <col min="11522" max="11522" width="11.140625" style="368" customWidth="1"/>
    <col min="11523" max="11764" width="9.140625" style="368"/>
    <col min="11765" max="11775" width="12.7109375" style="368" customWidth="1"/>
    <col min="11776" max="11776" width="12.28515625" style="368" customWidth="1"/>
    <col min="11777" max="11777" width="11.5703125" style="368" customWidth="1"/>
    <col min="11778" max="11778" width="11.140625" style="368" customWidth="1"/>
    <col min="11779" max="12020" width="9.140625" style="368"/>
    <col min="12021" max="12031" width="12.7109375" style="368" customWidth="1"/>
    <col min="12032" max="12032" width="12.28515625" style="368" customWidth="1"/>
    <col min="12033" max="12033" width="11.5703125" style="368" customWidth="1"/>
    <col min="12034" max="12034" width="11.140625" style="368" customWidth="1"/>
    <col min="12035" max="12276" width="9.140625" style="368"/>
    <col min="12277" max="12287" width="12.7109375" style="368" customWidth="1"/>
    <col min="12288" max="12288" width="12.28515625" style="368" customWidth="1"/>
    <col min="12289" max="12289" width="11.5703125" style="368" customWidth="1"/>
    <col min="12290" max="12290" width="11.140625" style="368" customWidth="1"/>
    <col min="12291" max="12532" width="9.140625" style="368"/>
    <col min="12533" max="12543" width="12.7109375" style="368" customWidth="1"/>
    <col min="12544" max="12544" width="12.28515625" style="368" customWidth="1"/>
    <col min="12545" max="12545" width="11.5703125" style="368" customWidth="1"/>
    <col min="12546" max="12546" width="11.140625" style="368" customWidth="1"/>
    <col min="12547" max="12788" width="9.140625" style="368"/>
    <col min="12789" max="12799" width="12.7109375" style="368" customWidth="1"/>
    <col min="12800" max="12800" width="12.28515625" style="368" customWidth="1"/>
    <col min="12801" max="12801" width="11.5703125" style="368" customWidth="1"/>
    <col min="12802" max="12802" width="11.140625" style="368" customWidth="1"/>
    <col min="12803" max="13044" width="9.140625" style="368"/>
    <col min="13045" max="13055" width="12.7109375" style="368" customWidth="1"/>
    <col min="13056" max="13056" width="12.28515625" style="368" customWidth="1"/>
    <col min="13057" max="13057" width="11.5703125" style="368" customWidth="1"/>
    <col min="13058" max="13058" width="11.140625" style="368" customWidth="1"/>
    <col min="13059" max="13300" width="9.140625" style="368"/>
    <col min="13301" max="13311" width="12.7109375" style="368" customWidth="1"/>
    <col min="13312" max="13312" width="12.28515625" style="368" customWidth="1"/>
    <col min="13313" max="13313" width="11.5703125" style="368" customWidth="1"/>
    <col min="13314" max="13314" width="11.140625" style="368" customWidth="1"/>
    <col min="13315" max="13556" width="9.140625" style="368"/>
    <col min="13557" max="13567" width="12.7109375" style="368" customWidth="1"/>
    <col min="13568" max="13568" width="12.28515625" style="368" customWidth="1"/>
    <col min="13569" max="13569" width="11.5703125" style="368" customWidth="1"/>
    <col min="13570" max="13570" width="11.140625" style="368" customWidth="1"/>
    <col min="13571" max="13812" width="9.140625" style="368"/>
    <col min="13813" max="13823" width="12.7109375" style="368" customWidth="1"/>
    <col min="13824" max="13824" width="12.28515625" style="368" customWidth="1"/>
    <col min="13825" max="13825" width="11.5703125" style="368" customWidth="1"/>
    <col min="13826" max="13826" width="11.140625" style="368" customWidth="1"/>
    <col min="13827" max="14068" width="9.140625" style="368"/>
    <col min="14069" max="14079" width="12.7109375" style="368" customWidth="1"/>
    <col min="14080" max="14080" width="12.28515625" style="368" customWidth="1"/>
    <col min="14081" max="14081" width="11.5703125" style="368" customWidth="1"/>
    <col min="14082" max="14082" width="11.140625" style="368" customWidth="1"/>
    <col min="14083" max="14324" width="9.140625" style="368"/>
    <col min="14325" max="14335" width="12.7109375" style="368" customWidth="1"/>
    <col min="14336" max="14336" width="12.28515625" style="368" customWidth="1"/>
    <col min="14337" max="14337" width="11.5703125" style="368" customWidth="1"/>
    <col min="14338" max="14338" width="11.140625" style="368" customWidth="1"/>
    <col min="14339" max="14580" width="9.140625" style="368"/>
    <col min="14581" max="14591" width="12.7109375" style="368" customWidth="1"/>
    <col min="14592" max="14592" width="12.28515625" style="368" customWidth="1"/>
    <col min="14593" max="14593" width="11.5703125" style="368" customWidth="1"/>
    <col min="14594" max="14594" width="11.140625" style="368" customWidth="1"/>
    <col min="14595" max="14836" width="9.140625" style="368"/>
    <col min="14837" max="14847" width="12.7109375" style="368" customWidth="1"/>
    <col min="14848" max="14848" width="12.28515625" style="368" customWidth="1"/>
    <col min="14849" max="14849" width="11.5703125" style="368" customWidth="1"/>
    <col min="14850" max="14850" width="11.140625" style="368" customWidth="1"/>
    <col min="14851" max="15092" width="9.140625" style="368"/>
    <col min="15093" max="15103" width="12.7109375" style="368" customWidth="1"/>
    <col min="15104" max="15104" width="12.28515625" style="368" customWidth="1"/>
    <col min="15105" max="15105" width="11.5703125" style="368" customWidth="1"/>
    <col min="15106" max="15106" width="11.140625" style="368" customWidth="1"/>
    <col min="15107" max="15348" width="9.140625" style="368"/>
    <col min="15349" max="15359" width="12.7109375" style="368" customWidth="1"/>
    <col min="15360" max="15360" width="12.28515625" style="368" customWidth="1"/>
    <col min="15361" max="15361" width="11.5703125" style="368" customWidth="1"/>
    <col min="15362" max="15362" width="11.140625" style="368" customWidth="1"/>
    <col min="15363" max="15604" width="9.140625" style="368"/>
    <col min="15605" max="15615" width="12.7109375" style="368" customWidth="1"/>
    <col min="15616" max="15616" width="12.28515625" style="368" customWidth="1"/>
    <col min="15617" max="15617" width="11.5703125" style="368" customWidth="1"/>
    <col min="15618" max="15618" width="11.140625" style="368" customWidth="1"/>
    <col min="15619" max="15860" width="9.140625" style="368"/>
    <col min="15861" max="15871" width="12.7109375" style="368" customWidth="1"/>
    <col min="15872" max="15872" width="12.28515625" style="368" customWidth="1"/>
    <col min="15873" max="15873" width="11.5703125" style="368" customWidth="1"/>
    <col min="15874" max="15874" width="11.140625" style="368" customWidth="1"/>
    <col min="15875" max="16116" width="9.140625" style="368"/>
    <col min="16117" max="16127" width="12.7109375" style="368" customWidth="1"/>
    <col min="16128" max="16128" width="12.28515625" style="368" customWidth="1"/>
    <col min="16129" max="16129" width="11.5703125" style="368" customWidth="1"/>
    <col min="16130" max="16130" width="11.140625" style="368" customWidth="1"/>
    <col min="16131" max="16382" width="9.140625" style="368"/>
    <col min="16383" max="16384" width="10.28515625" style="368" customWidth="1"/>
  </cols>
  <sheetData>
    <row r="1" spans="2:5" ht="15.75">
      <c r="B1" s="2074" t="s">
        <v>604</v>
      </c>
      <c r="C1" s="2074"/>
      <c r="D1" s="2074"/>
      <c r="E1" s="2074"/>
    </row>
    <row r="2" spans="2:5" ht="15.75">
      <c r="B2" s="2074" t="s">
        <v>605</v>
      </c>
      <c r="C2" s="2074"/>
      <c r="D2" s="2074"/>
      <c r="E2" s="2074"/>
    </row>
    <row r="3" spans="2:5" ht="15.75">
      <c r="B3" s="2131" t="s">
        <v>606</v>
      </c>
      <c r="C3" s="2131"/>
      <c r="D3" s="2131"/>
      <c r="E3" s="2131"/>
    </row>
    <row r="4" spans="2:5" ht="16.5" thickBot="1">
      <c r="B4" s="2132" t="s">
        <v>607</v>
      </c>
      <c r="C4" s="2132"/>
      <c r="D4" s="2132"/>
      <c r="E4" s="2132"/>
    </row>
    <row r="5" spans="2:5" ht="29.25" customHeight="1" thickTop="1">
      <c r="B5" s="2076" t="s">
        <v>244</v>
      </c>
      <c r="C5" s="2078" t="s">
        <v>274</v>
      </c>
      <c r="D5" s="2133" t="s">
        <v>608</v>
      </c>
      <c r="E5" s="2081"/>
    </row>
    <row r="6" spans="2:5" ht="29.25" customHeight="1">
      <c r="B6" s="2077"/>
      <c r="C6" s="2079"/>
      <c r="D6" s="550" t="s">
        <v>384</v>
      </c>
      <c r="E6" s="551" t="s">
        <v>383</v>
      </c>
    </row>
    <row r="7" spans="2:5" ht="31.5" customHeight="1">
      <c r="B7" s="370">
        <v>1</v>
      </c>
      <c r="C7" s="371" t="s">
        <v>609</v>
      </c>
      <c r="D7" s="552">
        <v>14.582149919004364</v>
      </c>
      <c r="E7" s="553">
        <v>41.660154075941321</v>
      </c>
    </row>
    <row r="8" spans="2:5" ht="31.5" customHeight="1">
      <c r="B8" s="377">
        <v>2</v>
      </c>
      <c r="C8" s="378" t="s">
        <v>610</v>
      </c>
      <c r="D8" s="554">
        <v>34.948088513583293</v>
      </c>
      <c r="E8" s="555">
        <v>33.195096195925458</v>
      </c>
    </row>
    <row r="9" spans="2:5" ht="31.5" customHeight="1">
      <c r="B9" s="377">
        <v>3</v>
      </c>
      <c r="C9" s="378" t="s">
        <v>611</v>
      </c>
      <c r="D9" s="554">
        <v>13.606568061672309</v>
      </c>
      <c r="E9" s="555">
        <v>0</v>
      </c>
    </row>
    <row r="10" spans="2:5" ht="45.75" customHeight="1">
      <c r="B10" s="377">
        <v>4</v>
      </c>
      <c r="C10" s="378" t="s">
        <v>612</v>
      </c>
      <c r="D10" s="554">
        <v>15.773251325941645</v>
      </c>
      <c r="E10" s="555">
        <v>0.25043266005211473</v>
      </c>
    </row>
    <row r="11" spans="2:5" ht="31.5" customHeight="1">
      <c r="B11" s="377">
        <v>5</v>
      </c>
      <c r="C11" s="378" t="s">
        <v>613</v>
      </c>
      <c r="D11" s="554">
        <v>10.238338901361011</v>
      </c>
      <c r="E11" s="555">
        <v>0.6804464441200615</v>
      </c>
    </row>
    <row r="12" spans="2:5" ht="31.5" customHeight="1">
      <c r="B12" s="377">
        <v>6</v>
      </c>
      <c r="C12" s="378" t="s">
        <v>614</v>
      </c>
      <c r="D12" s="554">
        <v>10.424681513439891</v>
      </c>
      <c r="E12" s="555">
        <v>24.211284710187059</v>
      </c>
    </row>
    <row r="13" spans="2:5" ht="31.5" customHeight="1">
      <c r="B13" s="377">
        <v>7</v>
      </c>
      <c r="C13" s="378" t="s">
        <v>615</v>
      </c>
      <c r="D13" s="554">
        <v>0.42692176499748374</v>
      </c>
      <c r="E13" s="556">
        <v>2.5859137739846529E-3</v>
      </c>
    </row>
    <row r="14" spans="2:5" ht="31.5" customHeight="1" thickBot="1">
      <c r="B14" s="557"/>
      <c r="C14" s="878" t="s">
        <v>616</v>
      </c>
      <c r="D14" s="400">
        <v>100</v>
      </c>
      <c r="E14" s="401">
        <v>100</v>
      </c>
    </row>
    <row r="15" spans="2:5" ht="21" customHeight="1" thickTop="1">
      <c r="B15" s="368" t="s">
        <v>617</v>
      </c>
    </row>
  </sheetData>
  <mergeCells count="7">
    <mergeCell ref="B1:E1"/>
    <mergeCell ref="B2:E2"/>
    <mergeCell ref="B3:E3"/>
    <mergeCell ref="B4:E4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workbookViewId="0">
      <selection activeCell="B26" sqref="B26"/>
    </sheetView>
  </sheetViews>
  <sheetFormatPr defaultRowHeight="15.75"/>
  <cols>
    <col min="1" max="2" width="7.7109375" style="21" customWidth="1"/>
    <col min="3" max="3" width="31.7109375" style="21" bestFit="1" customWidth="1"/>
    <col min="4" max="4" width="10.5703125" style="21" customWidth="1"/>
    <col min="5" max="5" width="10.85546875" style="21" customWidth="1"/>
    <col min="6" max="6" width="11.7109375" style="21" bestFit="1" customWidth="1"/>
    <col min="7" max="7" width="14.5703125" style="21" customWidth="1"/>
    <col min="8" max="8" width="14.42578125" style="21" customWidth="1"/>
    <col min="9" max="9" width="13.42578125" style="21" customWidth="1"/>
    <col min="10" max="248" width="9.140625" style="21"/>
    <col min="249" max="249" width="7.7109375" style="21" customWidth="1"/>
    <col min="250" max="250" width="9.140625" style="21"/>
    <col min="251" max="251" width="31.85546875" style="21" bestFit="1" customWidth="1"/>
    <col min="252" max="252" width="12.140625" style="21" customWidth="1"/>
    <col min="253" max="253" width="11.7109375" style="21" customWidth="1"/>
    <col min="254" max="254" width="10.85546875" style="21" customWidth="1"/>
    <col min="255" max="255" width="13.140625" style="21" customWidth="1"/>
    <col min="256" max="256" width="12.5703125" style="21" customWidth="1"/>
    <col min="257" max="257" width="12.28515625" style="21" customWidth="1"/>
    <col min="258" max="258" width="9.140625" style="21"/>
    <col min="259" max="259" width="11.28515625" style="21" customWidth="1"/>
    <col min="260" max="504" width="9.140625" style="21"/>
    <col min="505" max="505" width="7.7109375" style="21" customWidth="1"/>
    <col min="506" max="506" width="9.140625" style="21"/>
    <col min="507" max="507" width="31.85546875" style="21" bestFit="1" customWidth="1"/>
    <col min="508" max="508" width="12.140625" style="21" customWidth="1"/>
    <col min="509" max="509" width="11.7109375" style="21" customWidth="1"/>
    <col min="510" max="510" width="10.85546875" style="21" customWidth="1"/>
    <col min="511" max="511" width="13.140625" style="21" customWidth="1"/>
    <col min="512" max="512" width="12.5703125" style="21" customWidth="1"/>
    <col min="513" max="513" width="12.28515625" style="21" customWidth="1"/>
    <col min="514" max="514" width="9.140625" style="21"/>
    <col min="515" max="515" width="11.28515625" style="21" customWidth="1"/>
    <col min="516" max="760" width="9.140625" style="21"/>
    <col min="761" max="761" width="7.7109375" style="21" customWidth="1"/>
    <col min="762" max="762" width="9.140625" style="21"/>
    <col min="763" max="763" width="31.85546875" style="21" bestFit="1" customWidth="1"/>
    <col min="764" max="764" width="12.140625" style="21" customWidth="1"/>
    <col min="765" max="765" width="11.7109375" style="21" customWidth="1"/>
    <col min="766" max="766" width="10.85546875" style="21" customWidth="1"/>
    <col min="767" max="767" width="13.140625" style="21" customWidth="1"/>
    <col min="768" max="768" width="12.5703125" style="21" customWidth="1"/>
    <col min="769" max="769" width="12.28515625" style="21" customWidth="1"/>
    <col min="770" max="770" width="9.140625" style="21"/>
    <col min="771" max="771" width="11.28515625" style="21" customWidth="1"/>
    <col min="772" max="1016" width="9.140625" style="21"/>
    <col min="1017" max="1017" width="7.7109375" style="21" customWidth="1"/>
    <col min="1018" max="1018" width="9.140625" style="21"/>
    <col min="1019" max="1019" width="31.85546875" style="21" bestFit="1" customWidth="1"/>
    <col min="1020" max="1020" width="12.140625" style="21" customWidth="1"/>
    <col min="1021" max="1021" width="11.7109375" style="21" customWidth="1"/>
    <col min="1022" max="1022" width="10.85546875" style="21" customWidth="1"/>
    <col min="1023" max="1023" width="13.140625" style="21" customWidth="1"/>
    <col min="1024" max="1024" width="12.5703125" style="21" customWidth="1"/>
    <col min="1025" max="1025" width="12.28515625" style="21" customWidth="1"/>
    <col min="1026" max="1026" width="9.140625" style="21"/>
    <col min="1027" max="1027" width="11.28515625" style="21" customWidth="1"/>
    <col min="1028" max="1272" width="9.140625" style="21"/>
    <col min="1273" max="1273" width="7.7109375" style="21" customWidth="1"/>
    <col min="1274" max="1274" width="9.140625" style="21"/>
    <col min="1275" max="1275" width="31.85546875" style="21" bestFit="1" customWidth="1"/>
    <col min="1276" max="1276" width="12.140625" style="21" customWidth="1"/>
    <col min="1277" max="1277" width="11.7109375" style="21" customWidth="1"/>
    <col min="1278" max="1278" width="10.85546875" style="21" customWidth="1"/>
    <col min="1279" max="1279" width="13.140625" style="21" customWidth="1"/>
    <col min="1280" max="1280" width="12.5703125" style="21" customWidth="1"/>
    <col min="1281" max="1281" width="12.28515625" style="21" customWidth="1"/>
    <col min="1282" max="1282" width="9.140625" style="21"/>
    <col min="1283" max="1283" width="11.28515625" style="21" customWidth="1"/>
    <col min="1284" max="1528" width="9.140625" style="21"/>
    <col min="1529" max="1529" width="7.7109375" style="21" customWidth="1"/>
    <col min="1530" max="1530" width="9.140625" style="21"/>
    <col min="1531" max="1531" width="31.85546875" style="21" bestFit="1" customWidth="1"/>
    <col min="1532" max="1532" width="12.140625" style="21" customWidth="1"/>
    <col min="1533" max="1533" width="11.7109375" style="21" customWidth="1"/>
    <col min="1534" max="1534" width="10.85546875" style="21" customWidth="1"/>
    <col min="1535" max="1535" width="13.140625" style="21" customWidth="1"/>
    <col min="1536" max="1536" width="12.5703125" style="21" customWidth="1"/>
    <col min="1537" max="1537" width="12.28515625" style="21" customWidth="1"/>
    <col min="1538" max="1538" width="9.140625" style="21"/>
    <col min="1539" max="1539" width="11.28515625" style="21" customWidth="1"/>
    <col min="1540" max="1784" width="9.140625" style="21"/>
    <col min="1785" max="1785" width="7.7109375" style="21" customWidth="1"/>
    <col min="1786" max="1786" width="9.140625" style="21"/>
    <col min="1787" max="1787" width="31.85546875" style="21" bestFit="1" customWidth="1"/>
    <col min="1788" max="1788" width="12.140625" style="21" customWidth="1"/>
    <col min="1789" max="1789" width="11.7109375" style="21" customWidth="1"/>
    <col min="1790" max="1790" width="10.85546875" style="21" customWidth="1"/>
    <col min="1791" max="1791" width="13.140625" style="21" customWidth="1"/>
    <col min="1792" max="1792" width="12.5703125" style="21" customWidth="1"/>
    <col min="1793" max="1793" width="12.28515625" style="21" customWidth="1"/>
    <col min="1794" max="1794" width="9.140625" style="21"/>
    <col min="1795" max="1795" width="11.28515625" style="21" customWidth="1"/>
    <col min="1796" max="2040" width="9.140625" style="21"/>
    <col min="2041" max="2041" width="7.7109375" style="21" customWidth="1"/>
    <col min="2042" max="2042" width="9.140625" style="21"/>
    <col min="2043" max="2043" width="31.85546875" style="21" bestFit="1" customWidth="1"/>
    <col min="2044" max="2044" width="12.140625" style="21" customWidth="1"/>
    <col min="2045" max="2045" width="11.7109375" style="21" customWidth="1"/>
    <col min="2046" max="2046" width="10.85546875" style="21" customWidth="1"/>
    <col min="2047" max="2047" width="13.140625" style="21" customWidth="1"/>
    <col min="2048" max="2048" width="12.5703125" style="21" customWidth="1"/>
    <col min="2049" max="2049" width="12.28515625" style="21" customWidth="1"/>
    <col min="2050" max="2050" width="9.140625" style="21"/>
    <col min="2051" max="2051" width="11.28515625" style="21" customWidth="1"/>
    <col min="2052" max="2296" width="9.140625" style="21"/>
    <col min="2297" max="2297" width="7.7109375" style="21" customWidth="1"/>
    <col min="2298" max="2298" width="9.140625" style="21"/>
    <col min="2299" max="2299" width="31.85546875" style="21" bestFit="1" customWidth="1"/>
    <col min="2300" max="2300" width="12.140625" style="21" customWidth="1"/>
    <col min="2301" max="2301" width="11.7109375" style="21" customWidth="1"/>
    <col min="2302" max="2302" width="10.85546875" style="21" customWidth="1"/>
    <col min="2303" max="2303" width="13.140625" style="21" customWidth="1"/>
    <col min="2304" max="2304" width="12.5703125" style="21" customWidth="1"/>
    <col min="2305" max="2305" width="12.28515625" style="21" customWidth="1"/>
    <col min="2306" max="2306" width="9.140625" style="21"/>
    <col min="2307" max="2307" width="11.28515625" style="21" customWidth="1"/>
    <col min="2308" max="2552" width="9.140625" style="21"/>
    <col min="2553" max="2553" width="7.7109375" style="21" customWidth="1"/>
    <col min="2554" max="2554" width="9.140625" style="21"/>
    <col min="2555" max="2555" width="31.85546875" style="21" bestFit="1" customWidth="1"/>
    <col min="2556" max="2556" width="12.140625" style="21" customWidth="1"/>
    <col min="2557" max="2557" width="11.7109375" style="21" customWidth="1"/>
    <col min="2558" max="2558" width="10.85546875" style="21" customWidth="1"/>
    <col min="2559" max="2559" width="13.140625" style="21" customWidth="1"/>
    <col min="2560" max="2560" width="12.5703125" style="21" customWidth="1"/>
    <col min="2561" max="2561" width="12.28515625" style="21" customWidth="1"/>
    <col min="2562" max="2562" width="9.140625" style="21"/>
    <col min="2563" max="2563" width="11.28515625" style="21" customWidth="1"/>
    <col min="2564" max="2808" width="9.140625" style="21"/>
    <col min="2809" max="2809" width="7.7109375" style="21" customWidth="1"/>
    <col min="2810" max="2810" width="9.140625" style="21"/>
    <col min="2811" max="2811" width="31.85546875" style="21" bestFit="1" customWidth="1"/>
    <col min="2812" max="2812" width="12.140625" style="21" customWidth="1"/>
    <col min="2813" max="2813" width="11.7109375" style="21" customWidth="1"/>
    <col min="2814" max="2814" width="10.85546875" style="21" customWidth="1"/>
    <col min="2815" max="2815" width="13.140625" style="21" customWidth="1"/>
    <col min="2816" max="2816" width="12.5703125" style="21" customWidth="1"/>
    <col min="2817" max="2817" width="12.28515625" style="21" customWidth="1"/>
    <col min="2818" max="2818" width="9.140625" style="21"/>
    <col min="2819" max="2819" width="11.28515625" style="21" customWidth="1"/>
    <col min="2820" max="3064" width="9.140625" style="21"/>
    <col min="3065" max="3065" width="7.7109375" style="21" customWidth="1"/>
    <col min="3066" max="3066" width="9.140625" style="21"/>
    <col min="3067" max="3067" width="31.85546875" style="21" bestFit="1" customWidth="1"/>
    <col min="3068" max="3068" width="12.140625" style="21" customWidth="1"/>
    <col min="3069" max="3069" width="11.7109375" style="21" customWidth="1"/>
    <col min="3070" max="3070" width="10.85546875" style="21" customWidth="1"/>
    <col min="3071" max="3071" width="13.140625" style="21" customWidth="1"/>
    <col min="3072" max="3072" width="12.5703125" style="21" customWidth="1"/>
    <col min="3073" max="3073" width="12.28515625" style="21" customWidth="1"/>
    <col min="3074" max="3074" width="9.140625" style="21"/>
    <col min="3075" max="3075" width="11.28515625" style="21" customWidth="1"/>
    <col min="3076" max="3320" width="9.140625" style="21"/>
    <col min="3321" max="3321" width="7.7109375" style="21" customWidth="1"/>
    <col min="3322" max="3322" width="9.140625" style="21"/>
    <col min="3323" max="3323" width="31.85546875" style="21" bestFit="1" customWidth="1"/>
    <col min="3324" max="3324" width="12.140625" style="21" customWidth="1"/>
    <col min="3325" max="3325" width="11.7109375" style="21" customWidth="1"/>
    <col min="3326" max="3326" width="10.85546875" style="21" customWidth="1"/>
    <col min="3327" max="3327" width="13.140625" style="21" customWidth="1"/>
    <col min="3328" max="3328" width="12.5703125" style="21" customWidth="1"/>
    <col min="3329" max="3329" width="12.28515625" style="21" customWidth="1"/>
    <col min="3330" max="3330" width="9.140625" style="21"/>
    <col min="3331" max="3331" width="11.28515625" style="21" customWidth="1"/>
    <col min="3332" max="3576" width="9.140625" style="21"/>
    <col min="3577" max="3577" width="7.7109375" style="21" customWidth="1"/>
    <col min="3578" max="3578" width="9.140625" style="21"/>
    <col min="3579" max="3579" width="31.85546875" style="21" bestFit="1" customWidth="1"/>
    <col min="3580" max="3580" width="12.140625" style="21" customWidth="1"/>
    <col min="3581" max="3581" width="11.7109375" style="21" customWidth="1"/>
    <col min="3582" max="3582" width="10.85546875" style="21" customWidth="1"/>
    <col min="3583" max="3583" width="13.140625" style="21" customWidth="1"/>
    <col min="3584" max="3584" width="12.5703125" style="21" customWidth="1"/>
    <col min="3585" max="3585" width="12.28515625" style="21" customWidth="1"/>
    <col min="3586" max="3586" width="9.140625" style="21"/>
    <col min="3587" max="3587" width="11.28515625" style="21" customWidth="1"/>
    <col min="3588" max="3832" width="9.140625" style="21"/>
    <col min="3833" max="3833" width="7.7109375" style="21" customWidth="1"/>
    <col min="3834" max="3834" width="9.140625" style="21"/>
    <col min="3835" max="3835" width="31.85546875" style="21" bestFit="1" customWidth="1"/>
    <col min="3836" max="3836" width="12.140625" style="21" customWidth="1"/>
    <col min="3837" max="3837" width="11.7109375" style="21" customWidth="1"/>
    <col min="3838" max="3838" width="10.85546875" style="21" customWidth="1"/>
    <col min="3839" max="3839" width="13.140625" style="21" customWidth="1"/>
    <col min="3840" max="3840" width="12.5703125" style="21" customWidth="1"/>
    <col min="3841" max="3841" width="12.28515625" style="21" customWidth="1"/>
    <col min="3842" max="3842" width="9.140625" style="21"/>
    <col min="3843" max="3843" width="11.28515625" style="21" customWidth="1"/>
    <col min="3844" max="4088" width="9.140625" style="21"/>
    <col min="4089" max="4089" width="7.7109375" style="21" customWidth="1"/>
    <col min="4090" max="4090" width="9.140625" style="21"/>
    <col min="4091" max="4091" width="31.85546875" style="21" bestFit="1" customWidth="1"/>
    <col min="4092" max="4092" width="12.140625" style="21" customWidth="1"/>
    <col min="4093" max="4093" width="11.7109375" style="21" customWidth="1"/>
    <col min="4094" max="4094" width="10.85546875" style="21" customWidth="1"/>
    <col min="4095" max="4095" width="13.140625" style="21" customWidth="1"/>
    <col min="4096" max="4096" width="12.5703125" style="21" customWidth="1"/>
    <col min="4097" max="4097" width="12.28515625" style="21" customWidth="1"/>
    <col min="4098" max="4098" width="9.140625" style="21"/>
    <col min="4099" max="4099" width="11.28515625" style="21" customWidth="1"/>
    <col min="4100" max="4344" width="9.140625" style="21"/>
    <col min="4345" max="4345" width="7.7109375" style="21" customWidth="1"/>
    <col min="4346" max="4346" width="9.140625" style="21"/>
    <col min="4347" max="4347" width="31.85546875" style="21" bestFit="1" customWidth="1"/>
    <col min="4348" max="4348" width="12.140625" style="21" customWidth="1"/>
    <col min="4349" max="4349" width="11.7109375" style="21" customWidth="1"/>
    <col min="4350" max="4350" width="10.85546875" style="21" customWidth="1"/>
    <col min="4351" max="4351" width="13.140625" style="21" customWidth="1"/>
    <col min="4352" max="4352" width="12.5703125" style="21" customWidth="1"/>
    <col min="4353" max="4353" width="12.28515625" style="21" customWidth="1"/>
    <col min="4354" max="4354" width="9.140625" style="21"/>
    <col min="4355" max="4355" width="11.28515625" style="21" customWidth="1"/>
    <col min="4356" max="4600" width="9.140625" style="21"/>
    <col min="4601" max="4601" width="7.7109375" style="21" customWidth="1"/>
    <col min="4602" max="4602" width="9.140625" style="21"/>
    <col min="4603" max="4603" width="31.85546875" style="21" bestFit="1" customWidth="1"/>
    <col min="4604" max="4604" width="12.140625" style="21" customWidth="1"/>
    <col min="4605" max="4605" width="11.7109375" style="21" customWidth="1"/>
    <col min="4606" max="4606" width="10.85546875" style="21" customWidth="1"/>
    <col min="4607" max="4607" width="13.140625" style="21" customWidth="1"/>
    <col min="4608" max="4608" width="12.5703125" style="21" customWidth="1"/>
    <col min="4609" max="4609" width="12.28515625" style="21" customWidth="1"/>
    <col min="4610" max="4610" width="9.140625" style="21"/>
    <col min="4611" max="4611" width="11.28515625" style="21" customWidth="1"/>
    <col min="4612" max="4856" width="9.140625" style="21"/>
    <col min="4857" max="4857" width="7.7109375" style="21" customWidth="1"/>
    <col min="4858" max="4858" width="9.140625" style="21"/>
    <col min="4859" max="4859" width="31.85546875" style="21" bestFit="1" customWidth="1"/>
    <col min="4860" max="4860" width="12.140625" style="21" customWidth="1"/>
    <col min="4861" max="4861" width="11.7109375" style="21" customWidth="1"/>
    <col min="4862" max="4862" width="10.85546875" style="21" customWidth="1"/>
    <col min="4863" max="4863" width="13.140625" style="21" customWidth="1"/>
    <col min="4864" max="4864" width="12.5703125" style="21" customWidth="1"/>
    <col min="4865" max="4865" width="12.28515625" style="21" customWidth="1"/>
    <col min="4866" max="4866" width="9.140625" style="21"/>
    <col min="4867" max="4867" width="11.28515625" style="21" customWidth="1"/>
    <col min="4868" max="5112" width="9.140625" style="21"/>
    <col min="5113" max="5113" width="7.7109375" style="21" customWidth="1"/>
    <col min="5114" max="5114" width="9.140625" style="21"/>
    <col min="5115" max="5115" width="31.85546875" style="21" bestFit="1" customWidth="1"/>
    <col min="5116" max="5116" width="12.140625" style="21" customWidth="1"/>
    <col min="5117" max="5117" width="11.7109375" style="21" customWidth="1"/>
    <col min="5118" max="5118" width="10.85546875" style="21" customWidth="1"/>
    <col min="5119" max="5119" width="13.140625" style="21" customWidth="1"/>
    <col min="5120" max="5120" width="12.5703125" style="21" customWidth="1"/>
    <col min="5121" max="5121" width="12.28515625" style="21" customWidth="1"/>
    <col min="5122" max="5122" width="9.140625" style="21"/>
    <col min="5123" max="5123" width="11.28515625" style="21" customWidth="1"/>
    <col min="5124" max="5368" width="9.140625" style="21"/>
    <col min="5369" max="5369" width="7.7109375" style="21" customWidth="1"/>
    <col min="5370" max="5370" width="9.140625" style="21"/>
    <col min="5371" max="5371" width="31.85546875" style="21" bestFit="1" customWidth="1"/>
    <col min="5372" max="5372" width="12.140625" style="21" customWidth="1"/>
    <col min="5373" max="5373" width="11.7109375" style="21" customWidth="1"/>
    <col min="5374" max="5374" width="10.85546875" style="21" customWidth="1"/>
    <col min="5375" max="5375" width="13.140625" style="21" customWidth="1"/>
    <col min="5376" max="5376" width="12.5703125" style="21" customWidth="1"/>
    <col min="5377" max="5377" width="12.28515625" style="21" customWidth="1"/>
    <col min="5378" max="5378" width="9.140625" style="21"/>
    <col min="5379" max="5379" width="11.28515625" style="21" customWidth="1"/>
    <col min="5380" max="5624" width="9.140625" style="21"/>
    <col min="5625" max="5625" width="7.7109375" style="21" customWidth="1"/>
    <col min="5626" max="5626" width="9.140625" style="21"/>
    <col min="5627" max="5627" width="31.85546875" style="21" bestFit="1" customWidth="1"/>
    <col min="5628" max="5628" width="12.140625" style="21" customWidth="1"/>
    <col min="5629" max="5629" width="11.7109375" style="21" customWidth="1"/>
    <col min="5630" max="5630" width="10.85546875" style="21" customWidth="1"/>
    <col min="5631" max="5631" width="13.140625" style="21" customWidth="1"/>
    <col min="5632" max="5632" width="12.5703125" style="21" customWidth="1"/>
    <col min="5633" max="5633" width="12.28515625" style="21" customWidth="1"/>
    <col min="5634" max="5634" width="9.140625" style="21"/>
    <col min="5635" max="5635" width="11.28515625" style="21" customWidth="1"/>
    <col min="5636" max="5880" width="9.140625" style="21"/>
    <col min="5881" max="5881" width="7.7109375" style="21" customWidth="1"/>
    <col min="5882" max="5882" width="9.140625" style="21"/>
    <col min="5883" max="5883" width="31.85546875" style="21" bestFit="1" customWidth="1"/>
    <col min="5884" max="5884" width="12.140625" style="21" customWidth="1"/>
    <col min="5885" max="5885" width="11.7109375" style="21" customWidth="1"/>
    <col min="5886" max="5886" width="10.85546875" style="21" customWidth="1"/>
    <col min="5887" max="5887" width="13.140625" style="21" customWidth="1"/>
    <col min="5888" max="5888" width="12.5703125" style="21" customWidth="1"/>
    <col min="5889" max="5889" width="12.28515625" style="21" customWidth="1"/>
    <col min="5890" max="5890" width="9.140625" style="21"/>
    <col min="5891" max="5891" width="11.28515625" style="21" customWidth="1"/>
    <col min="5892" max="6136" width="9.140625" style="21"/>
    <col min="6137" max="6137" width="7.7109375" style="21" customWidth="1"/>
    <col min="6138" max="6138" width="9.140625" style="21"/>
    <col min="6139" max="6139" width="31.85546875" style="21" bestFit="1" customWidth="1"/>
    <col min="6140" max="6140" width="12.140625" style="21" customWidth="1"/>
    <col min="6141" max="6141" width="11.7109375" style="21" customWidth="1"/>
    <col min="6142" max="6142" width="10.85546875" style="21" customWidth="1"/>
    <col min="6143" max="6143" width="13.140625" style="21" customWidth="1"/>
    <col min="6144" max="6144" width="12.5703125" style="21" customWidth="1"/>
    <col min="6145" max="6145" width="12.28515625" style="21" customWidth="1"/>
    <col min="6146" max="6146" width="9.140625" style="21"/>
    <col min="6147" max="6147" width="11.28515625" style="21" customWidth="1"/>
    <col min="6148" max="6392" width="9.140625" style="21"/>
    <col min="6393" max="6393" width="7.7109375" style="21" customWidth="1"/>
    <col min="6394" max="6394" width="9.140625" style="21"/>
    <col min="6395" max="6395" width="31.85546875" style="21" bestFit="1" customWidth="1"/>
    <col min="6396" max="6396" width="12.140625" style="21" customWidth="1"/>
    <col min="6397" max="6397" width="11.7109375" style="21" customWidth="1"/>
    <col min="6398" max="6398" width="10.85546875" style="21" customWidth="1"/>
    <col min="6399" max="6399" width="13.140625" style="21" customWidth="1"/>
    <col min="6400" max="6400" width="12.5703125" style="21" customWidth="1"/>
    <col min="6401" max="6401" width="12.28515625" style="21" customWidth="1"/>
    <col min="6402" max="6402" width="9.140625" style="21"/>
    <col min="6403" max="6403" width="11.28515625" style="21" customWidth="1"/>
    <col min="6404" max="6648" width="9.140625" style="21"/>
    <col min="6649" max="6649" width="7.7109375" style="21" customWidth="1"/>
    <col min="6650" max="6650" width="9.140625" style="21"/>
    <col min="6651" max="6651" width="31.85546875" style="21" bestFit="1" customWidth="1"/>
    <col min="6652" max="6652" width="12.140625" style="21" customWidth="1"/>
    <col min="6653" max="6653" width="11.7109375" style="21" customWidth="1"/>
    <col min="6654" max="6654" width="10.85546875" style="21" customWidth="1"/>
    <col min="6655" max="6655" width="13.140625" style="21" customWidth="1"/>
    <col min="6656" max="6656" width="12.5703125" style="21" customWidth="1"/>
    <col min="6657" max="6657" width="12.28515625" style="21" customWidth="1"/>
    <col min="6658" max="6658" width="9.140625" style="21"/>
    <col min="6659" max="6659" width="11.28515625" style="21" customWidth="1"/>
    <col min="6660" max="6904" width="9.140625" style="21"/>
    <col min="6905" max="6905" width="7.7109375" style="21" customWidth="1"/>
    <col min="6906" max="6906" width="9.140625" style="21"/>
    <col min="6907" max="6907" width="31.85546875" style="21" bestFit="1" customWidth="1"/>
    <col min="6908" max="6908" width="12.140625" style="21" customWidth="1"/>
    <col min="6909" max="6909" width="11.7109375" style="21" customWidth="1"/>
    <col min="6910" max="6910" width="10.85546875" style="21" customWidth="1"/>
    <col min="6911" max="6911" width="13.140625" style="21" customWidth="1"/>
    <col min="6912" max="6912" width="12.5703125" style="21" customWidth="1"/>
    <col min="6913" max="6913" width="12.28515625" style="21" customWidth="1"/>
    <col min="6914" max="6914" width="9.140625" style="21"/>
    <col min="6915" max="6915" width="11.28515625" style="21" customWidth="1"/>
    <col min="6916" max="7160" width="9.140625" style="21"/>
    <col min="7161" max="7161" width="7.7109375" style="21" customWidth="1"/>
    <col min="7162" max="7162" width="9.140625" style="21"/>
    <col min="7163" max="7163" width="31.85546875" style="21" bestFit="1" customWidth="1"/>
    <col min="7164" max="7164" width="12.140625" style="21" customWidth="1"/>
    <col min="7165" max="7165" width="11.7109375" style="21" customWidth="1"/>
    <col min="7166" max="7166" width="10.85546875" style="21" customWidth="1"/>
    <col min="7167" max="7167" width="13.140625" style="21" customWidth="1"/>
    <col min="7168" max="7168" width="12.5703125" style="21" customWidth="1"/>
    <col min="7169" max="7169" width="12.28515625" style="21" customWidth="1"/>
    <col min="7170" max="7170" width="9.140625" style="21"/>
    <col min="7171" max="7171" width="11.28515625" style="21" customWidth="1"/>
    <col min="7172" max="7416" width="9.140625" style="21"/>
    <col min="7417" max="7417" width="7.7109375" style="21" customWidth="1"/>
    <col min="7418" max="7418" width="9.140625" style="21"/>
    <col min="7419" max="7419" width="31.85546875" style="21" bestFit="1" customWidth="1"/>
    <col min="7420" max="7420" width="12.140625" style="21" customWidth="1"/>
    <col min="7421" max="7421" width="11.7109375" style="21" customWidth="1"/>
    <col min="7422" max="7422" width="10.85546875" style="21" customWidth="1"/>
    <col min="7423" max="7423" width="13.140625" style="21" customWidth="1"/>
    <col min="7424" max="7424" width="12.5703125" style="21" customWidth="1"/>
    <col min="7425" max="7425" width="12.28515625" style="21" customWidth="1"/>
    <col min="7426" max="7426" width="9.140625" style="21"/>
    <col min="7427" max="7427" width="11.28515625" style="21" customWidth="1"/>
    <col min="7428" max="7672" width="9.140625" style="21"/>
    <col min="7673" max="7673" width="7.7109375" style="21" customWidth="1"/>
    <col min="7674" max="7674" width="9.140625" style="21"/>
    <col min="7675" max="7675" width="31.85546875" style="21" bestFit="1" customWidth="1"/>
    <col min="7676" max="7676" width="12.140625" style="21" customWidth="1"/>
    <col min="7677" max="7677" width="11.7109375" style="21" customWidth="1"/>
    <col min="7678" max="7678" width="10.85546875" style="21" customWidth="1"/>
    <col min="7679" max="7679" width="13.140625" style="21" customWidth="1"/>
    <col min="7680" max="7680" width="12.5703125" style="21" customWidth="1"/>
    <col min="7681" max="7681" width="12.28515625" style="21" customWidth="1"/>
    <col min="7682" max="7682" width="9.140625" style="21"/>
    <col min="7683" max="7683" width="11.28515625" style="21" customWidth="1"/>
    <col min="7684" max="7928" width="9.140625" style="21"/>
    <col min="7929" max="7929" width="7.7109375" style="21" customWidth="1"/>
    <col min="7930" max="7930" width="9.140625" style="21"/>
    <col min="7931" max="7931" width="31.85546875" style="21" bestFit="1" customWidth="1"/>
    <col min="7932" max="7932" width="12.140625" style="21" customWidth="1"/>
    <col min="7933" max="7933" width="11.7109375" style="21" customWidth="1"/>
    <col min="7934" max="7934" width="10.85546875" style="21" customWidth="1"/>
    <col min="7935" max="7935" width="13.140625" style="21" customWidth="1"/>
    <col min="7936" max="7936" width="12.5703125" style="21" customWidth="1"/>
    <col min="7937" max="7937" width="12.28515625" style="21" customWidth="1"/>
    <col min="7938" max="7938" width="9.140625" style="21"/>
    <col min="7939" max="7939" width="11.28515625" style="21" customWidth="1"/>
    <col min="7940" max="8184" width="9.140625" style="21"/>
    <col min="8185" max="8185" width="7.7109375" style="21" customWidth="1"/>
    <col min="8186" max="8186" width="9.140625" style="21"/>
    <col min="8187" max="8187" width="31.85546875" style="21" bestFit="1" customWidth="1"/>
    <col min="8188" max="8188" width="12.140625" style="21" customWidth="1"/>
    <col min="8189" max="8189" width="11.7109375" style="21" customWidth="1"/>
    <col min="8190" max="8190" width="10.85546875" style="21" customWidth="1"/>
    <col min="8191" max="8191" width="13.140625" style="21" customWidth="1"/>
    <col min="8192" max="8192" width="12.5703125" style="21" customWidth="1"/>
    <col min="8193" max="8193" width="12.28515625" style="21" customWidth="1"/>
    <col min="8194" max="8194" width="9.140625" style="21"/>
    <col min="8195" max="8195" width="11.28515625" style="21" customWidth="1"/>
    <col min="8196" max="8440" width="9.140625" style="21"/>
    <col min="8441" max="8441" width="7.7109375" style="21" customWidth="1"/>
    <col min="8442" max="8442" width="9.140625" style="21"/>
    <col min="8443" max="8443" width="31.85546875" style="21" bestFit="1" customWidth="1"/>
    <col min="8444" max="8444" width="12.140625" style="21" customWidth="1"/>
    <col min="8445" max="8445" width="11.7109375" style="21" customWidth="1"/>
    <col min="8446" max="8446" width="10.85546875" style="21" customWidth="1"/>
    <col min="8447" max="8447" width="13.140625" style="21" customWidth="1"/>
    <col min="8448" max="8448" width="12.5703125" style="21" customWidth="1"/>
    <col min="8449" max="8449" width="12.28515625" style="21" customWidth="1"/>
    <col min="8450" max="8450" width="9.140625" style="21"/>
    <col min="8451" max="8451" width="11.28515625" style="21" customWidth="1"/>
    <col min="8452" max="8696" width="9.140625" style="21"/>
    <col min="8697" max="8697" width="7.7109375" style="21" customWidth="1"/>
    <col min="8698" max="8698" width="9.140625" style="21"/>
    <col min="8699" max="8699" width="31.85546875" style="21" bestFit="1" customWidth="1"/>
    <col min="8700" max="8700" width="12.140625" style="21" customWidth="1"/>
    <col min="8701" max="8701" width="11.7109375" style="21" customWidth="1"/>
    <col min="8702" max="8702" width="10.85546875" style="21" customWidth="1"/>
    <col min="8703" max="8703" width="13.140625" style="21" customWidth="1"/>
    <col min="8704" max="8704" width="12.5703125" style="21" customWidth="1"/>
    <col min="8705" max="8705" width="12.28515625" style="21" customWidth="1"/>
    <col min="8706" max="8706" width="9.140625" style="21"/>
    <col min="8707" max="8707" width="11.28515625" style="21" customWidth="1"/>
    <col min="8708" max="8952" width="9.140625" style="21"/>
    <col min="8953" max="8953" width="7.7109375" style="21" customWidth="1"/>
    <col min="8954" max="8954" width="9.140625" style="21"/>
    <col min="8955" max="8955" width="31.85546875" style="21" bestFit="1" customWidth="1"/>
    <col min="8956" max="8956" width="12.140625" style="21" customWidth="1"/>
    <col min="8957" max="8957" width="11.7109375" style="21" customWidth="1"/>
    <col min="8958" max="8958" width="10.85546875" style="21" customWidth="1"/>
    <col min="8959" max="8959" width="13.140625" style="21" customWidth="1"/>
    <col min="8960" max="8960" width="12.5703125" style="21" customWidth="1"/>
    <col min="8961" max="8961" width="12.28515625" style="21" customWidth="1"/>
    <col min="8962" max="8962" width="9.140625" style="21"/>
    <col min="8963" max="8963" width="11.28515625" style="21" customWidth="1"/>
    <col min="8964" max="9208" width="9.140625" style="21"/>
    <col min="9209" max="9209" width="7.7109375" style="21" customWidth="1"/>
    <col min="9210" max="9210" width="9.140625" style="21"/>
    <col min="9211" max="9211" width="31.85546875" style="21" bestFit="1" customWidth="1"/>
    <col min="9212" max="9212" width="12.140625" style="21" customWidth="1"/>
    <col min="9213" max="9213" width="11.7109375" style="21" customWidth="1"/>
    <col min="9214" max="9214" width="10.85546875" style="21" customWidth="1"/>
    <col min="9215" max="9215" width="13.140625" style="21" customWidth="1"/>
    <col min="9216" max="9216" width="12.5703125" style="21" customWidth="1"/>
    <col min="9217" max="9217" width="12.28515625" style="21" customWidth="1"/>
    <col min="9218" max="9218" width="9.140625" style="21"/>
    <col min="9219" max="9219" width="11.28515625" style="21" customWidth="1"/>
    <col min="9220" max="9464" width="9.140625" style="21"/>
    <col min="9465" max="9465" width="7.7109375" style="21" customWidth="1"/>
    <col min="9466" max="9466" width="9.140625" style="21"/>
    <col min="9467" max="9467" width="31.85546875" style="21" bestFit="1" customWidth="1"/>
    <col min="9468" max="9468" width="12.140625" style="21" customWidth="1"/>
    <col min="9469" max="9469" width="11.7109375" style="21" customWidth="1"/>
    <col min="9470" max="9470" width="10.85546875" style="21" customWidth="1"/>
    <col min="9471" max="9471" width="13.140625" style="21" customWidth="1"/>
    <col min="9472" max="9472" width="12.5703125" style="21" customWidth="1"/>
    <col min="9473" max="9473" width="12.28515625" style="21" customWidth="1"/>
    <col min="9474" max="9474" width="9.140625" style="21"/>
    <col min="9475" max="9475" width="11.28515625" style="21" customWidth="1"/>
    <col min="9476" max="9720" width="9.140625" style="21"/>
    <col min="9721" max="9721" width="7.7109375" style="21" customWidth="1"/>
    <col min="9722" max="9722" width="9.140625" style="21"/>
    <col min="9723" max="9723" width="31.85546875" style="21" bestFit="1" customWidth="1"/>
    <col min="9724" max="9724" width="12.140625" style="21" customWidth="1"/>
    <col min="9725" max="9725" width="11.7109375" style="21" customWidth="1"/>
    <col min="9726" max="9726" width="10.85546875" style="21" customWidth="1"/>
    <col min="9727" max="9727" width="13.140625" style="21" customWidth="1"/>
    <col min="9728" max="9728" width="12.5703125" style="21" customWidth="1"/>
    <col min="9729" max="9729" width="12.28515625" style="21" customWidth="1"/>
    <col min="9730" max="9730" width="9.140625" style="21"/>
    <col min="9731" max="9731" width="11.28515625" style="21" customWidth="1"/>
    <col min="9732" max="9976" width="9.140625" style="21"/>
    <col min="9977" max="9977" width="7.7109375" style="21" customWidth="1"/>
    <col min="9978" max="9978" width="9.140625" style="21"/>
    <col min="9979" max="9979" width="31.85546875" style="21" bestFit="1" customWidth="1"/>
    <col min="9980" max="9980" width="12.140625" style="21" customWidth="1"/>
    <col min="9981" max="9981" width="11.7109375" style="21" customWidth="1"/>
    <col min="9982" max="9982" width="10.85546875" style="21" customWidth="1"/>
    <col min="9983" max="9983" width="13.140625" style="21" customWidth="1"/>
    <col min="9984" max="9984" width="12.5703125" style="21" customWidth="1"/>
    <col min="9985" max="9985" width="12.28515625" style="21" customWidth="1"/>
    <col min="9986" max="9986" width="9.140625" style="21"/>
    <col min="9987" max="9987" width="11.28515625" style="21" customWidth="1"/>
    <col min="9988" max="10232" width="9.140625" style="21"/>
    <col min="10233" max="10233" width="7.7109375" style="21" customWidth="1"/>
    <col min="10234" max="10234" width="9.140625" style="21"/>
    <col min="10235" max="10235" width="31.85546875" style="21" bestFit="1" customWidth="1"/>
    <col min="10236" max="10236" width="12.140625" style="21" customWidth="1"/>
    <col min="10237" max="10237" width="11.7109375" style="21" customWidth="1"/>
    <col min="10238" max="10238" width="10.85546875" style="21" customWidth="1"/>
    <col min="10239" max="10239" width="13.140625" style="21" customWidth="1"/>
    <col min="10240" max="10240" width="12.5703125" style="21" customWidth="1"/>
    <col min="10241" max="10241" width="12.28515625" style="21" customWidth="1"/>
    <col min="10242" max="10242" width="9.140625" style="21"/>
    <col min="10243" max="10243" width="11.28515625" style="21" customWidth="1"/>
    <col min="10244" max="10488" width="9.140625" style="21"/>
    <col min="10489" max="10489" width="7.7109375" style="21" customWidth="1"/>
    <col min="10490" max="10490" width="9.140625" style="21"/>
    <col min="10491" max="10491" width="31.85546875" style="21" bestFit="1" customWidth="1"/>
    <col min="10492" max="10492" width="12.140625" style="21" customWidth="1"/>
    <col min="10493" max="10493" width="11.7109375" style="21" customWidth="1"/>
    <col min="10494" max="10494" width="10.85546875" style="21" customWidth="1"/>
    <col min="10495" max="10495" width="13.140625" style="21" customWidth="1"/>
    <col min="10496" max="10496" width="12.5703125" style="21" customWidth="1"/>
    <col min="10497" max="10497" width="12.28515625" style="21" customWidth="1"/>
    <col min="10498" max="10498" width="9.140625" style="21"/>
    <col min="10499" max="10499" width="11.28515625" style="21" customWidth="1"/>
    <col min="10500" max="10744" width="9.140625" style="21"/>
    <col min="10745" max="10745" width="7.7109375" style="21" customWidth="1"/>
    <col min="10746" max="10746" width="9.140625" style="21"/>
    <col min="10747" max="10747" width="31.85546875" style="21" bestFit="1" customWidth="1"/>
    <col min="10748" max="10748" width="12.140625" style="21" customWidth="1"/>
    <col min="10749" max="10749" width="11.7109375" style="21" customWidth="1"/>
    <col min="10750" max="10750" width="10.85546875" style="21" customWidth="1"/>
    <col min="10751" max="10751" width="13.140625" style="21" customWidth="1"/>
    <col min="10752" max="10752" width="12.5703125" style="21" customWidth="1"/>
    <col min="10753" max="10753" width="12.28515625" style="21" customWidth="1"/>
    <col min="10754" max="10754" width="9.140625" style="21"/>
    <col min="10755" max="10755" width="11.28515625" style="21" customWidth="1"/>
    <col min="10756" max="11000" width="9.140625" style="21"/>
    <col min="11001" max="11001" width="7.7109375" style="21" customWidth="1"/>
    <col min="11002" max="11002" width="9.140625" style="21"/>
    <col min="11003" max="11003" width="31.85546875" style="21" bestFit="1" customWidth="1"/>
    <col min="11004" max="11004" width="12.140625" style="21" customWidth="1"/>
    <col min="11005" max="11005" width="11.7109375" style="21" customWidth="1"/>
    <col min="11006" max="11006" width="10.85546875" style="21" customWidth="1"/>
    <col min="11007" max="11007" width="13.140625" style="21" customWidth="1"/>
    <col min="11008" max="11008" width="12.5703125" style="21" customWidth="1"/>
    <col min="11009" max="11009" width="12.28515625" style="21" customWidth="1"/>
    <col min="11010" max="11010" width="9.140625" style="21"/>
    <col min="11011" max="11011" width="11.28515625" style="21" customWidth="1"/>
    <col min="11012" max="11256" width="9.140625" style="21"/>
    <col min="11257" max="11257" width="7.7109375" style="21" customWidth="1"/>
    <col min="11258" max="11258" width="9.140625" style="21"/>
    <col min="11259" max="11259" width="31.85546875" style="21" bestFit="1" customWidth="1"/>
    <col min="11260" max="11260" width="12.140625" style="21" customWidth="1"/>
    <col min="11261" max="11261" width="11.7109375" style="21" customWidth="1"/>
    <col min="11262" max="11262" width="10.85546875" style="21" customWidth="1"/>
    <col min="11263" max="11263" width="13.140625" style="21" customWidth="1"/>
    <col min="11264" max="11264" width="12.5703125" style="21" customWidth="1"/>
    <col min="11265" max="11265" width="12.28515625" style="21" customWidth="1"/>
    <col min="11266" max="11266" width="9.140625" style="21"/>
    <col min="11267" max="11267" width="11.28515625" style="21" customWidth="1"/>
    <col min="11268" max="11512" width="9.140625" style="21"/>
    <col min="11513" max="11513" width="7.7109375" style="21" customWidth="1"/>
    <col min="11514" max="11514" width="9.140625" style="21"/>
    <col min="11515" max="11515" width="31.85546875" style="21" bestFit="1" customWidth="1"/>
    <col min="11516" max="11516" width="12.140625" style="21" customWidth="1"/>
    <col min="11517" max="11517" width="11.7109375" style="21" customWidth="1"/>
    <col min="11518" max="11518" width="10.85546875" style="21" customWidth="1"/>
    <col min="11519" max="11519" width="13.140625" style="21" customWidth="1"/>
    <col min="11520" max="11520" width="12.5703125" style="21" customWidth="1"/>
    <col min="11521" max="11521" width="12.28515625" style="21" customWidth="1"/>
    <col min="11522" max="11522" width="9.140625" style="21"/>
    <col min="11523" max="11523" width="11.28515625" style="21" customWidth="1"/>
    <col min="11524" max="11768" width="9.140625" style="21"/>
    <col min="11769" max="11769" width="7.7109375" style="21" customWidth="1"/>
    <col min="11770" max="11770" width="9.140625" style="21"/>
    <col min="11771" max="11771" width="31.85546875" style="21" bestFit="1" customWidth="1"/>
    <col min="11772" max="11772" width="12.140625" style="21" customWidth="1"/>
    <col min="11773" max="11773" width="11.7109375" style="21" customWidth="1"/>
    <col min="11774" max="11774" width="10.85546875" style="21" customWidth="1"/>
    <col min="11775" max="11775" width="13.140625" style="21" customWidth="1"/>
    <col min="11776" max="11776" width="12.5703125" style="21" customWidth="1"/>
    <col min="11777" max="11777" width="12.28515625" style="21" customWidth="1"/>
    <col min="11778" max="11778" width="9.140625" style="21"/>
    <col min="11779" max="11779" width="11.28515625" style="21" customWidth="1"/>
    <col min="11780" max="12024" width="9.140625" style="21"/>
    <col min="12025" max="12025" width="7.7109375" style="21" customWidth="1"/>
    <col min="12026" max="12026" width="9.140625" style="21"/>
    <col min="12027" max="12027" width="31.85546875" style="21" bestFit="1" customWidth="1"/>
    <col min="12028" max="12028" width="12.140625" style="21" customWidth="1"/>
    <col min="12029" max="12029" width="11.7109375" style="21" customWidth="1"/>
    <col min="12030" max="12030" width="10.85546875" style="21" customWidth="1"/>
    <col min="12031" max="12031" width="13.140625" style="21" customWidth="1"/>
    <col min="12032" max="12032" width="12.5703125" style="21" customWidth="1"/>
    <col min="12033" max="12033" width="12.28515625" style="21" customWidth="1"/>
    <col min="12034" max="12034" width="9.140625" style="21"/>
    <col min="12035" max="12035" width="11.28515625" style="21" customWidth="1"/>
    <col min="12036" max="12280" width="9.140625" style="21"/>
    <col min="12281" max="12281" width="7.7109375" style="21" customWidth="1"/>
    <col min="12282" max="12282" width="9.140625" style="21"/>
    <col min="12283" max="12283" width="31.85546875" style="21" bestFit="1" customWidth="1"/>
    <col min="12284" max="12284" width="12.140625" style="21" customWidth="1"/>
    <col min="12285" max="12285" width="11.7109375" style="21" customWidth="1"/>
    <col min="12286" max="12286" width="10.85546875" style="21" customWidth="1"/>
    <col min="12287" max="12287" width="13.140625" style="21" customWidth="1"/>
    <col min="12288" max="12288" width="12.5703125" style="21" customWidth="1"/>
    <col min="12289" max="12289" width="12.28515625" style="21" customWidth="1"/>
    <col min="12290" max="12290" width="9.140625" style="21"/>
    <col min="12291" max="12291" width="11.28515625" style="21" customWidth="1"/>
    <col min="12292" max="12536" width="9.140625" style="21"/>
    <col min="12537" max="12537" width="7.7109375" style="21" customWidth="1"/>
    <col min="12538" max="12538" width="9.140625" style="21"/>
    <col min="12539" max="12539" width="31.85546875" style="21" bestFit="1" customWidth="1"/>
    <col min="12540" max="12540" width="12.140625" style="21" customWidth="1"/>
    <col min="12541" max="12541" width="11.7109375" style="21" customWidth="1"/>
    <col min="12542" max="12542" width="10.85546875" style="21" customWidth="1"/>
    <col min="12543" max="12543" width="13.140625" style="21" customWidth="1"/>
    <col min="12544" max="12544" width="12.5703125" style="21" customWidth="1"/>
    <col min="12545" max="12545" width="12.28515625" style="21" customWidth="1"/>
    <col min="12546" max="12546" width="9.140625" style="21"/>
    <col min="12547" max="12547" width="11.28515625" style="21" customWidth="1"/>
    <col min="12548" max="12792" width="9.140625" style="21"/>
    <col min="12793" max="12793" width="7.7109375" style="21" customWidth="1"/>
    <col min="12794" max="12794" width="9.140625" style="21"/>
    <col min="12795" max="12795" width="31.85546875" style="21" bestFit="1" customWidth="1"/>
    <col min="12796" max="12796" width="12.140625" style="21" customWidth="1"/>
    <col min="12797" max="12797" width="11.7109375" style="21" customWidth="1"/>
    <col min="12798" max="12798" width="10.85546875" style="21" customWidth="1"/>
    <col min="12799" max="12799" width="13.140625" style="21" customWidth="1"/>
    <col min="12800" max="12800" width="12.5703125" style="21" customWidth="1"/>
    <col min="12801" max="12801" width="12.28515625" style="21" customWidth="1"/>
    <col min="12802" max="12802" width="9.140625" style="21"/>
    <col min="12803" max="12803" width="11.28515625" style="21" customWidth="1"/>
    <col min="12804" max="13048" width="9.140625" style="21"/>
    <col min="13049" max="13049" width="7.7109375" style="21" customWidth="1"/>
    <col min="13050" max="13050" width="9.140625" style="21"/>
    <col min="13051" max="13051" width="31.85546875" style="21" bestFit="1" customWidth="1"/>
    <col min="13052" max="13052" width="12.140625" style="21" customWidth="1"/>
    <col min="13053" max="13053" width="11.7109375" style="21" customWidth="1"/>
    <col min="13054" max="13054" width="10.85546875" style="21" customWidth="1"/>
    <col min="13055" max="13055" width="13.140625" style="21" customWidth="1"/>
    <col min="13056" max="13056" width="12.5703125" style="21" customWidth="1"/>
    <col min="13057" max="13057" width="12.28515625" style="21" customWidth="1"/>
    <col min="13058" max="13058" width="9.140625" style="21"/>
    <col min="13059" max="13059" width="11.28515625" style="21" customWidth="1"/>
    <col min="13060" max="13304" width="9.140625" style="21"/>
    <col min="13305" max="13305" width="7.7109375" style="21" customWidth="1"/>
    <col min="13306" max="13306" width="9.140625" style="21"/>
    <col min="13307" max="13307" width="31.85546875" style="21" bestFit="1" customWidth="1"/>
    <col min="13308" max="13308" width="12.140625" style="21" customWidth="1"/>
    <col min="13309" max="13309" width="11.7109375" style="21" customWidth="1"/>
    <col min="13310" max="13310" width="10.85546875" style="21" customWidth="1"/>
    <col min="13311" max="13311" width="13.140625" style="21" customWidth="1"/>
    <col min="13312" max="13312" width="12.5703125" style="21" customWidth="1"/>
    <col min="13313" max="13313" width="12.28515625" style="21" customWidth="1"/>
    <col min="13314" max="13314" width="9.140625" style="21"/>
    <col min="13315" max="13315" width="11.28515625" style="21" customWidth="1"/>
    <col min="13316" max="13560" width="9.140625" style="21"/>
    <col min="13561" max="13561" width="7.7109375" style="21" customWidth="1"/>
    <col min="13562" max="13562" width="9.140625" style="21"/>
    <col min="13563" max="13563" width="31.85546875" style="21" bestFit="1" customWidth="1"/>
    <col min="13564" max="13564" width="12.140625" style="21" customWidth="1"/>
    <col min="13565" max="13565" width="11.7109375" style="21" customWidth="1"/>
    <col min="13566" max="13566" width="10.85546875" style="21" customWidth="1"/>
    <col min="13567" max="13567" width="13.140625" style="21" customWidth="1"/>
    <col min="13568" max="13568" width="12.5703125" style="21" customWidth="1"/>
    <col min="13569" max="13569" width="12.28515625" style="21" customWidth="1"/>
    <col min="13570" max="13570" width="9.140625" style="21"/>
    <col min="13571" max="13571" width="11.28515625" style="21" customWidth="1"/>
    <col min="13572" max="13816" width="9.140625" style="21"/>
    <col min="13817" max="13817" width="7.7109375" style="21" customWidth="1"/>
    <col min="13818" max="13818" width="9.140625" style="21"/>
    <col min="13819" max="13819" width="31.85546875" style="21" bestFit="1" customWidth="1"/>
    <col min="13820" max="13820" width="12.140625" style="21" customWidth="1"/>
    <col min="13821" max="13821" width="11.7109375" style="21" customWidth="1"/>
    <col min="13822" max="13822" width="10.85546875" style="21" customWidth="1"/>
    <col min="13823" max="13823" width="13.140625" style="21" customWidth="1"/>
    <col min="13824" max="13824" width="12.5703125" style="21" customWidth="1"/>
    <col min="13825" max="13825" width="12.28515625" style="21" customWidth="1"/>
    <col min="13826" max="13826" width="9.140625" style="21"/>
    <col min="13827" max="13827" width="11.28515625" style="21" customWidth="1"/>
    <col min="13828" max="14072" width="9.140625" style="21"/>
    <col min="14073" max="14073" width="7.7109375" style="21" customWidth="1"/>
    <col min="14074" max="14074" width="9.140625" style="21"/>
    <col min="14075" max="14075" width="31.85546875" style="21" bestFit="1" customWidth="1"/>
    <col min="14076" max="14076" width="12.140625" style="21" customWidth="1"/>
    <col min="14077" max="14077" width="11.7109375" style="21" customWidth="1"/>
    <col min="14078" max="14078" width="10.85546875" style="21" customWidth="1"/>
    <col min="14079" max="14079" width="13.140625" style="21" customWidth="1"/>
    <col min="14080" max="14080" width="12.5703125" style="21" customWidth="1"/>
    <col min="14081" max="14081" width="12.28515625" style="21" customWidth="1"/>
    <col min="14082" max="14082" width="9.140625" style="21"/>
    <col min="14083" max="14083" width="11.28515625" style="21" customWidth="1"/>
    <col min="14084" max="14328" width="9.140625" style="21"/>
    <col min="14329" max="14329" width="7.7109375" style="21" customWidth="1"/>
    <col min="14330" max="14330" width="9.140625" style="21"/>
    <col min="14331" max="14331" width="31.85546875" style="21" bestFit="1" customWidth="1"/>
    <col min="14332" max="14332" width="12.140625" style="21" customWidth="1"/>
    <col min="14333" max="14333" width="11.7109375" style="21" customWidth="1"/>
    <col min="14334" max="14334" width="10.85546875" style="21" customWidth="1"/>
    <col min="14335" max="14335" width="13.140625" style="21" customWidth="1"/>
    <col min="14336" max="14336" width="12.5703125" style="21" customWidth="1"/>
    <col min="14337" max="14337" width="12.28515625" style="21" customWidth="1"/>
    <col min="14338" max="14338" width="9.140625" style="21"/>
    <col min="14339" max="14339" width="11.28515625" style="21" customWidth="1"/>
    <col min="14340" max="14584" width="9.140625" style="21"/>
    <col min="14585" max="14585" width="7.7109375" style="21" customWidth="1"/>
    <col min="14586" max="14586" width="9.140625" style="21"/>
    <col min="14587" max="14587" width="31.85546875" style="21" bestFit="1" customWidth="1"/>
    <col min="14588" max="14588" width="12.140625" style="21" customWidth="1"/>
    <col min="14589" max="14589" width="11.7109375" style="21" customWidth="1"/>
    <col min="14590" max="14590" width="10.85546875" style="21" customWidth="1"/>
    <col min="14591" max="14591" width="13.140625" style="21" customWidth="1"/>
    <col min="14592" max="14592" width="12.5703125" style="21" customWidth="1"/>
    <col min="14593" max="14593" width="12.28515625" style="21" customWidth="1"/>
    <col min="14594" max="14594" width="9.140625" style="21"/>
    <col min="14595" max="14595" width="11.28515625" style="21" customWidth="1"/>
    <col min="14596" max="14840" width="9.140625" style="21"/>
    <col min="14841" max="14841" width="7.7109375" style="21" customWidth="1"/>
    <col min="14842" max="14842" width="9.140625" style="21"/>
    <col min="14843" max="14843" width="31.85546875" style="21" bestFit="1" customWidth="1"/>
    <col min="14844" max="14844" width="12.140625" style="21" customWidth="1"/>
    <col min="14845" max="14845" width="11.7109375" style="21" customWidth="1"/>
    <col min="14846" max="14846" width="10.85546875" style="21" customWidth="1"/>
    <col min="14847" max="14847" width="13.140625" style="21" customWidth="1"/>
    <col min="14848" max="14848" width="12.5703125" style="21" customWidth="1"/>
    <col min="14849" max="14849" width="12.28515625" style="21" customWidth="1"/>
    <col min="14850" max="14850" width="9.140625" style="21"/>
    <col min="14851" max="14851" width="11.28515625" style="21" customWidth="1"/>
    <col min="14852" max="15096" width="9.140625" style="21"/>
    <col min="15097" max="15097" width="7.7109375" style="21" customWidth="1"/>
    <col min="15098" max="15098" width="9.140625" style="21"/>
    <col min="15099" max="15099" width="31.85546875" style="21" bestFit="1" customWidth="1"/>
    <col min="15100" max="15100" width="12.140625" style="21" customWidth="1"/>
    <col min="15101" max="15101" width="11.7109375" style="21" customWidth="1"/>
    <col min="15102" max="15102" width="10.85546875" style="21" customWidth="1"/>
    <col min="15103" max="15103" width="13.140625" style="21" customWidth="1"/>
    <col min="15104" max="15104" width="12.5703125" style="21" customWidth="1"/>
    <col min="15105" max="15105" width="12.28515625" style="21" customWidth="1"/>
    <col min="15106" max="15106" width="9.140625" style="21"/>
    <col min="15107" max="15107" width="11.28515625" style="21" customWidth="1"/>
    <col min="15108" max="15352" width="9.140625" style="21"/>
    <col min="15353" max="15353" width="7.7109375" style="21" customWidth="1"/>
    <col min="15354" max="15354" width="9.140625" style="21"/>
    <col min="15355" max="15355" width="31.85546875" style="21" bestFit="1" customWidth="1"/>
    <col min="15356" max="15356" width="12.140625" style="21" customWidth="1"/>
    <col min="15357" max="15357" width="11.7109375" style="21" customWidth="1"/>
    <col min="15358" max="15358" width="10.85546875" style="21" customWidth="1"/>
    <col min="15359" max="15359" width="13.140625" style="21" customWidth="1"/>
    <col min="15360" max="15360" width="12.5703125" style="21" customWidth="1"/>
    <col min="15361" max="15361" width="12.28515625" style="21" customWidth="1"/>
    <col min="15362" max="15362" width="9.140625" style="21"/>
    <col min="15363" max="15363" width="11.28515625" style="21" customWidth="1"/>
    <col min="15364" max="15608" width="9.140625" style="21"/>
    <col min="15609" max="15609" width="7.7109375" style="21" customWidth="1"/>
    <col min="15610" max="15610" width="9.140625" style="21"/>
    <col min="15611" max="15611" width="31.85546875" style="21" bestFit="1" customWidth="1"/>
    <col min="15612" max="15612" width="12.140625" style="21" customWidth="1"/>
    <col min="15613" max="15613" width="11.7109375" style="21" customWidth="1"/>
    <col min="15614" max="15614" width="10.85546875" style="21" customWidth="1"/>
    <col min="15615" max="15615" width="13.140625" style="21" customWidth="1"/>
    <col min="15616" max="15616" width="12.5703125" style="21" customWidth="1"/>
    <col min="15617" max="15617" width="12.28515625" style="21" customWidth="1"/>
    <col min="15618" max="15618" width="9.140625" style="21"/>
    <col min="15619" max="15619" width="11.28515625" style="21" customWidth="1"/>
    <col min="15620" max="15864" width="9.140625" style="21"/>
    <col min="15865" max="15865" width="7.7109375" style="21" customWidth="1"/>
    <col min="15866" max="15866" width="9.140625" style="21"/>
    <col min="15867" max="15867" width="31.85546875" style="21" bestFit="1" customWidth="1"/>
    <col min="15868" max="15868" width="12.140625" style="21" customWidth="1"/>
    <col min="15869" max="15869" width="11.7109375" style="21" customWidth="1"/>
    <col min="15870" max="15870" width="10.85546875" style="21" customWidth="1"/>
    <col min="15871" max="15871" width="13.140625" style="21" customWidth="1"/>
    <col min="15872" max="15872" width="12.5703125" style="21" customWidth="1"/>
    <col min="15873" max="15873" width="12.28515625" style="21" customWidth="1"/>
    <col min="15874" max="15874" width="9.140625" style="21"/>
    <col min="15875" max="15875" width="11.28515625" style="21" customWidth="1"/>
    <col min="15876" max="16120" width="9.140625" style="21"/>
    <col min="16121" max="16121" width="7.7109375" style="21" customWidth="1"/>
    <col min="16122" max="16122" width="9.140625" style="21"/>
    <col min="16123" max="16123" width="31.85546875" style="21" bestFit="1" customWidth="1"/>
    <col min="16124" max="16124" width="12.140625" style="21" customWidth="1"/>
    <col min="16125" max="16125" width="11.7109375" style="21" customWidth="1"/>
    <col min="16126" max="16126" width="10.85546875" style="21" customWidth="1"/>
    <col min="16127" max="16127" width="13.140625" style="21" customWidth="1"/>
    <col min="16128" max="16128" width="12.5703125" style="21" customWidth="1"/>
    <col min="16129" max="16129" width="12.28515625" style="21" customWidth="1"/>
    <col min="16130" max="16130" width="9.140625" style="21"/>
    <col min="16131" max="16131" width="11.28515625" style="21" customWidth="1"/>
    <col min="16132" max="16378" width="9.140625" style="21"/>
    <col min="16379" max="16384" width="10.28515625" style="21" customWidth="1"/>
  </cols>
  <sheetData>
    <row r="1" spans="2:9">
      <c r="B1" s="2109" t="s">
        <v>618</v>
      </c>
      <c r="C1" s="2109"/>
      <c r="D1" s="2109"/>
      <c r="E1" s="2109"/>
      <c r="F1" s="2109"/>
      <c r="G1" s="2109"/>
      <c r="H1" s="2109"/>
      <c r="I1" s="2109"/>
    </row>
    <row r="2" spans="2:9">
      <c r="B2" s="2134" t="s">
        <v>1479</v>
      </c>
      <c r="C2" s="2134"/>
      <c r="D2" s="2134"/>
      <c r="E2" s="2134"/>
      <c r="F2" s="2134"/>
      <c r="G2" s="2134"/>
      <c r="H2" s="2134"/>
      <c r="I2" s="2134"/>
    </row>
    <row r="3" spans="2:9">
      <c r="B3" s="2134" t="s">
        <v>607</v>
      </c>
      <c r="C3" s="2134"/>
      <c r="D3" s="2134"/>
      <c r="E3" s="2134"/>
      <c r="F3" s="2134"/>
      <c r="G3" s="2134"/>
      <c r="H3" s="2134"/>
      <c r="I3" s="2134"/>
    </row>
    <row r="4" spans="2:9" ht="16.5" thickBot="1">
      <c r="C4" s="2135" t="s">
        <v>619</v>
      </c>
      <c r="D4" s="2135"/>
      <c r="E4" s="2135"/>
      <c r="F4" s="2135"/>
      <c r="G4" s="2135"/>
      <c r="H4" s="2135"/>
      <c r="I4" s="2135"/>
    </row>
    <row r="5" spans="2:9" ht="33" customHeight="1" thickTop="1">
      <c r="B5" s="2136" t="s">
        <v>244</v>
      </c>
      <c r="C5" s="2138" t="s">
        <v>620</v>
      </c>
      <c r="D5" s="2140" t="s">
        <v>621</v>
      </c>
      <c r="E5" s="2141"/>
      <c r="F5" s="2141"/>
      <c r="G5" s="2141" t="s">
        <v>622</v>
      </c>
      <c r="H5" s="2141"/>
      <c r="I5" s="2142"/>
    </row>
    <row r="6" spans="2:9" ht="33" customHeight="1">
      <c r="B6" s="2137"/>
      <c r="C6" s="2139"/>
      <c r="D6" s="558" t="s">
        <v>114</v>
      </c>
      <c r="E6" s="558" t="s">
        <v>139</v>
      </c>
      <c r="F6" s="1864" t="s">
        <v>623</v>
      </c>
      <c r="G6" s="1865" t="s">
        <v>114</v>
      </c>
      <c r="H6" s="558" t="s">
        <v>139</v>
      </c>
      <c r="I6" s="559" t="s">
        <v>623</v>
      </c>
    </row>
    <row r="7" spans="2:9" ht="33" customHeight="1">
      <c r="B7" s="560">
        <v>1</v>
      </c>
      <c r="C7" s="561" t="s">
        <v>624</v>
      </c>
      <c r="D7" s="562">
        <v>2614.6746739999999</v>
      </c>
      <c r="E7" s="563">
        <v>5175.7645990000001</v>
      </c>
      <c r="F7" s="1866">
        <f>(E7/D7-1)*100</f>
        <v>97.950615059959858</v>
      </c>
      <c r="G7" s="1867">
        <v>82497.190359</v>
      </c>
      <c r="H7" s="562">
        <v>78023.449571000005</v>
      </c>
      <c r="I7" s="68">
        <f>(H7/G7-1)*100</f>
        <v>-5.4229007903563549</v>
      </c>
    </row>
    <row r="8" spans="2:9" ht="33" customHeight="1">
      <c r="B8" s="560">
        <v>2</v>
      </c>
      <c r="C8" s="564" t="s">
        <v>625</v>
      </c>
      <c r="D8" s="565">
        <v>833.22273299999995</v>
      </c>
      <c r="E8" s="566">
        <v>495.10801400000003</v>
      </c>
      <c r="F8" s="1866">
        <f t="shared" ref="F8:F21" si="0">(E8/D8-1)*100</f>
        <v>-40.579151961279955</v>
      </c>
      <c r="G8" s="1868">
        <v>23017.511915999999</v>
      </c>
      <c r="H8" s="565">
        <v>30084.327840000002</v>
      </c>
      <c r="I8" s="68">
        <f t="shared" ref="I8:I21" si="1">(H8/G8-1)*100</f>
        <v>30.701910570480461</v>
      </c>
    </row>
    <row r="9" spans="2:9" ht="33" customHeight="1">
      <c r="B9" s="560">
        <v>3</v>
      </c>
      <c r="C9" s="564" t="s">
        <v>626</v>
      </c>
      <c r="D9" s="565">
        <v>576.04040600000008</v>
      </c>
      <c r="E9" s="566">
        <v>541.51688799999999</v>
      </c>
      <c r="F9" s="1866">
        <f t="shared" si="0"/>
        <v>-5.9932458974067293</v>
      </c>
      <c r="G9" s="1868">
        <v>38614.364646000002</v>
      </c>
      <c r="H9" s="565">
        <v>40436.482625999997</v>
      </c>
      <c r="I9" s="68">
        <f t="shared" si="1"/>
        <v>4.7187568582427675</v>
      </c>
    </row>
    <row r="10" spans="2:9" ht="33" customHeight="1">
      <c r="B10" s="560">
        <v>4</v>
      </c>
      <c r="C10" s="564" t="s">
        <v>627</v>
      </c>
      <c r="D10" s="565">
        <v>4020.6200680000002</v>
      </c>
      <c r="E10" s="566">
        <v>5008.8730030000006</v>
      </c>
      <c r="F10" s="1866">
        <f t="shared" si="0"/>
        <v>24.579615041607063</v>
      </c>
      <c r="G10" s="1868">
        <v>26122.623450999999</v>
      </c>
      <c r="H10" s="565">
        <v>26168.267711</v>
      </c>
      <c r="I10" s="68">
        <f t="shared" si="1"/>
        <v>0.17473076578857771</v>
      </c>
    </row>
    <row r="11" spans="2:9" ht="33" customHeight="1">
      <c r="B11" s="560">
        <v>5</v>
      </c>
      <c r="C11" s="564" t="s">
        <v>628</v>
      </c>
      <c r="D11" s="565">
        <v>4320.2703930000007</v>
      </c>
      <c r="E11" s="566">
        <v>4571.7356570000002</v>
      </c>
      <c r="F11" s="1866">
        <f t="shared" si="0"/>
        <v>5.8205908687437802</v>
      </c>
      <c r="G11" s="1868">
        <v>36196.904754999996</v>
      </c>
      <c r="H11" s="565">
        <v>21315.469482</v>
      </c>
      <c r="I11" s="68">
        <f t="shared" si="1"/>
        <v>-41.112452497597531</v>
      </c>
    </row>
    <row r="12" spans="2:9" ht="33" customHeight="1">
      <c r="B12" s="560">
        <v>6</v>
      </c>
      <c r="C12" s="564" t="s">
        <v>629</v>
      </c>
      <c r="D12" s="565">
        <v>258.69062300000002</v>
      </c>
      <c r="E12" s="566">
        <v>199.071483</v>
      </c>
      <c r="F12" s="1866">
        <f t="shared" si="0"/>
        <v>-23.04650215326901</v>
      </c>
      <c r="G12" s="1868">
        <v>8562.0473000000002</v>
      </c>
      <c r="H12" s="565">
        <v>8255.2269290000004</v>
      </c>
      <c r="I12" s="68">
        <f t="shared" si="1"/>
        <v>-3.5834930624594863</v>
      </c>
    </row>
    <row r="13" spans="2:9" ht="33" customHeight="1">
      <c r="B13" s="560">
        <v>7</v>
      </c>
      <c r="C13" s="564" t="s">
        <v>630</v>
      </c>
      <c r="D13" s="565">
        <v>1659.9634120000001</v>
      </c>
      <c r="E13" s="566">
        <v>2184.5042329999997</v>
      </c>
      <c r="F13" s="1866">
        <f t="shared" si="0"/>
        <v>31.599541122897932</v>
      </c>
      <c r="G13" s="1868">
        <v>6123.6388969999998</v>
      </c>
      <c r="H13" s="565">
        <v>6737.7525699999997</v>
      </c>
      <c r="I13" s="68">
        <f t="shared" si="1"/>
        <v>10.028574240405597</v>
      </c>
    </row>
    <row r="14" spans="2:9" ht="33" customHeight="1">
      <c r="B14" s="560">
        <v>8</v>
      </c>
      <c r="C14" s="564" t="s">
        <v>631</v>
      </c>
      <c r="D14" s="565">
        <v>69.475269999999995</v>
      </c>
      <c r="E14" s="566">
        <v>18.488144999999999</v>
      </c>
      <c r="F14" s="1866">
        <f t="shared" si="0"/>
        <v>-73.388883555256427</v>
      </c>
      <c r="G14" s="1868">
        <v>4445.6711109999997</v>
      </c>
      <c r="H14" s="565">
        <v>2981.9894679999998</v>
      </c>
      <c r="I14" s="68">
        <f t="shared" si="1"/>
        <v>-32.92375001331942</v>
      </c>
    </row>
    <row r="15" spans="2:9" ht="33" customHeight="1">
      <c r="B15" s="560">
        <v>9</v>
      </c>
      <c r="C15" s="564" t="s">
        <v>632</v>
      </c>
      <c r="D15" s="565">
        <v>101.18737999999999</v>
      </c>
      <c r="E15" s="566">
        <v>89.888173999999992</v>
      </c>
      <c r="F15" s="1866">
        <f t="shared" si="0"/>
        <v>-11.166615836876105</v>
      </c>
      <c r="G15" s="1868">
        <v>2557.627418</v>
      </c>
      <c r="H15" s="565">
        <v>2570.9995020000001</v>
      </c>
      <c r="I15" s="68">
        <f t="shared" si="1"/>
        <v>0.5228315862541244</v>
      </c>
    </row>
    <row r="16" spans="2:9" ht="33" customHeight="1">
      <c r="B16" s="560">
        <v>10</v>
      </c>
      <c r="C16" s="564" t="s">
        <v>633</v>
      </c>
      <c r="D16" s="565">
        <v>0</v>
      </c>
      <c r="E16" s="566">
        <v>0</v>
      </c>
      <c r="F16" s="1866" t="s">
        <v>281</v>
      </c>
      <c r="G16" s="1868">
        <v>1445.2768149999999</v>
      </c>
      <c r="H16" s="565">
        <v>1107.443121</v>
      </c>
      <c r="I16" s="68">
        <f t="shared" si="1"/>
        <v>-23.375016501596612</v>
      </c>
    </row>
    <row r="17" spans="2:9" ht="33" customHeight="1">
      <c r="B17" s="560">
        <v>11</v>
      </c>
      <c r="C17" s="564" t="s">
        <v>634</v>
      </c>
      <c r="D17" s="565">
        <v>0</v>
      </c>
      <c r="E17" s="565">
        <v>0</v>
      </c>
      <c r="F17" s="1866" t="s">
        <v>281</v>
      </c>
      <c r="G17" s="1868">
        <v>0</v>
      </c>
      <c r="H17" s="565">
        <v>299.08982400000002</v>
      </c>
      <c r="I17" s="68" t="s">
        <v>281</v>
      </c>
    </row>
    <row r="18" spans="2:9" ht="33" customHeight="1">
      <c r="B18" s="560">
        <v>12</v>
      </c>
      <c r="C18" s="564" t="s">
        <v>635</v>
      </c>
      <c r="D18" s="565">
        <v>0.25103999999999999</v>
      </c>
      <c r="E18" s="566">
        <v>20.080765</v>
      </c>
      <c r="F18" s="1866">
        <f t="shared" si="0"/>
        <v>7899.0300350541747</v>
      </c>
      <c r="G18" s="1868">
        <v>63.917451</v>
      </c>
      <c r="H18" s="565">
        <v>197.44893300000001</v>
      </c>
      <c r="I18" s="68">
        <f t="shared" si="1"/>
        <v>208.91240171639512</v>
      </c>
    </row>
    <row r="19" spans="2:9" ht="33" customHeight="1">
      <c r="B19" s="567">
        <v>13</v>
      </c>
      <c r="C19" s="564" t="s">
        <v>636</v>
      </c>
      <c r="D19" s="565">
        <v>203.88099700000001</v>
      </c>
      <c r="E19" s="566">
        <v>186.98995400000001</v>
      </c>
      <c r="F19" s="1866">
        <f t="shared" si="0"/>
        <v>-8.2847559353459452</v>
      </c>
      <c r="G19" s="1868">
        <v>2243.1120860000001</v>
      </c>
      <c r="H19" s="565">
        <v>9034.4862919999996</v>
      </c>
      <c r="I19" s="68">
        <f t="shared" si="1"/>
        <v>302.76570878411286</v>
      </c>
    </row>
    <row r="20" spans="2:9" ht="33" customHeight="1">
      <c r="B20" s="560">
        <v>14</v>
      </c>
      <c r="C20" s="564" t="s">
        <v>637</v>
      </c>
      <c r="D20" s="565">
        <v>40.743402000000003</v>
      </c>
      <c r="E20" s="566">
        <v>9.8334339361372258</v>
      </c>
      <c r="F20" s="1866">
        <f t="shared" si="0"/>
        <v>-75.864965973785829</v>
      </c>
      <c r="G20" s="1869">
        <v>456.72542900000002</v>
      </c>
      <c r="H20" s="568">
        <v>2291.2625324430119</v>
      </c>
      <c r="I20" s="68">
        <f t="shared" si="1"/>
        <v>401.6717675343213</v>
      </c>
    </row>
    <row r="21" spans="2:9" ht="33" customHeight="1" thickBot="1">
      <c r="B21" s="569"/>
      <c r="C21" s="654" t="s">
        <v>638</v>
      </c>
      <c r="D21" s="1837">
        <f>SUM(D7:D20)</f>
        <v>14699.020398000002</v>
      </c>
      <c r="E21" s="1837">
        <f>SUM(E7:E20)</f>
        <v>18501.85434893614</v>
      </c>
      <c r="F21" s="1870">
        <f t="shared" si="0"/>
        <v>25.871342769573701</v>
      </c>
      <c r="G21" s="1871">
        <f>SUM(G7:G20)</f>
        <v>232346.611634</v>
      </c>
      <c r="H21" s="1837">
        <f>SUM(H7:H20)</f>
        <v>229503.69640144298</v>
      </c>
      <c r="I21" s="1837">
        <f t="shared" si="1"/>
        <v>-1.223566469320958</v>
      </c>
    </row>
    <row r="22" spans="2:9" ht="23.25" customHeight="1" thickTop="1">
      <c r="B22" s="308" t="s">
        <v>385</v>
      </c>
    </row>
    <row r="24" spans="2:9">
      <c r="G24" s="4"/>
    </row>
    <row r="25" spans="2:9">
      <c r="D25" s="4"/>
      <c r="E25" s="4"/>
      <c r="F25" s="4"/>
    </row>
    <row r="28" spans="2:9">
      <c r="F28" s="21" t="s">
        <v>67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SheetLayoutView="78" workbookViewId="0">
      <selection activeCell="B26" sqref="B26"/>
    </sheetView>
  </sheetViews>
  <sheetFormatPr defaultRowHeight="15.75"/>
  <cols>
    <col min="1" max="1" width="6.28515625" style="252" customWidth="1"/>
    <col min="2" max="2" width="52.42578125" style="252" bestFit="1" customWidth="1"/>
    <col min="3" max="6" width="8.42578125" style="252" bestFit="1" customWidth="1"/>
    <col min="7" max="9" width="13" style="252" customWidth="1"/>
    <col min="10" max="10" width="13.140625" style="252" customWidth="1"/>
    <col min="11" max="12" width="10.5703125" style="252" customWidth="1"/>
    <col min="13" max="239" width="9.140625" style="252"/>
    <col min="240" max="240" width="6.28515625" style="252" customWidth="1"/>
    <col min="241" max="241" width="69" style="252" customWidth="1"/>
    <col min="242" max="259" width="0" style="252" hidden="1" customWidth="1"/>
    <col min="260" max="261" width="15.28515625" style="252" bestFit="1" customWidth="1"/>
    <col min="262" max="263" width="11.85546875" style="252" bestFit="1" customWidth="1"/>
    <col min="264" max="264" width="15.5703125" style="252" bestFit="1" customWidth="1"/>
    <col min="265" max="265" width="15.7109375" style="252" bestFit="1" customWidth="1"/>
    <col min="266" max="266" width="13.140625" style="252" bestFit="1" customWidth="1"/>
    <col min="267" max="268" width="10.5703125" style="252" bestFit="1" customWidth="1"/>
    <col min="269" max="495" width="9.140625" style="252"/>
    <col min="496" max="496" width="6.28515625" style="252" customWidth="1"/>
    <col min="497" max="497" width="69" style="252" customWidth="1"/>
    <col min="498" max="515" width="0" style="252" hidden="1" customWidth="1"/>
    <col min="516" max="517" width="15.28515625" style="252" bestFit="1" customWidth="1"/>
    <col min="518" max="519" width="11.85546875" style="252" bestFit="1" customWidth="1"/>
    <col min="520" max="520" width="15.5703125" style="252" bestFit="1" customWidth="1"/>
    <col min="521" max="521" width="15.7109375" style="252" bestFit="1" customWidth="1"/>
    <col min="522" max="522" width="13.140625" style="252" bestFit="1" customWidth="1"/>
    <col min="523" max="524" width="10.5703125" style="252" bestFit="1" customWidth="1"/>
    <col min="525" max="751" width="9.140625" style="252"/>
    <col min="752" max="752" width="6.28515625" style="252" customWidth="1"/>
    <col min="753" max="753" width="69" style="252" customWidth="1"/>
    <col min="754" max="771" width="0" style="252" hidden="1" customWidth="1"/>
    <col min="772" max="773" width="15.28515625" style="252" bestFit="1" customWidth="1"/>
    <col min="774" max="775" width="11.85546875" style="252" bestFit="1" customWidth="1"/>
    <col min="776" max="776" width="15.5703125" style="252" bestFit="1" customWidth="1"/>
    <col min="777" max="777" width="15.7109375" style="252" bestFit="1" customWidth="1"/>
    <col min="778" max="778" width="13.140625" style="252" bestFit="1" customWidth="1"/>
    <col min="779" max="780" width="10.5703125" style="252" bestFit="1" customWidth="1"/>
    <col min="781" max="1007" width="9.140625" style="252"/>
    <col min="1008" max="1008" width="6.28515625" style="252" customWidth="1"/>
    <col min="1009" max="1009" width="69" style="252" customWidth="1"/>
    <col min="1010" max="1027" width="0" style="252" hidden="1" customWidth="1"/>
    <col min="1028" max="1029" width="15.28515625" style="252" bestFit="1" customWidth="1"/>
    <col min="1030" max="1031" width="11.85546875" style="252" bestFit="1" customWidth="1"/>
    <col min="1032" max="1032" width="15.5703125" style="252" bestFit="1" customWidth="1"/>
    <col min="1033" max="1033" width="15.7109375" style="252" bestFit="1" customWidth="1"/>
    <col min="1034" max="1034" width="13.140625" style="252" bestFit="1" customWidth="1"/>
    <col min="1035" max="1036" width="10.5703125" style="252" bestFit="1" customWidth="1"/>
    <col min="1037" max="1263" width="9.140625" style="252"/>
    <col min="1264" max="1264" width="6.28515625" style="252" customWidth="1"/>
    <col min="1265" max="1265" width="69" style="252" customWidth="1"/>
    <col min="1266" max="1283" width="0" style="252" hidden="1" customWidth="1"/>
    <col min="1284" max="1285" width="15.28515625" style="252" bestFit="1" customWidth="1"/>
    <col min="1286" max="1287" width="11.85546875" style="252" bestFit="1" customWidth="1"/>
    <col min="1288" max="1288" width="15.5703125" style="252" bestFit="1" customWidth="1"/>
    <col min="1289" max="1289" width="15.7109375" style="252" bestFit="1" customWidth="1"/>
    <col min="1290" max="1290" width="13.140625" style="252" bestFit="1" customWidth="1"/>
    <col min="1291" max="1292" width="10.5703125" style="252" bestFit="1" customWidth="1"/>
    <col min="1293" max="1519" width="9.140625" style="252"/>
    <col min="1520" max="1520" width="6.28515625" style="252" customWidth="1"/>
    <col min="1521" max="1521" width="69" style="252" customWidth="1"/>
    <col min="1522" max="1539" width="0" style="252" hidden="1" customWidth="1"/>
    <col min="1540" max="1541" width="15.28515625" style="252" bestFit="1" customWidth="1"/>
    <col min="1542" max="1543" width="11.85546875" style="252" bestFit="1" customWidth="1"/>
    <col min="1544" max="1544" width="15.5703125" style="252" bestFit="1" customWidth="1"/>
    <col min="1545" max="1545" width="15.7109375" style="252" bestFit="1" customWidth="1"/>
    <col min="1546" max="1546" width="13.140625" style="252" bestFit="1" customWidth="1"/>
    <col min="1547" max="1548" width="10.5703125" style="252" bestFit="1" customWidth="1"/>
    <col min="1549" max="1775" width="9.140625" style="252"/>
    <col min="1776" max="1776" width="6.28515625" style="252" customWidth="1"/>
    <col min="1777" max="1777" width="69" style="252" customWidth="1"/>
    <col min="1778" max="1795" width="0" style="252" hidden="1" customWidth="1"/>
    <col min="1796" max="1797" width="15.28515625" style="252" bestFit="1" customWidth="1"/>
    <col min="1798" max="1799" width="11.85546875" style="252" bestFit="1" customWidth="1"/>
    <col min="1800" max="1800" width="15.5703125" style="252" bestFit="1" customWidth="1"/>
    <col min="1801" max="1801" width="15.7109375" style="252" bestFit="1" customWidth="1"/>
    <col min="1802" max="1802" width="13.140625" style="252" bestFit="1" customWidth="1"/>
    <col min="1803" max="1804" width="10.5703125" style="252" bestFit="1" customWidth="1"/>
    <col min="1805" max="2031" width="9.140625" style="252"/>
    <col min="2032" max="2032" width="6.28515625" style="252" customWidth="1"/>
    <col min="2033" max="2033" width="69" style="252" customWidth="1"/>
    <col min="2034" max="2051" width="0" style="252" hidden="1" customWidth="1"/>
    <col min="2052" max="2053" width="15.28515625" style="252" bestFit="1" customWidth="1"/>
    <col min="2054" max="2055" width="11.85546875" style="252" bestFit="1" customWidth="1"/>
    <col min="2056" max="2056" width="15.5703125" style="252" bestFit="1" customWidth="1"/>
    <col min="2057" max="2057" width="15.7109375" style="252" bestFit="1" customWidth="1"/>
    <col min="2058" max="2058" width="13.140625" style="252" bestFit="1" customWidth="1"/>
    <col min="2059" max="2060" width="10.5703125" style="252" bestFit="1" customWidth="1"/>
    <col min="2061" max="2287" width="9.140625" style="252"/>
    <col min="2288" max="2288" width="6.28515625" style="252" customWidth="1"/>
    <col min="2289" max="2289" width="69" style="252" customWidth="1"/>
    <col min="2290" max="2307" width="0" style="252" hidden="1" customWidth="1"/>
    <col min="2308" max="2309" width="15.28515625" style="252" bestFit="1" customWidth="1"/>
    <col min="2310" max="2311" width="11.85546875" style="252" bestFit="1" customWidth="1"/>
    <col min="2312" max="2312" width="15.5703125" style="252" bestFit="1" customWidth="1"/>
    <col min="2313" max="2313" width="15.7109375" style="252" bestFit="1" customWidth="1"/>
    <col min="2314" max="2314" width="13.140625" style="252" bestFit="1" customWidth="1"/>
    <col min="2315" max="2316" width="10.5703125" style="252" bestFit="1" customWidth="1"/>
    <col min="2317" max="2543" width="9.140625" style="252"/>
    <col min="2544" max="2544" width="6.28515625" style="252" customWidth="1"/>
    <col min="2545" max="2545" width="69" style="252" customWidth="1"/>
    <col min="2546" max="2563" width="0" style="252" hidden="1" customWidth="1"/>
    <col min="2564" max="2565" width="15.28515625" style="252" bestFit="1" customWidth="1"/>
    <col min="2566" max="2567" width="11.85546875" style="252" bestFit="1" customWidth="1"/>
    <col min="2568" max="2568" width="15.5703125" style="252" bestFit="1" customWidth="1"/>
    <col min="2569" max="2569" width="15.7109375" style="252" bestFit="1" customWidth="1"/>
    <col min="2570" max="2570" width="13.140625" style="252" bestFit="1" customWidth="1"/>
    <col min="2571" max="2572" width="10.5703125" style="252" bestFit="1" customWidth="1"/>
    <col min="2573" max="2799" width="9.140625" style="252"/>
    <col min="2800" max="2800" width="6.28515625" style="252" customWidth="1"/>
    <col min="2801" max="2801" width="69" style="252" customWidth="1"/>
    <col min="2802" max="2819" width="0" style="252" hidden="1" customWidth="1"/>
    <col min="2820" max="2821" width="15.28515625" style="252" bestFit="1" customWidth="1"/>
    <col min="2822" max="2823" width="11.85546875" style="252" bestFit="1" customWidth="1"/>
    <col min="2824" max="2824" width="15.5703125" style="252" bestFit="1" customWidth="1"/>
    <col min="2825" max="2825" width="15.7109375" style="252" bestFit="1" customWidth="1"/>
    <col min="2826" max="2826" width="13.140625" style="252" bestFit="1" customWidth="1"/>
    <col min="2827" max="2828" width="10.5703125" style="252" bestFit="1" customWidth="1"/>
    <col min="2829" max="3055" width="9.140625" style="252"/>
    <col min="3056" max="3056" width="6.28515625" style="252" customWidth="1"/>
    <col min="3057" max="3057" width="69" style="252" customWidth="1"/>
    <col min="3058" max="3075" width="0" style="252" hidden="1" customWidth="1"/>
    <col min="3076" max="3077" width="15.28515625" style="252" bestFit="1" customWidth="1"/>
    <col min="3078" max="3079" width="11.85546875" style="252" bestFit="1" customWidth="1"/>
    <col min="3080" max="3080" width="15.5703125" style="252" bestFit="1" customWidth="1"/>
    <col min="3081" max="3081" width="15.7109375" style="252" bestFit="1" customWidth="1"/>
    <col min="3082" max="3082" width="13.140625" style="252" bestFit="1" customWidth="1"/>
    <col min="3083" max="3084" width="10.5703125" style="252" bestFit="1" customWidth="1"/>
    <col min="3085" max="3311" width="9.140625" style="252"/>
    <col min="3312" max="3312" width="6.28515625" style="252" customWidth="1"/>
    <col min="3313" max="3313" width="69" style="252" customWidth="1"/>
    <col min="3314" max="3331" width="0" style="252" hidden="1" customWidth="1"/>
    <col min="3332" max="3333" width="15.28515625" style="252" bestFit="1" customWidth="1"/>
    <col min="3334" max="3335" width="11.85546875" style="252" bestFit="1" customWidth="1"/>
    <col min="3336" max="3336" width="15.5703125" style="252" bestFit="1" customWidth="1"/>
    <col min="3337" max="3337" width="15.7109375" style="252" bestFit="1" customWidth="1"/>
    <col min="3338" max="3338" width="13.140625" style="252" bestFit="1" customWidth="1"/>
    <col min="3339" max="3340" width="10.5703125" style="252" bestFit="1" customWidth="1"/>
    <col min="3341" max="3567" width="9.140625" style="252"/>
    <col min="3568" max="3568" width="6.28515625" style="252" customWidth="1"/>
    <col min="3569" max="3569" width="69" style="252" customWidth="1"/>
    <col min="3570" max="3587" width="0" style="252" hidden="1" customWidth="1"/>
    <col min="3588" max="3589" width="15.28515625" style="252" bestFit="1" customWidth="1"/>
    <col min="3590" max="3591" width="11.85546875" style="252" bestFit="1" customWidth="1"/>
    <col min="3592" max="3592" width="15.5703125" style="252" bestFit="1" customWidth="1"/>
    <col min="3593" max="3593" width="15.7109375" style="252" bestFit="1" customWidth="1"/>
    <col min="3594" max="3594" width="13.140625" style="252" bestFit="1" customWidth="1"/>
    <col min="3595" max="3596" width="10.5703125" style="252" bestFit="1" customWidth="1"/>
    <col min="3597" max="3823" width="9.140625" style="252"/>
    <col min="3824" max="3824" width="6.28515625" style="252" customWidth="1"/>
    <col min="3825" max="3825" width="69" style="252" customWidth="1"/>
    <col min="3826" max="3843" width="0" style="252" hidden="1" customWidth="1"/>
    <col min="3844" max="3845" width="15.28515625" style="252" bestFit="1" customWidth="1"/>
    <col min="3846" max="3847" width="11.85546875" style="252" bestFit="1" customWidth="1"/>
    <col min="3848" max="3848" width="15.5703125" style="252" bestFit="1" customWidth="1"/>
    <col min="3849" max="3849" width="15.7109375" style="252" bestFit="1" customWidth="1"/>
    <col min="3850" max="3850" width="13.140625" style="252" bestFit="1" customWidth="1"/>
    <col min="3851" max="3852" width="10.5703125" style="252" bestFit="1" customWidth="1"/>
    <col min="3853" max="4079" width="9.140625" style="252"/>
    <col min="4080" max="4080" width="6.28515625" style="252" customWidth="1"/>
    <col min="4081" max="4081" width="69" style="252" customWidth="1"/>
    <col min="4082" max="4099" width="0" style="252" hidden="1" customWidth="1"/>
    <col min="4100" max="4101" width="15.28515625" style="252" bestFit="1" customWidth="1"/>
    <col min="4102" max="4103" width="11.85546875" style="252" bestFit="1" customWidth="1"/>
    <col min="4104" max="4104" width="15.5703125" style="252" bestFit="1" customWidth="1"/>
    <col min="4105" max="4105" width="15.7109375" style="252" bestFit="1" customWidth="1"/>
    <col min="4106" max="4106" width="13.140625" style="252" bestFit="1" customWidth="1"/>
    <col min="4107" max="4108" width="10.5703125" style="252" bestFit="1" customWidth="1"/>
    <col min="4109" max="4335" width="9.140625" style="252"/>
    <col min="4336" max="4336" width="6.28515625" style="252" customWidth="1"/>
    <col min="4337" max="4337" width="69" style="252" customWidth="1"/>
    <col min="4338" max="4355" width="0" style="252" hidden="1" customWidth="1"/>
    <col min="4356" max="4357" width="15.28515625" style="252" bestFit="1" customWidth="1"/>
    <col min="4358" max="4359" width="11.85546875" style="252" bestFit="1" customWidth="1"/>
    <col min="4360" max="4360" width="15.5703125" style="252" bestFit="1" customWidth="1"/>
    <col min="4361" max="4361" width="15.7109375" style="252" bestFit="1" customWidth="1"/>
    <col min="4362" max="4362" width="13.140625" style="252" bestFit="1" customWidth="1"/>
    <col min="4363" max="4364" width="10.5703125" style="252" bestFit="1" customWidth="1"/>
    <col min="4365" max="4591" width="9.140625" style="252"/>
    <col min="4592" max="4592" width="6.28515625" style="252" customWidth="1"/>
    <col min="4593" max="4593" width="69" style="252" customWidth="1"/>
    <col min="4594" max="4611" width="0" style="252" hidden="1" customWidth="1"/>
    <col min="4612" max="4613" width="15.28515625" style="252" bestFit="1" customWidth="1"/>
    <col min="4614" max="4615" width="11.85546875" style="252" bestFit="1" customWidth="1"/>
    <col min="4616" max="4616" width="15.5703125" style="252" bestFit="1" customWidth="1"/>
    <col min="4617" max="4617" width="15.7109375" style="252" bestFit="1" customWidth="1"/>
    <col min="4618" max="4618" width="13.140625" style="252" bestFit="1" customWidth="1"/>
    <col min="4619" max="4620" width="10.5703125" style="252" bestFit="1" customWidth="1"/>
    <col min="4621" max="4847" width="9.140625" style="252"/>
    <col min="4848" max="4848" width="6.28515625" style="252" customWidth="1"/>
    <col min="4849" max="4849" width="69" style="252" customWidth="1"/>
    <col min="4850" max="4867" width="0" style="252" hidden="1" customWidth="1"/>
    <col min="4868" max="4869" width="15.28515625" style="252" bestFit="1" customWidth="1"/>
    <col min="4870" max="4871" width="11.85546875" style="252" bestFit="1" customWidth="1"/>
    <col min="4872" max="4872" width="15.5703125" style="252" bestFit="1" customWidth="1"/>
    <col min="4873" max="4873" width="15.7109375" style="252" bestFit="1" customWidth="1"/>
    <col min="4874" max="4874" width="13.140625" style="252" bestFit="1" customWidth="1"/>
    <col min="4875" max="4876" width="10.5703125" style="252" bestFit="1" customWidth="1"/>
    <col min="4877" max="5103" width="9.140625" style="252"/>
    <col min="5104" max="5104" width="6.28515625" style="252" customWidth="1"/>
    <col min="5105" max="5105" width="69" style="252" customWidth="1"/>
    <col min="5106" max="5123" width="0" style="252" hidden="1" customWidth="1"/>
    <col min="5124" max="5125" width="15.28515625" style="252" bestFit="1" customWidth="1"/>
    <col min="5126" max="5127" width="11.85546875" style="252" bestFit="1" customWidth="1"/>
    <col min="5128" max="5128" width="15.5703125" style="252" bestFit="1" customWidth="1"/>
    <col min="5129" max="5129" width="15.7109375" style="252" bestFit="1" customWidth="1"/>
    <col min="5130" max="5130" width="13.140625" style="252" bestFit="1" customWidth="1"/>
    <col min="5131" max="5132" width="10.5703125" style="252" bestFit="1" customWidth="1"/>
    <col min="5133" max="5359" width="9.140625" style="252"/>
    <col min="5360" max="5360" width="6.28515625" style="252" customWidth="1"/>
    <col min="5361" max="5361" width="69" style="252" customWidth="1"/>
    <col min="5362" max="5379" width="0" style="252" hidden="1" customWidth="1"/>
    <col min="5380" max="5381" width="15.28515625" style="252" bestFit="1" customWidth="1"/>
    <col min="5382" max="5383" width="11.85546875" style="252" bestFit="1" customWidth="1"/>
    <col min="5384" max="5384" width="15.5703125" style="252" bestFit="1" customWidth="1"/>
    <col min="5385" max="5385" width="15.7109375" style="252" bestFit="1" customWidth="1"/>
    <col min="5386" max="5386" width="13.140625" style="252" bestFit="1" customWidth="1"/>
    <col min="5387" max="5388" width="10.5703125" style="252" bestFit="1" customWidth="1"/>
    <col min="5389" max="5615" width="9.140625" style="252"/>
    <col min="5616" max="5616" width="6.28515625" style="252" customWidth="1"/>
    <col min="5617" max="5617" width="69" style="252" customWidth="1"/>
    <col min="5618" max="5635" width="0" style="252" hidden="1" customWidth="1"/>
    <col min="5636" max="5637" width="15.28515625" style="252" bestFit="1" customWidth="1"/>
    <col min="5638" max="5639" width="11.85546875" style="252" bestFit="1" customWidth="1"/>
    <col min="5640" max="5640" width="15.5703125" style="252" bestFit="1" customWidth="1"/>
    <col min="5641" max="5641" width="15.7109375" style="252" bestFit="1" customWidth="1"/>
    <col min="5642" max="5642" width="13.140625" style="252" bestFit="1" customWidth="1"/>
    <col min="5643" max="5644" width="10.5703125" style="252" bestFit="1" customWidth="1"/>
    <col min="5645" max="5871" width="9.140625" style="252"/>
    <col min="5872" max="5872" width="6.28515625" style="252" customWidth="1"/>
    <col min="5873" max="5873" width="69" style="252" customWidth="1"/>
    <col min="5874" max="5891" width="0" style="252" hidden="1" customWidth="1"/>
    <col min="5892" max="5893" width="15.28515625" style="252" bestFit="1" customWidth="1"/>
    <col min="5894" max="5895" width="11.85546875" style="252" bestFit="1" customWidth="1"/>
    <col min="5896" max="5896" width="15.5703125" style="252" bestFit="1" customWidth="1"/>
    <col min="5897" max="5897" width="15.7109375" style="252" bestFit="1" customWidth="1"/>
    <col min="5898" max="5898" width="13.140625" style="252" bestFit="1" customWidth="1"/>
    <col min="5899" max="5900" width="10.5703125" style="252" bestFit="1" customWidth="1"/>
    <col min="5901" max="6127" width="9.140625" style="252"/>
    <col min="6128" max="6128" width="6.28515625" style="252" customWidth="1"/>
    <col min="6129" max="6129" width="69" style="252" customWidth="1"/>
    <col min="6130" max="6147" width="0" style="252" hidden="1" customWidth="1"/>
    <col min="6148" max="6149" width="15.28515625" style="252" bestFit="1" customWidth="1"/>
    <col min="6150" max="6151" width="11.85546875" style="252" bestFit="1" customWidth="1"/>
    <col min="6152" max="6152" width="15.5703125" style="252" bestFit="1" customWidth="1"/>
    <col min="6153" max="6153" width="15.7109375" style="252" bestFit="1" customWidth="1"/>
    <col min="6154" max="6154" width="13.140625" style="252" bestFit="1" customWidth="1"/>
    <col min="6155" max="6156" width="10.5703125" style="252" bestFit="1" customWidth="1"/>
    <col min="6157" max="6383" width="9.140625" style="252"/>
    <col min="6384" max="6384" width="6.28515625" style="252" customWidth="1"/>
    <col min="6385" max="6385" width="69" style="252" customWidth="1"/>
    <col min="6386" max="6403" width="0" style="252" hidden="1" customWidth="1"/>
    <col min="6404" max="6405" width="15.28515625" style="252" bestFit="1" customWidth="1"/>
    <col min="6406" max="6407" width="11.85546875" style="252" bestFit="1" customWidth="1"/>
    <col min="6408" max="6408" width="15.5703125" style="252" bestFit="1" customWidth="1"/>
    <col min="6409" max="6409" width="15.7109375" style="252" bestFit="1" customWidth="1"/>
    <col min="6410" max="6410" width="13.140625" style="252" bestFit="1" customWidth="1"/>
    <col min="6411" max="6412" width="10.5703125" style="252" bestFit="1" customWidth="1"/>
    <col min="6413" max="6639" width="9.140625" style="252"/>
    <col min="6640" max="6640" width="6.28515625" style="252" customWidth="1"/>
    <col min="6641" max="6641" width="69" style="252" customWidth="1"/>
    <col min="6642" max="6659" width="0" style="252" hidden="1" customWidth="1"/>
    <col min="6660" max="6661" width="15.28515625" style="252" bestFit="1" customWidth="1"/>
    <col min="6662" max="6663" width="11.85546875" style="252" bestFit="1" customWidth="1"/>
    <col min="6664" max="6664" width="15.5703125" style="252" bestFit="1" customWidth="1"/>
    <col min="6665" max="6665" width="15.7109375" style="252" bestFit="1" customWidth="1"/>
    <col min="6666" max="6666" width="13.140625" style="252" bestFit="1" customWidth="1"/>
    <col min="6667" max="6668" width="10.5703125" style="252" bestFit="1" customWidth="1"/>
    <col min="6669" max="6895" width="9.140625" style="252"/>
    <col min="6896" max="6896" width="6.28515625" style="252" customWidth="1"/>
    <col min="6897" max="6897" width="69" style="252" customWidth="1"/>
    <col min="6898" max="6915" width="0" style="252" hidden="1" customWidth="1"/>
    <col min="6916" max="6917" width="15.28515625" style="252" bestFit="1" customWidth="1"/>
    <col min="6918" max="6919" width="11.85546875" style="252" bestFit="1" customWidth="1"/>
    <col min="6920" max="6920" width="15.5703125" style="252" bestFit="1" customWidth="1"/>
    <col min="6921" max="6921" width="15.7109375" style="252" bestFit="1" customWidth="1"/>
    <col min="6922" max="6922" width="13.140625" style="252" bestFit="1" customWidth="1"/>
    <col min="6923" max="6924" width="10.5703125" style="252" bestFit="1" customWidth="1"/>
    <col min="6925" max="7151" width="9.140625" style="252"/>
    <col min="7152" max="7152" width="6.28515625" style="252" customWidth="1"/>
    <col min="7153" max="7153" width="69" style="252" customWidth="1"/>
    <col min="7154" max="7171" width="0" style="252" hidden="1" customWidth="1"/>
    <col min="7172" max="7173" width="15.28515625" style="252" bestFit="1" customWidth="1"/>
    <col min="7174" max="7175" width="11.85546875" style="252" bestFit="1" customWidth="1"/>
    <col min="7176" max="7176" width="15.5703125" style="252" bestFit="1" customWidth="1"/>
    <col min="7177" max="7177" width="15.7109375" style="252" bestFit="1" customWidth="1"/>
    <col min="7178" max="7178" width="13.140625" style="252" bestFit="1" customWidth="1"/>
    <col min="7179" max="7180" width="10.5703125" style="252" bestFit="1" customWidth="1"/>
    <col min="7181" max="7407" width="9.140625" style="252"/>
    <col min="7408" max="7408" width="6.28515625" style="252" customWidth="1"/>
    <col min="7409" max="7409" width="69" style="252" customWidth="1"/>
    <col min="7410" max="7427" width="0" style="252" hidden="1" customWidth="1"/>
    <col min="7428" max="7429" width="15.28515625" style="252" bestFit="1" customWidth="1"/>
    <col min="7430" max="7431" width="11.85546875" style="252" bestFit="1" customWidth="1"/>
    <col min="7432" max="7432" width="15.5703125" style="252" bestFit="1" customWidth="1"/>
    <col min="7433" max="7433" width="15.7109375" style="252" bestFit="1" customWidth="1"/>
    <col min="7434" max="7434" width="13.140625" style="252" bestFit="1" customWidth="1"/>
    <col min="7435" max="7436" width="10.5703125" style="252" bestFit="1" customWidth="1"/>
    <col min="7437" max="7663" width="9.140625" style="252"/>
    <col min="7664" max="7664" width="6.28515625" style="252" customWidth="1"/>
    <col min="7665" max="7665" width="69" style="252" customWidth="1"/>
    <col min="7666" max="7683" width="0" style="252" hidden="1" customWidth="1"/>
    <col min="7684" max="7685" width="15.28515625" style="252" bestFit="1" customWidth="1"/>
    <col min="7686" max="7687" width="11.85546875" style="252" bestFit="1" customWidth="1"/>
    <col min="7688" max="7688" width="15.5703125" style="252" bestFit="1" customWidth="1"/>
    <col min="7689" max="7689" width="15.7109375" style="252" bestFit="1" customWidth="1"/>
    <col min="7690" max="7690" width="13.140625" style="252" bestFit="1" customWidth="1"/>
    <col min="7691" max="7692" width="10.5703125" style="252" bestFit="1" customWidth="1"/>
    <col min="7693" max="7919" width="9.140625" style="252"/>
    <col min="7920" max="7920" width="6.28515625" style="252" customWidth="1"/>
    <col min="7921" max="7921" width="69" style="252" customWidth="1"/>
    <col min="7922" max="7939" width="0" style="252" hidden="1" customWidth="1"/>
    <col min="7940" max="7941" width="15.28515625" style="252" bestFit="1" customWidth="1"/>
    <col min="7942" max="7943" width="11.85546875" style="252" bestFit="1" customWidth="1"/>
    <col min="7944" max="7944" width="15.5703125" style="252" bestFit="1" customWidth="1"/>
    <col min="7945" max="7945" width="15.7109375" style="252" bestFit="1" customWidth="1"/>
    <col min="7946" max="7946" width="13.140625" style="252" bestFit="1" customWidth="1"/>
    <col min="7947" max="7948" width="10.5703125" style="252" bestFit="1" customWidth="1"/>
    <col min="7949" max="8175" width="9.140625" style="252"/>
    <col min="8176" max="8176" width="6.28515625" style="252" customWidth="1"/>
    <col min="8177" max="8177" width="69" style="252" customWidth="1"/>
    <col min="8178" max="8195" width="0" style="252" hidden="1" customWidth="1"/>
    <col min="8196" max="8197" width="15.28515625" style="252" bestFit="1" customWidth="1"/>
    <col min="8198" max="8199" width="11.85546875" style="252" bestFit="1" customWidth="1"/>
    <col min="8200" max="8200" width="15.5703125" style="252" bestFit="1" customWidth="1"/>
    <col min="8201" max="8201" width="15.7109375" style="252" bestFit="1" customWidth="1"/>
    <col min="8202" max="8202" width="13.140625" style="252" bestFit="1" customWidth="1"/>
    <col min="8203" max="8204" width="10.5703125" style="252" bestFit="1" customWidth="1"/>
    <col min="8205" max="8431" width="9.140625" style="252"/>
    <col min="8432" max="8432" width="6.28515625" style="252" customWidth="1"/>
    <col min="8433" max="8433" width="69" style="252" customWidth="1"/>
    <col min="8434" max="8451" width="0" style="252" hidden="1" customWidth="1"/>
    <col min="8452" max="8453" width="15.28515625" style="252" bestFit="1" customWidth="1"/>
    <col min="8454" max="8455" width="11.85546875" style="252" bestFit="1" customWidth="1"/>
    <col min="8456" max="8456" width="15.5703125" style="252" bestFit="1" customWidth="1"/>
    <col min="8457" max="8457" width="15.7109375" style="252" bestFit="1" customWidth="1"/>
    <col min="8458" max="8458" width="13.140625" style="252" bestFit="1" customWidth="1"/>
    <col min="8459" max="8460" width="10.5703125" style="252" bestFit="1" customWidth="1"/>
    <col min="8461" max="8687" width="9.140625" style="252"/>
    <col min="8688" max="8688" width="6.28515625" style="252" customWidth="1"/>
    <col min="8689" max="8689" width="69" style="252" customWidth="1"/>
    <col min="8690" max="8707" width="0" style="252" hidden="1" customWidth="1"/>
    <col min="8708" max="8709" width="15.28515625" style="252" bestFit="1" customWidth="1"/>
    <col min="8710" max="8711" width="11.85546875" style="252" bestFit="1" customWidth="1"/>
    <col min="8712" max="8712" width="15.5703125" style="252" bestFit="1" customWidth="1"/>
    <col min="8713" max="8713" width="15.7109375" style="252" bestFit="1" customWidth="1"/>
    <col min="8714" max="8714" width="13.140625" style="252" bestFit="1" customWidth="1"/>
    <col min="8715" max="8716" width="10.5703125" style="252" bestFit="1" customWidth="1"/>
    <col min="8717" max="8943" width="9.140625" style="252"/>
    <col min="8944" max="8944" width="6.28515625" style="252" customWidth="1"/>
    <col min="8945" max="8945" width="69" style="252" customWidth="1"/>
    <col min="8946" max="8963" width="0" style="252" hidden="1" customWidth="1"/>
    <col min="8964" max="8965" width="15.28515625" style="252" bestFit="1" customWidth="1"/>
    <col min="8966" max="8967" width="11.85546875" style="252" bestFit="1" customWidth="1"/>
    <col min="8968" max="8968" width="15.5703125" style="252" bestFit="1" customWidth="1"/>
    <col min="8969" max="8969" width="15.7109375" style="252" bestFit="1" customWidth="1"/>
    <col min="8970" max="8970" width="13.140625" style="252" bestFit="1" customWidth="1"/>
    <col min="8971" max="8972" width="10.5703125" style="252" bestFit="1" customWidth="1"/>
    <col min="8973" max="9199" width="9.140625" style="252"/>
    <col min="9200" max="9200" width="6.28515625" style="252" customWidth="1"/>
    <col min="9201" max="9201" width="69" style="252" customWidth="1"/>
    <col min="9202" max="9219" width="0" style="252" hidden="1" customWidth="1"/>
    <col min="9220" max="9221" width="15.28515625" style="252" bestFit="1" customWidth="1"/>
    <col min="9222" max="9223" width="11.85546875" style="252" bestFit="1" customWidth="1"/>
    <col min="9224" max="9224" width="15.5703125" style="252" bestFit="1" customWidth="1"/>
    <col min="9225" max="9225" width="15.7109375" style="252" bestFit="1" customWidth="1"/>
    <col min="9226" max="9226" width="13.140625" style="252" bestFit="1" customWidth="1"/>
    <col min="9227" max="9228" width="10.5703125" style="252" bestFit="1" customWidth="1"/>
    <col min="9229" max="9455" width="9.140625" style="252"/>
    <col min="9456" max="9456" width="6.28515625" style="252" customWidth="1"/>
    <col min="9457" max="9457" width="69" style="252" customWidth="1"/>
    <col min="9458" max="9475" width="0" style="252" hidden="1" customWidth="1"/>
    <col min="9476" max="9477" width="15.28515625" style="252" bestFit="1" customWidth="1"/>
    <col min="9478" max="9479" width="11.85546875" style="252" bestFit="1" customWidth="1"/>
    <col min="9480" max="9480" width="15.5703125" style="252" bestFit="1" customWidth="1"/>
    <col min="9481" max="9481" width="15.7109375" style="252" bestFit="1" customWidth="1"/>
    <col min="9482" max="9482" width="13.140625" style="252" bestFit="1" customWidth="1"/>
    <col min="9483" max="9484" width="10.5703125" style="252" bestFit="1" customWidth="1"/>
    <col min="9485" max="9711" width="9.140625" style="252"/>
    <col min="9712" max="9712" width="6.28515625" style="252" customWidth="1"/>
    <col min="9713" max="9713" width="69" style="252" customWidth="1"/>
    <col min="9714" max="9731" width="0" style="252" hidden="1" customWidth="1"/>
    <col min="9732" max="9733" width="15.28515625" style="252" bestFit="1" customWidth="1"/>
    <col min="9734" max="9735" width="11.85546875" style="252" bestFit="1" customWidth="1"/>
    <col min="9736" max="9736" width="15.5703125" style="252" bestFit="1" customWidth="1"/>
    <col min="9737" max="9737" width="15.7109375" style="252" bestFit="1" customWidth="1"/>
    <col min="9738" max="9738" width="13.140625" style="252" bestFit="1" customWidth="1"/>
    <col min="9739" max="9740" width="10.5703125" style="252" bestFit="1" customWidth="1"/>
    <col min="9741" max="9967" width="9.140625" style="252"/>
    <col min="9968" max="9968" width="6.28515625" style="252" customWidth="1"/>
    <col min="9969" max="9969" width="69" style="252" customWidth="1"/>
    <col min="9970" max="9987" width="0" style="252" hidden="1" customWidth="1"/>
    <col min="9988" max="9989" width="15.28515625" style="252" bestFit="1" customWidth="1"/>
    <col min="9990" max="9991" width="11.85546875" style="252" bestFit="1" customWidth="1"/>
    <col min="9992" max="9992" width="15.5703125" style="252" bestFit="1" customWidth="1"/>
    <col min="9993" max="9993" width="15.7109375" style="252" bestFit="1" customWidth="1"/>
    <col min="9994" max="9994" width="13.140625" style="252" bestFit="1" customWidth="1"/>
    <col min="9995" max="9996" width="10.5703125" style="252" bestFit="1" customWidth="1"/>
    <col min="9997" max="10223" width="9.140625" style="252"/>
    <col min="10224" max="10224" width="6.28515625" style="252" customWidth="1"/>
    <col min="10225" max="10225" width="69" style="252" customWidth="1"/>
    <col min="10226" max="10243" width="0" style="252" hidden="1" customWidth="1"/>
    <col min="10244" max="10245" width="15.28515625" style="252" bestFit="1" customWidth="1"/>
    <col min="10246" max="10247" width="11.85546875" style="252" bestFit="1" customWidth="1"/>
    <col min="10248" max="10248" width="15.5703125" style="252" bestFit="1" customWidth="1"/>
    <col min="10249" max="10249" width="15.7109375" style="252" bestFit="1" customWidth="1"/>
    <col min="10250" max="10250" width="13.140625" style="252" bestFit="1" customWidth="1"/>
    <col min="10251" max="10252" width="10.5703125" style="252" bestFit="1" customWidth="1"/>
    <col min="10253" max="10479" width="9.140625" style="252"/>
    <col min="10480" max="10480" width="6.28515625" style="252" customWidth="1"/>
    <col min="10481" max="10481" width="69" style="252" customWidth="1"/>
    <col min="10482" max="10499" width="0" style="252" hidden="1" customWidth="1"/>
    <col min="10500" max="10501" width="15.28515625" style="252" bestFit="1" customWidth="1"/>
    <col min="10502" max="10503" width="11.85546875" style="252" bestFit="1" customWidth="1"/>
    <col min="10504" max="10504" width="15.5703125" style="252" bestFit="1" customWidth="1"/>
    <col min="10505" max="10505" width="15.7109375" style="252" bestFit="1" customWidth="1"/>
    <col min="10506" max="10506" width="13.140625" style="252" bestFit="1" customWidth="1"/>
    <col min="10507" max="10508" width="10.5703125" style="252" bestFit="1" customWidth="1"/>
    <col min="10509" max="10735" width="9.140625" style="252"/>
    <col min="10736" max="10736" width="6.28515625" style="252" customWidth="1"/>
    <col min="10737" max="10737" width="69" style="252" customWidth="1"/>
    <col min="10738" max="10755" width="0" style="252" hidden="1" customWidth="1"/>
    <col min="10756" max="10757" width="15.28515625" style="252" bestFit="1" customWidth="1"/>
    <col min="10758" max="10759" width="11.85546875" style="252" bestFit="1" customWidth="1"/>
    <col min="10760" max="10760" width="15.5703125" style="252" bestFit="1" customWidth="1"/>
    <col min="10761" max="10761" width="15.7109375" style="252" bestFit="1" customWidth="1"/>
    <col min="10762" max="10762" width="13.140625" style="252" bestFit="1" customWidth="1"/>
    <col min="10763" max="10764" width="10.5703125" style="252" bestFit="1" customWidth="1"/>
    <col min="10765" max="10991" width="9.140625" style="252"/>
    <col min="10992" max="10992" width="6.28515625" style="252" customWidth="1"/>
    <col min="10993" max="10993" width="69" style="252" customWidth="1"/>
    <col min="10994" max="11011" width="0" style="252" hidden="1" customWidth="1"/>
    <col min="11012" max="11013" width="15.28515625" style="252" bestFit="1" customWidth="1"/>
    <col min="11014" max="11015" width="11.85546875" style="252" bestFit="1" customWidth="1"/>
    <col min="11016" max="11016" width="15.5703125" style="252" bestFit="1" customWidth="1"/>
    <col min="11017" max="11017" width="15.7109375" style="252" bestFit="1" customWidth="1"/>
    <col min="11018" max="11018" width="13.140625" style="252" bestFit="1" customWidth="1"/>
    <col min="11019" max="11020" width="10.5703125" style="252" bestFit="1" customWidth="1"/>
    <col min="11021" max="11247" width="9.140625" style="252"/>
    <col min="11248" max="11248" width="6.28515625" style="252" customWidth="1"/>
    <col min="11249" max="11249" width="69" style="252" customWidth="1"/>
    <col min="11250" max="11267" width="0" style="252" hidden="1" customWidth="1"/>
    <col min="11268" max="11269" width="15.28515625" style="252" bestFit="1" customWidth="1"/>
    <col min="11270" max="11271" width="11.85546875" style="252" bestFit="1" customWidth="1"/>
    <col min="11272" max="11272" width="15.5703125" style="252" bestFit="1" customWidth="1"/>
    <col min="11273" max="11273" width="15.7109375" style="252" bestFit="1" customWidth="1"/>
    <col min="11274" max="11274" width="13.140625" style="252" bestFit="1" customWidth="1"/>
    <col min="11275" max="11276" width="10.5703125" style="252" bestFit="1" customWidth="1"/>
    <col min="11277" max="11503" width="9.140625" style="252"/>
    <col min="11504" max="11504" width="6.28515625" style="252" customWidth="1"/>
    <col min="11505" max="11505" width="69" style="252" customWidth="1"/>
    <col min="11506" max="11523" width="0" style="252" hidden="1" customWidth="1"/>
    <col min="11524" max="11525" width="15.28515625" style="252" bestFit="1" customWidth="1"/>
    <col min="11526" max="11527" width="11.85546875" style="252" bestFit="1" customWidth="1"/>
    <col min="11528" max="11528" width="15.5703125" style="252" bestFit="1" customWidth="1"/>
    <col min="11529" max="11529" width="15.7109375" style="252" bestFit="1" customWidth="1"/>
    <col min="11530" max="11530" width="13.140625" style="252" bestFit="1" customWidth="1"/>
    <col min="11531" max="11532" width="10.5703125" style="252" bestFit="1" customWidth="1"/>
    <col min="11533" max="11759" width="9.140625" style="252"/>
    <col min="11760" max="11760" width="6.28515625" style="252" customWidth="1"/>
    <col min="11761" max="11761" width="69" style="252" customWidth="1"/>
    <col min="11762" max="11779" width="0" style="252" hidden="1" customWidth="1"/>
    <col min="11780" max="11781" width="15.28515625" style="252" bestFit="1" customWidth="1"/>
    <col min="11782" max="11783" width="11.85546875" style="252" bestFit="1" customWidth="1"/>
    <col min="11784" max="11784" width="15.5703125" style="252" bestFit="1" customWidth="1"/>
    <col min="11785" max="11785" width="15.7109375" style="252" bestFit="1" customWidth="1"/>
    <col min="11786" max="11786" width="13.140625" style="252" bestFit="1" customWidth="1"/>
    <col min="11787" max="11788" width="10.5703125" style="252" bestFit="1" customWidth="1"/>
    <col min="11789" max="12015" width="9.140625" style="252"/>
    <col min="12016" max="12016" width="6.28515625" style="252" customWidth="1"/>
    <col min="12017" max="12017" width="69" style="252" customWidth="1"/>
    <col min="12018" max="12035" width="0" style="252" hidden="1" customWidth="1"/>
    <col min="12036" max="12037" width="15.28515625" style="252" bestFit="1" customWidth="1"/>
    <col min="12038" max="12039" width="11.85546875" style="252" bestFit="1" customWidth="1"/>
    <col min="12040" max="12040" width="15.5703125" style="252" bestFit="1" customWidth="1"/>
    <col min="12041" max="12041" width="15.7109375" style="252" bestFit="1" customWidth="1"/>
    <col min="12042" max="12042" width="13.140625" style="252" bestFit="1" customWidth="1"/>
    <col min="12043" max="12044" width="10.5703125" style="252" bestFit="1" customWidth="1"/>
    <col min="12045" max="12271" width="9.140625" style="252"/>
    <col min="12272" max="12272" width="6.28515625" style="252" customWidth="1"/>
    <col min="12273" max="12273" width="69" style="252" customWidth="1"/>
    <col min="12274" max="12291" width="0" style="252" hidden="1" customWidth="1"/>
    <col min="12292" max="12293" width="15.28515625" style="252" bestFit="1" customWidth="1"/>
    <col min="12294" max="12295" width="11.85546875" style="252" bestFit="1" customWidth="1"/>
    <col min="12296" max="12296" width="15.5703125" style="252" bestFit="1" customWidth="1"/>
    <col min="12297" max="12297" width="15.7109375" style="252" bestFit="1" customWidth="1"/>
    <col min="12298" max="12298" width="13.140625" style="252" bestFit="1" customWidth="1"/>
    <col min="12299" max="12300" width="10.5703125" style="252" bestFit="1" customWidth="1"/>
    <col min="12301" max="12527" width="9.140625" style="252"/>
    <col min="12528" max="12528" width="6.28515625" style="252" customWidth="1"/>
    <col min="12529" max="12529" width="69" style="252" customWidth="1"/>
    <col min="12530" max="12547" width="0" style="252" hidden="1" customWidth="1"/>
    <col min="12548" max="12549" width="15.28515625" style="252" bestFit="1" customWidth="1"/>
    <col min="12550" max="12551" width="11.85546875" style="252" bestFit="1" customWidth="1"/>
    <col min="12552" max="12552" width="15.5703125" style="252" bestFit="1" customWidth="1"/>
    <col min="12553" max="12553" width="15.7109375" style="252" bestFit="1" customWidth="1"/>
    <col min="12554" max="12554" width="13.140625" style="252" bestFit="1" customWidth="1"/>
    <col min="12555" max="12556" width="10.5703125" style="252" bestFit="1" customWidth="1"/>
    <col min="12557" max="12783" width="9.140625" style="252"/>
    <col min="12784" max="12784" width="6.28515625" style="252" customWidth="1"/>
    <col min="12785" max="12785" width="69" style="252" customWidth="1"/>
    <col min="12786" max="12803" width="0" style="252" hidden="1" customWidth="1"/>
    <col min="12804" max="12805" width="15.28515625" style="252" bestFit="1" customWidth="1"/>
    <col min="12806" max="12807" width="11.85546875" style="252" bestFit="1" customWidth="1"/>
    <col min="12808" max="12808" width="15.5703125" style="252" bestFit="1" customWidth="1"/>
    <col min="12809" max="12809" width="15.7109375" style="252" bestFit="1" customWidth="1"/>
    <col min="12810" max="12810" width="13.140625" style="252" bestFit="1" customWidth="1"/>
    <col min="12811" max="12812" width="10.5703125" style="252" bestFit="1" customWidth="1"/>
    <col min="12813" max="13039" width="9.140625" style="252"/>
    <col min="13040" max="13040" width="6.28515625" style="252" customWidth="1"/>
    <col min="13041" max="13041" width="69" style="252" customWidth="1"/>
    <col min="13042" max="13059" width="0" style="252" hidden="1" customWidth="1"/>
    <col min="13060" max="13061" width="15.28515625" style="252" bestFit="1" customWidth="1"/>
    <col min="13062" max="13063" width="11.85546875" style="252" bestFit="1" customWidth="1"/>
    <col min="13064" max="13064" width="15.5703125" style="252" bestFit="1" customWidth="1"/>
    <col min="13065" max="13065" width="15.7109375" style="252" bestFit="1" customWidth="1"/>
    <col min="13066" max="13066" width="13.140625" style="252" bestFit="1" customWidth="1"/>
    <col min="13067" max="13068" width="10.5703125" style="252" bestFit="1" customWidth="1"/>
    <col min="13069" max="13295" width="9.140625" style="252"/>
    <col min="13296" max="13296" width="6.28515625" style="252" customWidth="1"/>
    <col min="13297" max="13297" width="69" style="252" customWidth="1"/>
    <col min="13298" max="13315" width="0" style="252" hidden="1" customWidth="1"/>
    <col min="13316" max="13317" width="15.28515625" style="252" bestFit="1" customWidth="1"/>
    <col min="13318" max="13319" width="11.85546875" style="252" bestFit="1" customWidth="1"/>
    <col min="13320" max="13320" width="15.5703125" style="252" bestFit="1" customWidth="1"/>
    <col min="13321" max="13321" width="15.7109375" style="252" bestFit="1" customWidth="1"/>
    <col min="13322" max="13322" width="13.140625" style="252" bestFit="1" customWidth="1"/>
    <col min="13323" max="13324" width="10.5703125" style="252" bestFit="1" customWidth="1"/>
    <col min="13325" max="13551" width="9.140625" style="252"/>
    <col min="13552" max="13552" width="6.28515625" style="252" customWidth="1"/>
    <col min="13553" max="13553" width="69" style="252" customWidth="1"/>
    <col min="13554" max="13571" width="0" style="252" hidden="1" customWidth="1"/>
    <col min="13572" max="13573" width="15.28515625" style="252" bestFit="1" customWidth="1"/>
    <col min="13574" max="13575" width="11.85546875" style="252" bestFit="1" customWidth="1"/>
    <col min="13576" max="13576" width="15.5703125" style="252" bestFit="1" customWidth="1"/>
    <col min="13577" max="13577" width="15.7109375" style="252" bestFit="1" customWidth="1"/>
    <col min="13578" max="13578" width="13.140625" style="252" bestFit="1" customWidth="1"/>
    <col min="13579" max="13580" width="10.5703125" style="252" bestFit="1" customWidth="1"/>
    <col min="13581" max="13807" width="9.140625" style="252"/>
    <col min="13808" max="13808" width="6.28515625" style="252" customWidth="1"/>
    <col min="13809" max="13809" width="69" style="252" customWidth="1"/>
    <col min="13810" max="13827" width="0" style="252" hidden="1" customWidth="1"/>
    <col min="13828" max="13829" width="15.28515625" style="252" bestFit="1" customWidth="1"/>
    <col min="13830" max="13831" width="11.85546875" style="252" bestFit="1" customWidth="1"/>
    <col min="13832" max="13832" width="15.5703125" style="252" bestFit="1" customWidth="1"/>
    <col min="13833" max="13833" width="15.7109375" style="252" bestFit="1" customWidth="1"/>
    <col min="13834" max="13834" width="13.140625" style="252" bestFit="1" customWidth="1"/>
    <col min="13835" max="13836" width="10.5703125" style="252" bestFit="1" customWidth="1"/>
    <col min="13837" max="14063" width="9.140625" style="252"/>
    <col min="14064" max="14064" width="6.28515625" style="252" customWidth="1"/>
    <col min="14065" max="14065" width="69" style="252" customWidth="1"/>
    <col min="14066" max="14083" width="0" style="252" hidden="1" customWidth="1"/>
    <col min="14084" max="14085" width="15.28515625" style="252" bestFit="1" customWidth="1"/>
    <col min="14086" max="14087" width="11.85546875" style="252" bestFit="1" customWidth="1"/>
    <col min="14088" max="14088" width="15.5703125" style="252" bestFit="1" customWidth="1"/>
    <col min="14089" max="14089" width="15.7109375" style="252" bestFit="1" customWidth="1"/>
    <col min="14090" max="14090" width="13.140625" style="252" bestFit="1" customWidth="1"/>
    <col min="14091" max="14092" width="10.5703125" style="252" bestFit="1" customWidth="1"/>
    <col min="14093" max="14319" width="9.140625" style="252"/>
    <col min="14320" max="14320" width="6.28515625" style="252" customWidth="1"/>
    <col min="14321" max="14321" width="69" style="252" customWidth="1"/>
    <col min="14322" max="14339" width="0" style="252" hidden="1" customWidth="1"/>
    <col min="14340" max="14341" width="15.28515625" style="252" bestFit="1" customWidth="1"/>
    <col min="14342" max="14343" width="11.85546875" style="252" bestFit="1" customWidth="1"/>
    <col min="14344" max="14344" width="15.5703125" style="252" bestFit="1" customWidth="1"/>
    <col min="14345" max="14345" width="15.7109375" style="252" bestFit="1" customWidth="1"/>
    <col min="14346" max="14346" width="13.140625" style="252" bestFit="1" customWidth="1"/>
    <col min="14347" max="14348" width="10.5703125" style="252" bestFit="1" customWidth="1"/>
    <col min="14349" max="14575" width="9.140625" style="252"/>
    <col min="14576" max="14576" width="6.28515625" style="252" customWidth="1"/>
    <col min="14577" max="14577" width="69" style="252" customWidth="1"/>
    <col min="14578" max="14595" width="0" style="252" hidden="1" customWidth="1"/>
    <col min="14596" max="14597" width="15.28515625" style="252" bestFit="1" customWidth="1"/>
    <col min="14598" max="14599" width="11.85546875" style="252" bestFit="1" customWidth="1"/>
    <col min="14600" max="14600" width="15.5703125" style="252" bestFit="1" customWidth="1"/>
    <col min="14601" max="14601" width="15.7109375" style="252" bestFit="1" customWidth="1"/>
    <col min="14602" max="14602" width="13.140625" style="252" bestFit="1" customWidth="1"/>
    <col min="14603" max="14604" width="10.5703125" style="252" bestFit="1" customWidth="1"/>
    <col min="14605" max="14831" width="9.140625" style="252"/>
    <col min="14832" max="14832" width="6.28515625" style="252" customWidth="1"/>
    <col min="14833" max="14833" width="69" style="252" customWidth="1"/>
    <col min="14834" max="14851" width="0" style="252" hidden="1" customWidth="1"/>
    <col min="14852" max="14853" width="15.28515625" style="252" bestFit="1" customWidth="1"/>
    <col min="14854" max="14855" width="11.85546875" style="252" bestFit="1" customWidth="1"/>
    <col min="14856" max="14856" width="15.5703125" style="252" bestFit="1" customWidth="1"/>
    <col min="14857" max="14857" width="15.7109375" style="252" bestFit="1" customWidth="1"/>
    <col min="14858" max="14858" width="13.140625" style="252" bestFit="1" customWidth="1"/>
    <col min="14859" max="14860" width="10.5703125" style="252" bestFit="1" customWidth="1"/>
    <col min="14861" max="15087" width="9.140625" style="252"/>
    <col min="15088" max="15088" width="6.28515625" style="252" customWidth="1"/>
    <col min="15089" max="15089" width="69" style="252" customWidth="1"/>
    <col min="15090" max="15107" width="0" style="252" hidden="1" customWidth="1"/>
    <col min="15108" max="15109" width="15.28515625" style="252" bestFit="1" customWidth="1"/>
    <col min="15110" max="15111" width="11.85546875" style="252" bestFit="1" customWidth="1"/>
    <col min="15112" max="15112" width="15.5703125" style="252" bestFit="1" customWidth="1"/>
    <col min="15113" max="15113" width="15.7109375" style="252" bestFit="1" customWidth="1"/>
    <col min="15114" max="15114" width="13.140625" style="252" bestFit="1" customWidth="1"/>
    <col min="15115" max="15116" width="10.5703125" style="252" bestFit="1" customWidth="1"/>
    <col min="15117" max="15343" width="9.140625" style="252"/>
    <col min="15344" max="15344" width="6.28515625" style="252" customWidth="1"/>
    <col min="15345" max="15345" width="69" style="252" customWidth="1"/>
    <col min="15346" max="15363" width="0" style="252" hidden="1" customWidth="1"/>
    <col min="15364" max="15365" width="15.28515625" style="252" bestFit="1" customWidth="1"/>
    <col min="15366" max="15367" width="11.85546875" style="252" bestFit="1" customWidth="1"/>
    <col min="15368" max="15368" width="15.5703125" style="252" bestFit="1" customWidth="1"/>
    <col min="15369" max="15369" width="15.7109375" style="252" bestFit="1" customWidth="1"/>
    <col min="15370" max="15370" width="13.140625" style="252" bestFit="1" customWidth="1"/>
    <col min="15371" max="15372" width="10.5703125" style="252" bestFit="1" customWidth="1"/>
    <col min="15373" max="15599" width="9.140625" style="252"/>
    <col min="15600" max="15600" width="6.28515625" style="252" customWidth="1"/>
    <col min="15601" max="15601" width="69" style="252" customWidth="1"/>
    <col min="15602" max="15619" width="0" style="252" hidden="1" customWidth="1"/>
    <col min="15620" max="15621" width="15.28515625" style="252" bestFit="1" customWidth="1"/>
    <col min="15622" max="15623" width="11.85546875" style="252" bestFit="1" customWidth="1"/>
    <col min="15624" max="15624" width="15.5703125" style="252" bestFit="1" customWidth="1"/>
    <col min="15625" max="15625" width="15.7109375" style="252" bestFit="1" customWidth="1"/>
    <col min="15626" max="15626" width="13.140625" style="252" bestFit="1" customWidth="1"/>
    <col min="15627" max="15628" width="10.5703125" style="252" bestFit="1" customWidth="1"/>
    <col min="15629" max="15855" width="9.140625" style="252"/>
    <col min="15856" max="15856" width="6.28515625" style="252" customWidth="1"/>
    <col min="15857" max="15857" width="69" style="252" customWidth="1"/>
    <col min="15858" max="15875" width="0" style="252" hidden="1" customWidth="1"/>
    <col min="15876" max="15877" width="15.28515625" style="252" bestFit="1" customWidth="1"/>
    <col min="15878" max="15879" width="11.85546875" style="252" bestFit="1" customWidth="1"/>
    <col min="15880" max="15880" width="15.5703125" style="252" bestFit="1" customWidth="1"/>
    <col min="15881" max="15881" width="15.7109375" style="252" bestFit="1" customWidth="1"/>
    <col min="15882" max="15882" width="13.140625" style="252" bestFit="1" customWidth="1"/>
    <col min="15883" max="15884" width="10.5703125" style="252" bestFit="1" customWidth="1"/>
    <col min="15885" max="16111" width="9.140625" style="252"/>
    <col min="16112" max="16112" width="6.28515625" style="252" customWidth="1"/>
    <col min="16113" max="16113" width="69" style="252" customWidth="1"/>
    <col min="16114" max="16131" width="0" style="252" hidden="1" customWidth="1"/>
    <col min="16132" max="16133" width="15.28515625" style="252" bestFit="1" customWidth="1"/>
    <col min="16134" max="16135" width="11.85546875" style="252" bestFit="1" customWidth="1"/>
    <col min="16136" max="16136" width="15.5703125" style="252" bestFit="1" customWidth="1"/>
    <col min="16137" max="16137" width="15.7109375" style="252" bestFit="1" customWidth="1"/>
    <col min="16138" max="16138" width="13.140625" style="252" bestFit="1" customWidth="1"/>
    <col min="16139" max="16140" width="10.5703125" style="252" bestFit="1" customWidth="1"/>
    <col min="16141" max="16384" width="9.140625" style="252"/>
  </cols>
  <sheetData>
    <row r="1" spans="1:14" s="249" customFormat="1">
      <c r="A1" s="1996" t="s">
        <v>273</v>
      </c>
      <c r="B1" s="1996"/>
      <c r="C1" s="1996"/>
      <c r="D1" s="1996"/>
      <c r="E1" s="1996"/>
      <c r="F1" s="1996"/>
      <c r="G1" s="1996"/>
      <c r="H1" s="1996"/>
      <c r="I1" s="1996"/>
    </row>
    <row r="2" spans="1:14" s="249" customFormat="1">
      <c r="A2" s="1997" t="s">
        <v>120</v>
      </c>
      <c r="B2" s="1997"/>
      <c r="C2" s="1997"/>
      <c r="D2" s="1997"/>
      <c r="E2" s="1997"/>
      <c r="F2" s="1997"/>
      <c r="G2" s="1997"/>
      <c r="H2" s="1997"/>
      <c r="I2" s="1997"/>
    </row>
    <row r="3" spans="1:14" ht="16.5" thickBot="1">
      <c r="A3" s="250"/>
      <c r="B3" s="250"/>
      <c r="C3" s="277"/>
      <c r="D3" s="277"/>
      <c r="E3" s="277"/>
    </row>
    <row r="4" spans="1:14" s="249" customFormat="1" ht="16.5" thickTop="1">
      <c r="A4" s="253"/>
      <c r="B4" s="1998" t="s">
        <v>274</v>
      </c>
      <c r="C4" s="2000" t="s">
        <v>2</v>
      </c>
      <c r="D4" s="2000"/>
      <c r="E4" s="2000"/>
      <c r="F4" s="2000"/>
      <c r="G4" s="2000"/>
      <c r="H4" s="2000" t="s">
        <v>115</v>
      </c>
      <c r="I4" s="2001"/>
    </row>
    <row r="5" spans="1:14" s="249" customFormat="1">
      <c r="A5" s="254"/>
      <c r="B5" s="1999"/>
      <c r="C5" s="1834" t="s">
        <v>275</v>
      </c>
      <c r="D5" s="1834" t="s">
        <v>276</v>
      </c>
      <c r="E5" s="1834" t="s">
        <v>277</v>
      </c>
      <c r="F5" s="1834" t="s">
        <v>30</v>
      </c>
      <c r="G5" s="1834" t="s">
        <v>114</v>
      </c>
      <c r="H5" s="1834" t="s">
        <v>114</v>
      </c>
      <c r="I5" s="864" t="s">
        <v>139</v>
      </c>
    </row>
    <row r="6" spans="1:14" s="249" customFormat="1">
      <c r="A6" s="255" t="s">
        <v>278</v>
      </c>
      <c r="B6" s="256" t="s">
        <v>279</v>
      </c>
      <c r="C6" s="257"/>
      <c r="D6" s="258"/>
      <c r="E6" s="258"/>
      <c r="F6" s="258"/>
      <c r="G6" s="258"/>
      <c r="H6" s="258"/>
      <c r="I6" s="867"/>
    </row>
    <row r="7" spans="1:14" s="249" customFormat="1" ht="24.95" customHeight="1">
      <c r="A7" s="259"/>
      <c r="B7" s="260" t="s">
        <v>280</v>
      </c>
      <c r="C7" s="261">
        <v>2.9726936457495299</v>
      </c>
      <c r="D7" s="261">
        <v>0.20429964861905603</v>
      </c>
      <c r="E7" s="261">
        <v>7.7</v>
      </c>
      <c r="F7" s="261">
        <v>6.3</v>
      </c>
      <c r="G7" s="261">
        <v>6.8</v>
      </c>
      <c r="H7" s="266" t="s">
        <v>281</v>
      </c>
      <c r="I7" s="865" t="s">
        <v>281</v>
      </c>
    </row>
    <row r="8" spans="1:14" s="249" customFormat="1" ht="24.95" customHeight="1">
      <c r="A8" s="259"/>
      <c r="B8" s="260" t="s">
        <v>282</v>
      </c>
      <c r="C8" s="261">
        <v>3.3229054377301992</v>
      </c>
      <c r="D8" s="261">
        <v>0.5886785035338562</v>
      </c>
      <c r="E8" s="261">
        <v>8.2200000000000006</v>
      </c>
      <c r="F8" s="261">
        <v>6.66</v>
      </c>
      <c r="G8" s="261">
        <v>7.1</v>
      </c>
      <c r="H8" s="266" t="s">
        <v>281</v>
      </c>
      <c r="I8" s="865" t="s">
        <v>281</v>
      </c>
    </row>
    <row r="9" spans="1:14" s="249" customFormat="1" ht="24.95" customHeight="1">
      <c r="A9" s="259"/>
      <c r="B9" s="260" t="s">
        <v>283</v>
      </c>
      <c r="C9" s="261">
        <v>8.4299649450040022</v>
      </c>
      <c r="D9" s="261">
        <v>5.7748774286396269</v>
      </c>
      <c r="E9" s="261">
        <v>18.699474178495464</v>
      </c>
      <c r="F9" s="261">
        <v>13.33</v>
      </c>
      <c r="G9" s="261">
        <v>14.3</v>
      </c>
      <c r="H9" s="266" t="s">
        <v>281</v>
      </c>
      <c r="I9" s="866" t="s">
        <v>281</v>
      </c>
    </row>
    <row r="10" spans="1:14" s="249" customFormat="1" ht="24.95" customHeight="1">
      <c r="A10" s="259"/>
      <c r="B10" s="260" t="s">
        <v>284</v>
      </c>
      <c r="C10" s="261">
        <v>8.3663709743248234</v>
      </c>
      <c r="D10" s="261">
        <v>5.6725087240301093</v>
      </c>
      <c r="E10" s="261">
        <v>18.29</v>
      </c>
      <c r="F10" s="261">
        <v>12.87</v>
      </c>
      <c r="G10" s="261">
        <v>14.8</v>
      </c>
      <c r="H10" s="266" t="s">
        <v>281</v>
      </c>
      <c r="I10" s="866" t="s">
        <v>281</v>
      </c>
    </row>
    <row r="11" spans="1:14" s="249" customFormat="1" ht="24.95" customHeight="1">
      <c r="A11" s="259"/>
      <c r="B11" s="260" t="s">
        <v>285</v>
      </c>
      <c r="C11" s="261">
        <v>9.3410599692595753</v>
      </c>
      <c r="D11" s="261">
        <v>6.6451797939419208</v>
      </c>
      <c r="E11" s="261">
        <v>16.05</v>
      </c>
      <c r="F11" s="261">
        <v>10.15</v>
      </c>
      <c r="G11" s="261">
        <v>16.600000000000001</v>
      </c>
      <c r="H11" s="266" t="s">
        <v>281</v>
      </c>
      <c r="I11" s="866" t="s">
        <v>281</v>
      </c>
    </row>
    <row r="12" spans="1:14" s="249" customFormat="1" ht="24.95" customHeight="1">
      <c r="A12" s="259"/>
      <c r="B12" s="260" t="s">
        <v>286</v>
      </c>
      <c r="C12" s="261">
        <v>39.057470902522553</v>
      </c>
      <c r="D12" s="261">
        <v>33.881986463978507</v>
      </c>
      <c r="E12" s="261">
        <v>46.817594260322494</v>
      </c>
      <c r="F12" s="261">
        <v>55.18</v>
      </c>
      <c r="G12" s="261">
        <v>62.3</v>
      </c>
      <c r="H12" s="266" t="s">
        <v>281</v>
      </c>
      <c r="I12" s="866" t="s">
        <v>281</v>
      </c>
    </row>
    <row r="13" spans="1:14" s="249" customFormat="1" ht="24.95" customHeight="1">
      <c r="A13" s="259"/>
      <c r="B13" s="260" t="s">
        <v>287</v>
      </c>
      <c r="C13" s="261">
        <v>27.970926309411748</v>
      </c>
      <c r="D13" s="261">
        <v>28.728229239986874</v>
      </c>
      <c r="E13" s="261">
        <v>31.433726381585203</v>
      </c>
      <c r="F13" s="261">
        <v>34.700000000000003</v>
      </c>
      <c r="G13" s="261">
        <v>36.9</v>
      </c>
      <c r="H13" s="266" t="s">
        <v>281</v>
      </c>
      <c r="I13" s="866" t="s">
        <v>281</v>
      </c>
      <c r="J13" s="262"/>
      <c r="K13" s="262"/>
      <c r="L13" s="262"/>
      <c r="M13" s="251"/>
      <c r="N13" s="251"/>
    </row>
    <row r="14" spans="1:14" s="249" customFormat="1" ht="24.95" customHeight="1">
      <c r="A14" s="259"/>
      <c r="B14" s="260" t="s">
        <v>288</v>
      </c>
      <c r="C14" s="261">
        <v>9.2060835796490448</v>
      </c>
      <c r="D14" s="261">
        <v>4.0673409327718213</v>
      </c>
      <c r="E14" s="261">
        <v>13.430817028018513</v>
      </c>
      <c r="F14" s="261">
        <v>17.813013121107158</v>
      </c>
      <c r="G14" s="261">
        <v>20.5</v>
      </c>
      <c r="H14" s="266" t="s">
        <v>281</v>
      </c>
      <c r="I14" s="866" t="s">
        <v>281</v>
      </c>
      <c r="J14" s="262"/>
      <c r="K14" s="262"/>
      <c r="L14" s="262"/>
      <c r="M14" s="251"/>
      <c r="N14" s="251"/>
    </row>
    <row r="15" spans="1:14" s="249" customFormat="1" ht="24.95" customHeight="1">
      <c r="A15" s="263"/>
      <c r="B15" s="264" t="s">
        <v>289</v>
      </c>
      <c r="C15" s="265">
        <v>44.142550434194909</v>
      </c>
      <c r="D15" s="265">
        <v>40.114048036456943</v>
      </c>
      <c r="E15" s="265">
        <v>46.438808076741736</v>
      </c>
      <c r="F15" s="265">
        <v>47.086396070347639</v>
      </c>
      <c r="G15" s="265">
        <v>52.4</v>
      </c>
      <c r="H15" s="266" t="s">
        <v>281</v>
      </c>
      <c r="I15" s="866" t="s">
        <v>281</v>
      </c>
      <c r="J15" s="251"/>
      <c r="K15" s="251"/>
      <c r="L15" s="262"/>
      <c r="M15" s="251"/>
      <c r="N15" s="251"/>
    </row>
    <row r="16" spans="1:14" s="249" customFormat="1" ht="18" customHeight="1">
      <c r="A16" s="255" t="s">
        <v>290</v>
      </c>
      <c r="B16" s="256" t="s">
        <v>291</v>
      </c>
      <c r="C16" s="257"/>
      <c r="D16" s="257"/>
      <c r="E16" s="257"/>
      <c r="F16" s="257"/>
      <c r="G16" s="257"/>
      <c r="H16" s="257"/>
      <c r="I16" s="867"/>
      <c r="J16" s="251"/>
      <c r="K16" s="251"/>
      <c r="L16" s="251"/>
      <c r="M16" s="251"/>
      <c r="N16" s="251"/>
    </row>
    <row r="17" spans="1:25" s="249" customFormat="1" ht="24" customHeight="1">
      <c r="A17" s="259"/>
      <c r="B17" s="260" t="s">
        <v>292</v>
      </c>
      <c r="C17" s="261">
        <v>7.6</v>
      </c>
      <c r="D17" s="261">
        <v>10.4</v>
      </c>
      <c r="E17" s="261">
        <v>2.7</v>
      </c>
      <c r="F17" s="266">
        <v>4.5999999999999996</v>
      </c>
      <c r="G17" s="261">
        <v>6.02</v>
      </c>
      <c r="H17" s="873">
        <v>3.86</v>
      </c>
      <c r="I17" s="868">
        <v>6.16</v>
      </c>
      <c r="J17" s="262"/>
      <c r="K17" s="262"/>
      <c r="L17" s="262"/>
      <c r="M17" s="262"/>
      <c r="N17" s="262"/>
      <c r="O17" s="268"/>
      <c r="P17" s="268"/>
      <c r="Q17" s="268"/>
      <c r="R17" s="268"/>
      <c r="S17" s="268"/>
      <c r="T17" s="268"/>
    </row>
    <row r="18" spans="1:25" s="249" customFormat="1" ht="24.95" customHeight="1">
      <c r="A18" s="259"/>
      <c r="B18" s="260" t="s">
        <v>293</v>
      </c>
      <c r="C18" s="261">
        <v>9.1999999999999993</v>
      </c>
      <c r="D18" s="261">
        <v>10.199999999999999</v>
      </c>
      <c r="E18" s="261">
        <v>-0.9</v>
      </c>
      <c r="F18" s="266">
        <v>3.9</v>
      </c>
      <c r="G18" s="261">
        <v>6.27</v>
      </c>
      <c r="H18" s="873">
        <v>1.42</v>
      </c>
      <c r="I18" s="868">
        <v>6.51</v>
      </c>
      <c r="J18" s="262"/>
      <c r="K18" s="262"/>
      <c r="L18" s="262"/>
      <c r="M18" s="262"/>
      <c r="N18" s="262"/>
      <c r="O18" s="268"/>
      <c r="P18" s="268"/>
      <c r="Q18" s="268"/>
      <c r="R18" s="268"/>
      <c r="S18" s="268"/>
      <c r="T18" s="268"/>
    </row>
    <row r="19" spans="1:25" s="249" customFormat="1" ht="24.95" customHeight="1">
      <c r="A19" s="259"/>
      <c r="B19" s="260" t="s">
        <v>294</v>
      </c>
      <c r="C19" s="261">
        <v>6.1</v>
      </c>
      <c r="D19" s="261">
        <v>10.7</v>
      </c>
      <c r="E19" s="261">
        <v>5.6</v>
      </c>
      <c r="F19" s="266">
        <v>5.0999999999999996</v>
      </c>
      <c r="G19" s="261">
        <v>5.83</v>
      </c>
      <c r="H19" s="873">
        <v>5.81</v>
      </c>
      <c r="I19" s="868">
        <v>5.89</v>
      </c>
      <c r="J19" s="262"/>
      <c r="K19" s="262"/>
      <c r="L19" s="262"/>
      <c r="M19" s="262"/>
      <c r="N19" s="262"/>
      <c r="O19" s="268"/>
      <c r="P19" s="268"/>
      <c r="Q19" s="268"/>
      <c r="R19" s="268"/>
      <c r="S19" s="268"/>
      <c r="T19" s="268"/>
    </row>
    <row r="20" spans="1:25" s="249" customFormat="1" ht="24.95" customHeight="1">
      <c r="A20" s="259"/>
      <c r="B20" s="260" t="s">
        <v>295</v>
      </c>
      <c r="C20" s="261">
        <v>7.1811361200428792</v>
      </c>
      <c r="D20" s="261">
        <v>9.9000000000000057</v>
      </c>
      <c r="E20" s="261">
        <v>4.5</v>
      </c>
      <c r="F20" s="266">
        <v>4.2</v>
      </c>
      <c r="G20" s="261">
        <v>4.6399999999999997</v>
      </c>
      <c r="H20" s="873">
        <v>4.05</v>
      </c>
      <c r="I20" s="868">
        <v>6.56</v>
      </c>
      <c r="J20" s="262"/>
      <c r="K20" s="262"/>
      <c r="L20" s="262"/>
      <c r="M20" s="262"/>
      <c r="N20" s="262"/>
      <c r="O20" s="268"/>
      <c r="P20" s="268"/>
      <c r="Q20" s="268"/>
      <c r="R20" s="268"/>
      <c r="S20" s="268"/>
      <c r="T20" s="268"/>
    </row>
    <row r="21" spans="1:25" s="249" customFormat="1" ht="24.95" customHeight="1">
      <c r="A21" s="259"/>
      <c r="B21" s="260" t="s">
        <v>296</v>
      </c>
      <c r="C21" s="261">
        <v>5.4</v>
      </c>
      <c r="D21" s="261">
        <v>6.2</v>
      </c>
      <c r="E21" s="261">
        <v>0.9</v>
      </c>
      <c r="F21" s="266">
        <v>2.1</v>
      </c>
      <c r="G21" s="261">
        <v>5.4</v>
      </c>
      <c r="H21" s="873">
        <v>8.6999999999999993</v>
      </c>
      <c r="I21" s="865">
        <v>6.4</v>
      </c>
      <c r="J21" s="262"/>
      <c r="K21" s="262"/>
      <c r="L21" s="262"/>
      <c r="M21" s="262"/>
      <c r="N21" s="262"/>
      <c r="O21" s="268"/>
      <c r="P21" s="268"/>
      <c r="Q21" s="268"/>
      <c r="R21" s="268"/>
      <c r="S21" s="268"/>
      <c r="T21" s="268"/>
    </row>
    <row r="22" spans="1:25" s="249" customFormat="1" ht="24.95" customHeight="1">
      <c r="A22" s="259"/>
      <c r="B22" s="260" t="s">
        <v>297</v>
      </c>
      <c r="C22" s="261">
        <v>6.1</v>
      </c>
      <c r="D22" s="261">
        <v>6.3</v>
      </c>
      <c r="E22" s="261">
        <v>2.7</v>
      </c>
      <c r="F22" s="266">
        <v>1.7</v>
      </c>
      <c r="G22" s="261">
        <v>6.2</v>
      </c>
      <c r="H22" s="873">
        <v>7.55</v>
      </c>
      <c r="I22" s="865">
        <v>7.33</v>
      </c>
      <c r="J22" s="262"/>
      <c r="K22" s="262"/>
      <c r="L22" s="262"/>
      <c r="M22" s="262"/>
      <c r="N22" s="262"/>
      <c r="O22" s="268"/>
      <c r="P22" s="268"/>
      <c r="Q22" s="268"/>
      <c r="R22" s="268"/>
      <c r="S22" s="268"/>
      <c r="T22" s="268"/>
    </row>
    <row r="23" spans="1:25" s="249" customFormat="1" ht="24.95" customHeight="1">
      <c r="A23" s="263"/>
      <c r="B23" s="264" t="s">
        <v>298</v>
      </c>
      <c r="C23" s="265">
        <v>7.9</v>
      </c>
      <c r="D23" s="265">
        <v>5.9</v>
      </c>
      <c r="E23" s="265">
        <v>13.4</v>
      </c>
      <c r="F23" s="269">
        <v>6.8</v>
      </c>
      <c r="G23" s="265">
        <v>9.1</v>
      </c>
      <c r="H23" s="1570">
        <v>8.3000000000000007</v>
      </c>
      <c r="I23" s="1836">
        <v>12.88</v>
      </c>
      <c r="J23" s="262"/>
      <c r="K23" s="262"/>
      <c r="L23" s="262"/>
      <c r="M23" s="262"/>
      <c r="N23" s="262"/>
      <c r="O23" s="268"/>
      <c r="P23" s="268"/>
      <c r="Q23" s="268"/>
      <c r="R23" s="268"/>
      <c r="S23" s="268"/>
      <c r="T23" s="268"/>
    </row>
    <row r="24" spans="1:25" s="249" customFormat="1" ht="18" customHeight="1">
      <c r="A24" s="255" t="s">
        <v>299</v>
      </c>
      <c r="B24" s="256" t="s">
        <v>300</v>
      </c>
      <c r="C24" s="257"/>
      <c r="D24" s="257"/>
      <c r="E24" s="257"/>
      <c r="F24" s="257"/>
      <c r="G24" s="257"/>
      <c r="H24" s="257"/>
      <c r="I24" s="867"/>
      <c r="J24" s="251"/>
      <c r="K24" s="251"/>
      <c r="L24" s="251"/>
      <c r="M24" s="251"/>
      <c r="N24" s="251"/>
    </row>
    <row r="25" spans="1:25" s="249" customFormat="1" ht="24.95" customHeight="1">
      <c r="A25" s="259"/>
      <c r="B25" s="270" t="s">
        <v>301</v>
      </c>
      <c r="C25" s="261">
        <v>-7.2530771931693465</v>
      </c>
      <c r="D25" s="261">
        <v>-17.817815705979086</v>
      </c>
      <c r="E25" s="271">
        <v>4.181528083734193</v>
      </c>
      <c r="F25" s="271">
        <v>11.4</v>
      </c>
      <c r="G25" s="271">
        <v>19.399999999999999</v>
      </c>
      <c r="H25" s="261">
        <v>8.0312842246863454</v>
      </c>
      <c r="I25" s="299">
        <v>25.871608138789952</v>
      </c>
      <c r="J25" s="251"/>
      <c r="K25" s="302"/>
      <c r="L25" s="302"/>
      <c r="M25" s="303"/>
      <c r="N25" s="303"/>
      <c r="O25" s="303"/>
      <c r="P25" s="302"/>
      <c r="Q25" s="302"/>
      <c r="R25" s="251"/>
      <c r="S25" s="268"/>
      <c r="T25" s="268"/>
      <c r="U25" s="268"/>
      <c r="V25" s="268"/>
      <c r="W25" s="268"/>
      <c r="X25" s="268"/>
      <c r="Y25" s="268"/>
    </row>
    <row r="26" spans="1:25" s="249" customFormat="1" ht="24.95" customHeight="1">
      <c r="A26" s="259"/>
      <c r="B26" s="270" t="s">
        <v>302</v>
      </c>
      <c r="C26" s="261">
        <v>8.4436141198788874</v>
      </c>
      <c r="D26" s="261">
        <v>-0.14006997948325761</v>
      </c>
      <c r="E26" s="271">
        <v>27.987895013321491</v>
      </c>
      <c r="F26" s="271">
        <v>25.8</v>
      </c>
      <c r="G26" s="271">
        <v>13.9</v>
      </c>
      <c r="H26" s="261">
        <v>38.517039649597791</v>
      </c>
      <c r="I26" s="299">
        <v>-1.2235664643311139</v>
      </c>
      <c r="J26" s="251"/>
      <c r="K26" s="302"/>
      <c r="L26" s="302"/>
      <c r="M26" s="303"/>
      <c r="N26" s="303"/>
      <c r="O26" s="303"/>
      <c r="P26" s="302"/>
      <c r="Q26" s="302"/>
      <c r="R26" s="251"/>
      <c r="S26" s="268"/>
      <c r="T26" s="268"/>
      <c r="U26" s="268"/>
      <c r="V26" s="268"/>
      <c r="W26" s="268"/>
    </row>
    <row r="27" spans="1:25" s="249" customFormat="1" ht="24.95" customHeight="1">
      <c r="A27" s="259"/>
      <c r="B27" s="270" t="s">
        <v>303</v>
      </c>
      <c r="C27" s="261">
        <v>145.04</v>
      </c>
      <c r="D27" s="261">
        <v>188.95</v>
      </c>
      <c r="E27" s="271">
        <v>82.144719999999893</v>
      </c>
      <c r="F27" s="272">
        <v>0.96</v>
      </c>
      <c r="G27" s="271">
        <v>-67.400000000000006</v>
      </c>
      <c r="H27" s="261">
        <v>-25.4468</v>
      </c>
      <c r="I27" s="300">
        <v>8.8309899999998702</v>
      </c>
      <c r="J27" s="251"/>
      <c r="K27" s="302"/>
      <c r="L27" s="302"/>
      <c r="M27" s="303"/>
      <c r="N27" s="304"/>
      <c r="O27" s="303"/>
      <c r="P27" s="302"/>
      <c r="Q27" s="305"/>
      <c r="R27" s="251"/>
      <c r="S27" s="268"/>
      <c r="T27" s="268"/>
      <c r="U27" s="268"/>
      <c r="V27" s="268"/>
      <c r="W27" s="268"/>
    </row>
    <row r="28" spans="1:25" s="249" customFormat="1" ht="24.95" customHeight="1">
      <c r="A28" s="259"/>
      <c r="B28" s="270" t="s">
        <v>304</v>
      </c>
      <c r="C28" s="261">
        <v>108.32</v>
      </c>
      <c r="D28" s="261">
        <v>140.41849999999999</v>
      </c>
      <c r="E28" s="271">
        <v>-10.1354090317445</v>
      </c>
      <c r="F28" s="271">
        <v>-247.6</v>
      </c>
      <c r="G28" s="890">
        <v>-265.39999999999998</v>
      </c>
      <c r="H28" s="892">
        <v>-35.161334842256103</v>
      </c>
      <c r="I28" s="891">
        <v>-21.792620108434654</v>
      </c>
      <c r="J28" s="251"/>
      <c r="K28" s="302"/>
      <c r="L28" s="302"/>
      <c r="M28" s="303"/>
      <c r="N28" s="303"/>
      <c r="O28" s="303"/>
      <c r="P28" s="302"/>
      <c r="Q28" s="302"/>
      <c r="R28" s="251"/>
      <c r="S28" s="268"/>
      <c r="T28" s="268"/>
      <c r="U28" s="268"/>
      <c r="V28" s="268"/>
      <c r="W28" s="268"/>
    </row>
    <row r="29" spans="1:25" s="249" customFormat="1" ht="24.95" customHeight="1">
      <c r="A29" s="259"/>
      <c r="B29" s="270" t="s">
        <v>305</v>
      </c>
      <c r="C29" s="261">
        <v>617.28</v>
      </c>
      <c r="D29" s="261">
        <v>665.06410000000005</v>
      </c>
      <c r="E29" s="271">
        <v>695.45239585422598</v>
      </c>
      <c r="F29" s="271">
        <v>755.1</v>
      </c>
      <c r="G29" s="271">
        <v>879.3</v>
      </c>
      <c r="H29" s="261">
        <v>154.20187417424697</v>
      </c>
      <c r="I29" s="299">
        <v>153.73269691022065</v>
      </c>
      <c r="J29" s="251"/>
      <c r="K29" s="302"/>
      <c r="L29" s="302"/>
      <c r="M29" s="303"/>
      <c r="N29" s="303"/>
      <c r="O29" s="303"/>
      <c r="P29" s="302"/>
      <c r="Q29" s="302"/>
      <c r="R29" s="251"/>
      <c r="S29" s="268"/>
      <c r="T29" s="268"/>
      <c r="U29" s="268"/>
      <c r="V29" s="268"/>
      <c r="W29" s="268"/>
    </row>
    <row r="30" spans="1:25" s="249" customFormat="1" ht="24.95" customHeight="1">
      <c r="A30" s="259"/>
      <c r="B30" s="270" t="s">
        <v>306</v>
      </c>
      <c r="C30" s="261">
        <v>-689.36500000000001</v>
      </c>
      <c r="D30" s="261">
        <v>-703.48199999999997</v>
      </c>
      <c r="E30" s="271">
        <v>-917.06413770400002</v>
      </c>
      <c r="F30" s="271">
        <v>-1163.7</v>
      </c>
      <c r="G30" s="271">
        <v>-1321.4</v>
      </c>
      <c r="H30" s="261">
        <v>-217.64762222900001</v>
      </c>
      <c r="I30" s="306">
        <v>-211.001842068</v>
      </c>
      <c r="J30" s="251"/>
      <c r="K30" s="302"/>
      <c r="L30" s="302"/>
      <c r="M30" s="303"/>
      <c r="N30" s="303"/>
      <c r="O30" s="303"/>
      <c r="P30" s="302"/>
      <c r="Q30" s="305"/>
      <c r="R30" s="251"/>
      <c r="S30" s="268"/>
      <c r="T30" s="268"/>
      <c r="U30" s="268"/>
      <c r="V30" s="268"/>
      <c r="W30" s="268"/>
    </row>
    <row r="31" spans="1:25" s="249" customFormat="1" ht="24.95" customHeight="1">
      <c r="A31" s="259"/>
      <c r="B31" s="270" t="s">
        <v>307</v>
      </c>
      <c r="C31" s="261">
        <v>-435.791</v>
      </c>
      <c r="D31" s="261">
        <v>-437.71890000000002</v>
      </c>
      <c r="E31" s="271">
        <v>-592.22039300799997</v>
      </c>
      <c r="F31" s="271">
        <v>-767.4</v>
      </c>
      <c r="G31" s="271">
        <v>-855.2</v>
      </c>
      <c r="H31" s="261">
        <v>-137.896106715</v>
      </c>
      <c r="I31" s="300">
        <v>-131.08050502099999</v>
      </c>
      <c r="J31" s="251"/>
      <c r="K31" s="302"/>
      <c r="L31" s="302"/>
      <c r="M31" s="303"/>
      <c r="N31" s="303"/>
      <c r="O31" s="303"/>
      <c r="P31" s="302"/>
      <c r="Q31" s="305"/>
      <c r="R31" s="251"/>
      <c r="S31" s="268"/>
      <c r="T31" s="268"/>
      <c r="U31" s="268"/>
      <c r="V31" s="268"/>
      <c r="W31" s="268"/>
    </row>
    <row r="32" spans="1:25" s="249" customFormat="1" ht="18" customHeight="1">
      <c r="A32" s="259"/>
      <c r="B32" s="270" t="s">
        <v>308</v>
      </c>
      <c r="C32" s="261">
        <v>824.1</v>
      </c>
      <c r="D32" s="261">
        <v>1039.2</v>
      </c>
      <c r="E32" s="271">
        <v>1079.4000000000001</v>
      </c>
      <c r="F32" s="271">
        <v>1102.5999999999999</v>
      </c>
      <c r="G32" s="271">
        <v>1038.9000000000001</v>
      </c>
      <c r="H32" s="261">
        <v>1117.4587574488337</v>
      </c>
      <c r="I32" s="300">
        <v>1078.9364960459889</v>
      </c>
      <c r="J32" s="251"/>
      <c r="K32" s="302"/>
      <c r="L32" s="302"/>
      <c r="M32" s="303"/>
      <c r="N32" s="303"/>
      <c r="O32" s="303"/>
      <c r="P32" s="302"/>
      <c r="Q32" s="305"/>
      <c r="R32" s="251"/>
      <c r="S32" s="268"/>
      <c r="T32" s="268"/>
      <c r="U32" s="268"/>
      <c r="V32" s="268"/>
      <c r="W32" s="268"/>
    </row>
    <row r="33" spans="1:23" s="249" customFormat="1" ht="18" customHeight="1">
      <c r="A33" s="263"/>
      <c r="B33" s="273" t="s">
        <v>309</v>
      </c>
      <c r="C33" s="265">
        <v>8147.7</v>
      </c>
      <c r="D33" s="265">
        <v>9736.4</v>
      </c>
      <c r="E33" s="274">
        <v>10494.2</v>
      </c>
      <c r="F33" s="274">
        <v>10084</v>
      </c>
      <c r="G33" s="274">
        <v>9500</v>
      </c>
      <c r="H33" s="265">
        <v>9745.8464804538089</v>
      </c>
      <c r="I33" s="301">
        <v>9442.8189746717017</v>
      </c>
      <c r="J33" s="251"/>
      <c r="K33" s="302"/>
      <c r="L33" s="302"/>
      <c r="M33" s="303"/>
      <c r="N33" s="303"/>
      <c r="O33" s="303"/>
      <c r="P33" s="302"/>
      <c r="Q33" s="305"/>
      <c r="R33" s="251"/>
      <c r="S33" s="268"/>
      <c r="T33" s="268"/>
      <c r="U33" s="268"/>
      <c r="V33" s="268"/>
      <c r="W33" s="268"/>
    </row>
    <row r="34" spans="1:23" s="249" customFormat="1" ht="24.95" customHeight="1">
      <c r="A34" s="255" t="s">
        <v>310</v>
      </c>
      <c r="B34" s="256" t="s">
        <v>311</v>
      </c>
      <c r="C34" s="257"/>
      <c r="D34" s="257"/>
      <c r="E34" s="257"/>
      <c r="F34" s="257"/>
      <c r="G34" s="257"/>
      <c r="H34" s="257"/>
      <c r="I34" s="1844"/>
      <c r="J34" s="251"/>
      <c r="K34" s="251"/>
      <c r="L34" s="251"/>
      <c r="M34" s="251"/>
      <c r="N34" s="251"/>
    </row>
    <row r="35" spans="1:23" ht="24.95" customHeight="1">
      <c r="A35" s="275"/>
      <c r="B35" s="260" t="s">
        <v>312</v>
      </c>
      <c r="C35" s="261">
        <v>19.913207632956812</v>
      </c>
      <c r="D35" s="261">
        <v>19.532260059317792</v>
      </c>
      <c r="E35" s="276">
        <v>15.464970861942859</v>
      </c>
      <c r="F35" s="276">
        <v>19.39901347166834</v>
      </c>
      <c r="G35" s="276">
        <v>15.8</v>
      </c>
      <c r="H35" s="1839">
        <v>17.399450953819869</v>
      </c>
      <c r="I35" s="1840">
        <v>15.406877465954253</v>
      </c>
      <c r="J35" s="277"/>
      <c r="K35" s="1894"/>
      <c r="L35" s="1894"/>
      <c r="M35" s="1894"/>
      <c r="N35" s="1894"/>
      <c r="O35" s="1894"/>
      <c r="P35" s="1894"/>
    </row>
    <row r="36" spans="1:23" ht="24.95" customHeight="1">
      <c r="A36" s="275"/>
      <c r="B36" s="260" t="s">
        <v>313</v>
      </c>
      <c r="C36" s="261">
        <v>19.703689090550398</v>
      </c>
      <c r="D36" s="276">
        <v>18.491704153546706</v>
      </c>
      <c r="E36" s="276">
        <v>13.136690755071939</v>
      </c>
      <c r="F36" s="276">
        <v>17.560962307349371</v>
      </c>
      <c r="G36" s="276">
        <v>8.6</v>
      </c>
      <c r="H36" s="276">
        <v>9.3183051688453968</v>
      </c>
      <c r="I36" s="1108">
        <v>7.4114864163175724</v>
      </c>
      <c r="J36" s="277"/>
      <c r="K36" s="277"/>
      <c r="L36" s="277"/>
      <c r="M36" s="277"/>
      <c r="N36" s="277"/>
    </row>
    <row r="37" spans="1:23" ht="24.95" customHeight="1">
      <c r="A37" s="275"/>
      <c r="B37" s="260" t="s">
        <v>314</v>
      </c>
      <c r="C37" s="261">
        <v>16.20937425284346</v>
      </c>
      <c r="D37" s="276">
        <v>18.224374415349189</v>
      </c>
      <c r="E37" s="276">
        <v>20.606872992468695</v>
      </c>
      <c r="F37" s="276">
        <v>26.5</v>
      </c>
      <c r="G37" s="276">
        <v>21.4</v>
      </c>
      <c r="H37" s="276">
        <v>30.074420759468861</v>
      </c>
      <c r="I37" s="1108">
        <v>19.785324602675299</v>
      </c>
      <c r="J37" s="277"/>
      <c r="K37" s="277"/>
      <c r="L37" s="277"/>
      <c r="M37" s="277"/>
      <c r="N37" s="277"/>
    </row>
    <row r="38" spans="1:23" ht="24.95" customHeight="1">
      <c r="A38" s="275"/>
      <c r="B38" s="260" t="s">
        <v>315</v>
      </c>
      <c r="C38" s="261">
        <v>19.387860700319408</v>
      </c>
      <c r="D38" s="276">
        <v>23.168324202448801</v>
      </c>
      <c r="E38" s="276">
        <v>18.016986120062541</v>
      </c>
      <c r="F38" s="276">
        <v>22.312883988330356</v>
      </c>
      <c r="G38" s="276">
        <v>19.100000000000001</v>
      </c>
      <c r="H38" s="276">
        <v>22.26745089113404</v>
      </c>
      <c r="I38" s="1108">
        <v>19.656498593996577</v>
      </c>
      <c r="J38" s="277"/>
      <c r="K38" s="277"/>
      <c r="L38" s="277"/>
      <c r="M38" s="277"/>
      <c r="N38" s="277"/>
    </row>
    <row r="39" spans="1:23" ht="24.95" customHeight="1">
      <c r="A39" s="275"/>
      <c r="B39" s="260" t="s">
        <v>316</v>
      </c>
      <c r="C39" s="261">
        <v>19.767611091276549</v>
      </c>
      <c r="D39" s="276">
        <v>4.6193573329651798</v>
      </c>
      <c r="E39" s="276">
        <v>20.081514957387938</v>
      </c>
      <c r="F39" s="276">
        <v>8.064273558578293</v>
      </c>
      <c r="G39" s="276">
        <v>-1.5</v>
      </c>
      <c r="H39" s="276">
        <v>12.089709713443401</v>
      </c>
      <c r="I39" s="1108">
        <v>-0.89449721386719772</v>
      </c>
      <c r="J39" s="277"/>
      <c r="K39" s="277"/>
      <c r="L39" s="277"/>
      <c r="M39" s="277"/>
      <c r="N39" s="277"/>
    </row>
    <row r="40" spans="1:23" ht="24.95" customHeight="1">
      <c r="A40" s="275"/>
      <c r="B40" s="260" t="s">
        <v>317</v>
      </c>
      <c r="C40" s="267">
        <v>0.43</v>
      </c>
      <c r="D40" s="278">
        <v>0.7860129132792667</v>
      </c>
      <c r="E40" s="278">
        <v>1.4459628150761978</v>
      </c>
      <c r="F40" s="278">
        <v>4.4763999999999999</v>
      </c>
      <c r="G40" s="278">
        <v>3.1999835997438892</v>
      </c>
      <c r="H40" s="278" t="s">
        <v>1482</v>
      </c>
      <c r="I40" s="1841" t="s">
        <v>1483</v>
      </c>
      <c r="J40" s="277"/>
      <c r="K40" s="277"/>
      <c r="L40" s="277"/>
      <c r="M40" s="277"/>
      <c r="N40" s="277"/>
    </row>
    <row r="41" spans="1:23" ht="24.95" customHeight="1">
      <c r="A41" s="275"/>
      <c r="B41" s="260" t="s">
        <v>318</v>
      </c>
      <c r="C41" s="267">
        <v>0.78</v>
      </c>
      <c r="D41" s="278">
        <v>1.03</v>
      </c>
      <c r="E41" s="278">
        <v>2.5409970529741455</v>
      </c>
      <c r="F41" s="278">
        <v>4.18</v>
      </c>
      <c r="G41" s="278">
        <v>4.258367237220833</v>
      </c>
      <c r="H41" s="278" t="s">
        <v>1484</v>
      </c>
      <c r="I41" s="1841" t="s">
        <v>1485</v>
      </c>
      <c r="J41" s="277"/>
      <c r="K41" s="277"/>
      <c r="L41" s="277"/>
      <c r="M41" s="277"/>
      <c r="N41" s="277"/>
    </row>
    <row r="42" spans="1:23" ht="24.95" customHeight="1">
      <c r="A42" s="275"/>
      <c r="B42" s="260" t="s">
        <v>319</v>
      </c>
      <c r="C42" s="267" t="s">
        <v>320</v>
      </c>
      <c r="D42" s="278" t="s">
        <v>321</v>
      </c>
      <c r="E42" s="278" t="s">
        <v>322</v>
      </c>
      <c r="F42" s="278" t="s">
        <v>323</v>
      </c>
      <c r="G42" s="278" t="s">
        <v>324</v>
      </c>
      <c r="H42" s="278" t="s">
        <v>1473</v>
      </c>
      <c r="I42" s="1841" t="s">
        <v>1486</v>
      </c>
      <c r="J42" s="277"/>
      <c r="K42" s="277"/>
      <c r="L42" s="277"/>
      <c r="M42" s="277"/>
      <c r="N42" s="277"/>
    </row>
    <row r="43" spans="1:23" ht="24.95" customHeight="1">
      <c r="A43" s="275"/>
      <c r="B43" s="260" t="s">
        <v>325</v>
      </c>
      <c r="C43" s="261" t="s">
        <v>326</v>
      </c>
      <c r="D43" s="276" t="s">
        <v>327</v>
      </c>
      <c r="E43" s="276" t="s">
        <v>328</v>
      </c>
      <c r="F43" s="276" t="s">
        <v>329</v>
      </c>
      <c r="G43" s="278" t="s">
        <v>330</v>
      </c>
      <c r="H43" s="278" t="s">
        <v>1474</v>
      </c>
      <c r="I43" s="1841" t="s">
        <v>1487</v>
      </c>
      <c r="J43" s="277"/>
      <c r="K43" s="277"/>
      <c r="L43" s="277"/>
      <c r="M43" s="277"/>
      <c r="N43" s="277"/>
    </row>
    <row r="44" spans="1:23" ht="24.95" customHeight="1">
      <c r="A44" s="275"/>
      <c r="B44" s="260" t="s">
        <v>331</v>
      </c>
      <c r="C44" s="261" t="s">
        <v>332</v>
      </c>
      <c r="D44" s="276" t="s">
        <v>333</v>
      </c>
      <c r="E44" s="276" t="s">
        <v>334</v>
      </c>
      <c r="F44" s="276" t="s">
        <v>335</v>
      </c>
      <c r="G44" s="278" t="s">
        <v>1488</v>
      </c>
      <c r="H44" s="278" t="s">
        <v>1475</v>
      </c>
      <c r="I44" s="1841" t="s">
        <v>1489</v>
      </c>
      <c r="J44" s="277"/>
      <c r="K44" s="277"/>
      <c r="L44" s="277"/>
      <c r="M44" s="277"/>
      <c r="N44" s="277"/>
    </row>
    <row r="45" spans="1:23" ht="24.95" customHeight="1">
      <c r="A45" s="275"/>
      <c r="B45" s="260" t="s">
        <v>336</v>
      </c>
      <c r="C45" s="267" t="s">
        <v>337</v>
      </c>
      <c r="D45" s="278" t="s">
        <v>338</v>
      </c>
      <c r="E45" s="278" t="s">
        <v>1490</v>
      </c>
      <c r="F45" s="278" t="s">
        <v>339</v>
      </c>
      <c r="G45" s="278" t="s">
        <v>340</v>
      </c>
      <c r="H45" s="278" t="s">
        <v>1476</v>
      </c>
      <c r="I45" s="1841" t="s">
        <v>1491</v>
      </c>
      <c r="J45" s="277"/>
      <c r="K45" s="277"/>
      <c r="L45" s="277"/>
      <c r="M45" s="277"/>
      <c r="N45" s="277"/>
    </row>
    <row r="46" spans="1:23" ht="24.95" customHeight="1">
      <c r="A46" s="275"/>
      <c r="B46" s="260" t="s">
        <v>341</v>
      </c>
      <c r="C46" s="261">
        <v>1688.82986487635</v>
      </c>
      <c r="D46" s="276">
        <v>2016.81616154121</v>
      </c>
      <c r="E46" s="276">
        <v>2299.80759813133</v>
      </c>
      <c r="F46" s="276">
        <v>2742.1</v>
      </c>
      <c r="G46" s="276">
        <v>3235.0667569785201</v>
      </c>
      <c r="H46" s="276">
        <v>2778.1947810532802</v>
      </c>
      <c r="I46" s="1108">
        <v>3249.2360471998099</v>
      </c>
      <c r="J46" s="277"/>
      <c r="K46" s="277"/>
      <c r="L46" s="277"/>
      <c r="M46" s="277"/>
      <c r="N46" s="277"/>
    </row>
    <row r="47" spans="1:23" ht="24.95" customHeight="1">
      <c r="A47" s="275"/>
      <c r="B47" s="260" t="s">
        <v>342</v>
      </c>
      <c r="C47" s="261">
        <v>1338.9</v>
      </c>
      <c r="D47" s="276">
        <v>1656.9</v>
      </c>
      <c r="E47" s="276">
        <v>1959</v>
      </c>
      <c r="F47" s="276">
        <v>2399.8000000000002</v>
      </c>
      <c r="G47" s="276">
        <v>2866.1913911537004</v>
      </c>
      <c r="H47" s="276">
        <v>2448.9718559461899</v>
      </c>
      <c r="I47" s="1108">
        <v>2938.2097383866299</v>
      </c>
      <c r="J47" s="277"/>
      <c r="K47" s="277"/>
      <c r="L47" s="277"/>
      <c r="M47" s="277"/>
      <c r="N47" s="277"/>
    </row>
    <row r="48" spans="1:23" ht="24.95" customHeight="1">
      <c r="A48" s="275"/>
      <c r="B48" s="260" t="s">
        <v>343</v>
      </c>
      <c r="C48" s="261">
        <v>961.2</v>
      </c>
      <c r="D48" s="276">
        <v>1718.2</v>
      </c>
      <c r="E48" s="276">
        <v>1582.7</v>
      </c>
      <c r="F48" s="276">
        <v>1212.4000000000001</v>
      </c>
      <c r="G48" s="276">
        <v>1259.02</v>
      </c>
      <c r="H48" s="276">
        <v>1256.53</v>
      </c>
      <c r="I48" s="1108">
        <v>1150.74</v>
      </c>
      <c r="J48" s="277"/>
      <c r="K48" s="277"/>
      <c r="L48" s="277"/>
      <c r="M48" s="277"/>
      <c r="N48" s="277"/>
    </row>
    <row r="49" spans="1:14">
      <c r="A49" s="275"/>
      <c r="B49" s="260" t="s">
        <v>344</v>
      </c>
      <c r="C49" s="261">
        <v>46.4</v>
      </c>
      <c r="D49" s="276">
        <v>83.9</v>
      </c>
      <c r="E49" s="276">
        <v>69.400000000000006</v>
      </c>
      <c r="F49" s="276">
        <v>47.7</v>
      </c>
      <c r="G49" s="276">
        <v>45.246968701868525</v>
      </c>
      <c r="H49" s="1842">
        <v>49.377248681019466</v>
      </c>
      <c r="I49" s="1843">
        <v>42.188278489113387</v>
      </c>
      <c r="J49" s="277"/>
      <c r="K49" s="277"/>
      <c r="L49" s="277"/>
      <c r="M49" s="277"/>
      <c r="N49" s="277"/>
    </row>
    <row r="50" spans="1:14" s="249" customFormat="1" ht="24.95" customHeight="1">
      <c r="A50" s="255" t="s">
        <v>345</v>
      </c>
      <c r="B50" s="279" t="s">
        <v>346</v>
      </c>
      <c r="C50" s="257"/>
      <c r="D50" s="258"/>
      <c r="E50" s="258"/>
      <c r="F50" s="258"/>
      <c r="G50" s="258"/>
      <c r="H50" s="258"/>
      <c r="I50" s="867"/>
      <c r="J50" s="251"/>
      <c r="K50" s="251"/>
      <c r="L50" s="251"/>
      <c r="M50" s="251"/>
      <c r="N50" s="251"/>
    </row>
    <row r="51" spans="1:14" s="249" customFormat="1" ht="24.95" customHeight="1">
      <c r="A51" s="259"/>
      <c r="B51" s="270" t="s">
        <v>347</v>
      </c>
      <c r="C51" s="261">
        <v>13.803784200307547</v>
      </c>
      <c r="D51" s="261">
        <v>18.758699962005338</v>
      </c>
      <c r="E51" s="261">
        <v>26.391601995995899</v>
      </c>
      <c r="F51" s="261">
        <v>19.3</v>
      </c>
      <c r="G51" s="261">
        <v>19.100000000000001</v>
      </c>
      <c r="H51" s="266">
        <v>34.299999999999997</v>
      </c>
      <c r="I51" s="868">
        <v>18.7</v>
      </c>
      <c r="J51" s="251"/>
      <c r="K51" s="251"/>
      <c r="L51" s="251"/>
      <c r="M51" s="251"/>
      <c r="N51" s="251"/>
    </row>
    <row r="52" spans="1:14" s="249" customFormat="1" ht="24.95" customHeight="1">
      <c r="A52" s="259"/>
      <c r="B52" s="270" t="s">
        <v>348</v>
      </c>
      <c r="C52" s="261">
        <v>21.964071856287422</v>
      </c>
      <c r="D52" s="261">
        <v>14.238020424194827</v>
      </c>
      <c r="E52" s="261">
        <v>40.226921093347087</v>
      </c>
      <c r="F52" s="261">
        <v>30.7</v>
      </c>
      <c r="G52" s="267">
        <v>0.14000000000000001</v>
      </c>
      <c r="H52" s="266">
        <v>-8.3000000000000007</v>
      </c>
      <c r="I52" s="868">
        <v>-35</v>
      </c>
      <c r="J52" s="251"/>
      <c r="K52" s="251"/>
      <c r="L52" s="251"/>
      <c r="M52" s="251"/>
      <c r="N52" s="251"/>
    </row>
    <row r="53" spans="1:14" s="249" customFormat="1" ht="24.95" customHeight="1">
      <c r="A53" s="259"/>
      <c r="B53" s="270" t="s">
        <v>349</v>
      </c>
      <c r="C53" s="261">
        <v>196.78579999999999</v>
      </c>
      <c r="D53" s="261">
        <v>234.15790000000001</v>
      </c>
      <c r="E53" s="261">
        <v>283.71069999999997</v>
      </c>
      <c r="F53" s="261">
        <v>390.89870000000002</v>
      </c>
      <c r="G53" s="261">
        <v>452.97</v>
      </c>
      <c r="H53" s="266">
        <v>390.9</v>
      </c>
      <c r="I53" s="866">
        <v>452.97</v>
      </c>
      <c r="J53" s="251"/>
      <c r="K53" s="251"/>
      <c r="L53" s="251"/>
      <c r="M53" s="251"/>
      <c r="N53" s="251"/>
    </row>
    <row r="54" spans="1:14" s="249" customFormat="1" ht="24.95" customHeight="1">
      <c r="A54" s="259"/>
      <c r="B54" s="270" t="s">
        <v>350</v>
      </c>
      <c r="C54" s="261">
        <v>343.3</v>
      </c>
      <c r="D54" s="261">
        <v>388.8</v>
      </c>
      <c r="E54" s="261">
        <v>413.97800000000001</v>
      </c>
      <c r="F54" s="261">
        <v>525.35</v>
      </c>
      <c r="G54" s="261">
        <v>588.45000000000005</v>
      </c>
      <c r="H54" s="266" t="s">
        <v>281</v>
      </c>
      <c r="I54" s="868" t="s">
        <v>281</v>
      </c>
      <c r="J54" s="251"/>
      <c r="K54" s="251"/>
      <c r="L54" s="251"/>
      <c r="M54" s="251"/>
      <c r="N54" s="251"/>
    </row>
    <row r="55" spans="1:14" s="249" customFormat="1" ht="24.95" customHeight="1">
      <c r="A55" s="259"/>
      <c r="B55" s="270" t="s">
        <v>351</v>
      </c>
      <c r="C55" s="261">
        <v>19.151131071242361</v>
      </c>
      <c r="D55" s="261">
        <v>21.535903224825617</v>
      </c>
      <c r="E55" s="261">
        <v>23.181661176542807</v>
      </c>
      <c r="F55" s="261">
        <v>24.2</v>
      </c>
      <c r="G55" s="261">
        <v>24.98470839434821</v>
      </c>
      <c r="H55" s="266" t="s">
        <v>281</v>
      </c>
      <c r="I55" s="868" t="s">
        <v>281</v>
      </c>
      <c r="J55" s="251"/>
      <c r="K55" s="251"/>
      <c r="L55" s="251"/>
      <c r="M55" s="251"/>
      <c r="N55" s="251"/>
    </row>
    <row r="56" spans="1:14" s="249" customFormat="1" ht="24.95" customHeight="1">
      <c r="A56" s="259"/>
      <c r="B56" s="270" t="s">
        <v>352</v>
      </c>
      <c r="C56" s="261">
        <v>15.92742730759956</v>
      </c>
      <c r="D56" s="261">
        <v>16.465155442184514</v>
      </c>
      <c r="E56" s="261">
        <v>19.625187800978498</v>
      </c>
      <c r="F56" s="261">
        <v>23.1</v>
      </c>
      <c r="G56" s="261">
        <v>20.180300948036255</v>
      </c>
      <c r="H56" s="266" t="s">
        <v>281</v>
      </c>
      <c r="I56" s="868" t="s">
        <v>281</v>
      </c>
      <c r="J56" s="251"/>
      <c r="K56" s="251"/>
      <c r="L56" s="251"/>
      <c r="M56" s="251"/>
      <c r="N56" s="251"/>
    </row>
    <row r="57" spans="1:14" s="249" customFormat="1" ht="24.95" customHeight="1">
      <c r="A57" s="259"/>
      <c r="B57" s="270" t="s">
        <v>353</v>
      </c>
      <c r="C57" s="261">
        <v>4.1665951099462601</v>
      </c>
      <c r="D57" s="261">
        <v>5.4301630418035742</v>
      </c>
      <c r="E57" s="261">
        <v>7.8994084396469209</v>
      </c>
      <c r="F57" s="261">
        <v>8.8000000000000007</v>
      </c>
      <c r="G57" s="261">
        <v>6.0359539638237703</v>
      </c>
      <c r="H57" s="266" t="s">
        <v>281</v>
      </c>
      <c r="I57" s="868" t="s">
        <v>281</v>
      </c>
      <c r="J57" s="251"/>
      <c r="K57" s="251"/>
      <c r="L57" s="251"/>
      <c r="M57" s="251"/>
      <c r="N57" s="251"/>
    </row>
    <row r="58" spans="1:14" s="249" customFormat="1">
      <c r="A58" s="259"/>
      <c r="B58" s="270" t="s">
        <v>354</v>
      </c>
      <c r="C58" s="261">
        <v>9.2381212271788744</v>
      </c>
      <c r="D58" s="261">
        <v>10.392407893673422</v>
      </c>
      <c r="E58" s="261">
        <v>10.736062944363605</v>
      </c>
      <c r="F58" s="261">
        <v>12.896546195126813</v>
      </c>
      <c r="G58" s="261">
        <v>13.075297049723195</v>
      </c>
      <c r="H58" s="266" t="s">
        <v>281</v>
      </c>
      <c r="I58" s="866" t="s">
        <v>281</v>
      </c>
      <c r="J58" s="251"/>
      <c r="K58" s="251"/>
      <c r="L58" s="251"/>
      <c r="M58" s="251"/>
      <c r="N58" s="251"/>
    </row>
    <row r="59" spans="1:14" s="249" customFormat="1" ht="16.5" thickBot="1">
      <c r="A59" s="280"/>
      <c r="B59" s="281" t="s">
        <v>355</v>
      </c>
      <c r="C59" s="282">
        <v>16.116239166090786</v>
      </c>
      <c r="D59" s="282">
        <v>17.255741484956204</v>
      </c>
      <c r="E59" s="282">
        <v>15.665584222173351</v>
      </c>
      <c r="F59" s="282">
        <v>17.332369085929091</v>
      </c>
      <c r="G59" s="282">
        <v>16.986022361104737</v>
      </c>
      <c r="H59" s="869" t="s">
        <v>281</v>
      </c>
      <c r="I59" s="870" t="s">
        <v>281</v>
      </c>
      <c r="J59" s="251"/>
      <c r="K59" s="251"/>
      <c r="L59" s="251"/>
      <c r="M59" s="251"/>
      <c r="N59" s="251"/>
    </row>
    <row r="60" spans="1:14" s="249" customFormat="1" ht="16.5" thickTop="1">
      <c r="A60" s="251"/>
      <c r="B60" s="2002" t="s">
        <v>1472</v>
      </c>
      <c r="C60" s="2002"/>
      <c r="D60" s="2002"/>
      <c r="E60" s="2002"/>
      <c r="F60" s="2002"/>
      <c r="G60" s="2002"/>
      <c r="H60" s="2002"/>
      <c r="I60" s="2002"/>
      <c r="J60" s="251"/>
      <c r="K60" s="251"/>
      <c r="L60" s="251"/>
      <c r="M60" s="251"/>
      <c r="N60" s="251"/>
    </row>
    <row r="61" spans="1:14" s="249" customFormat="1">
      <c r="A61" s="251"/>
      <c r="B61" s="1995" t="s">
        <v>1477</v>
      </c>
      <c r="C61" s="1995"/>
      <c r="D61" s="1995"/>
      <c r="E61" s="1995"/>
      <c r="F61" s="1995"/>
      <c r="G61" s="1995"/>
      <c r="H61" s="1995"/>
      <c r="I61" s="1995"/>
      <c r="J61" s="251"/>
      <c r="K61" s="251"/>
      <c r="L61" s="251"/>
      <c r="M61" s="251"/>
      <c r="N61" s="251"/>
    </row>
    <row r="62" spans="1:14" s="249" customFormat="1" ht="15.75" hidden="1" customHeight="1">
      <c r="B62" s="283"/>
      <c r="C62" s="284"/>
      <c r="D62" s="284"/>
      <c r="E62" s="284"/>
      <c r="F62" s="284"/>
      <c r="G62" s="284"/>
      <c r="H62" s="286"/>
      <c r="I62" s="286"/>
      <c r="J62" s="251"/>
      <c r="K62" s="251"/>
      <c r="L62" s="251"/>
      <c r="M62" s="251"/>
      <c r="N62" s="251"/>
    </row>
    <row r="63" spans="1:14">
      <c r="B63" s="1995"/>
      <c r="C63" s="1995"/>
      <c r="D63" s="1995"/>
      <c r="E63" s="1995"/>
      <c r="F63" s="1995"/>
      <c r="G63" s="1995"/>
      <c r="H63" s="1995"/>
      <c r="I63" s="1995"/>
      <c r="J63" s="277"/>
      <c r="K63" s="277"/>
      <c r="L63" s="277"/>
      <c r="M63" s="277"/>
      <c r="N63" s="277"/>
    </row>
    <row r="64" spans="1:14">
      <c r="F64" s="285"/>
      <c r="G64" s="285"/>
      <c r="H64" s="277"/>
      <c r="I64" s="277"/>
      <c r="J64" s="277"/>
      <c r="K64" s="277"/>
      <c r="L64" s="277"/>
      <c r="M64" s="277"/>
      <c r="N64" s="277"/>
    </row>
    <row r="65" spans="3:9">
      <c r="F65" s="285"/>
      <c r="G65" s="285"/>
      <c r="H65" s="277"/>
      <c r="I65" s="277"/>
    </row>
    <row r="66" spans="3:9">
      <c r="F66" s="285"/>
      <c r="G66" s="285"/>
    </row>
    <row r="67" spans="3:9">
      <c r="E67" s="285"/>
      <c r="F67" s="285"/>
      <c r="G67" s="285"/>
      <c r="H67" s="285"/>
      <c r="I67" s="285"/>
    </row>
    <row r="69" spans="3:9">
      <c r="C69" s="285"/>
      <c r="D69" s="285"/>
      <c r="E69" s="285"/>
      <c r="F69" s="285"/>
      <c r="G69" s="285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B26" sqref="B26"/>
    </sheetView>
  </sheetViews>
  <sheetFormatPr defaultRowHeight="21" customHeight="1"/>
  <cols>
    <col min="1" max="1" width="6.28515625" style="368" customWidth="1"/>
    <col min="2" max="2" width="12.140625" style="368" bestFit="1" customWidth="1"/>
    <col min="3" max="6" width="9.5703125" style="368" hidden="1" customWidth="1"/>
    <col min="7" max="7" width="12.7109375" style="368" hidden="1" customWidth="1"/>
    <col min="8" max="16" width="13" style="368" customWidth="1"/>
    <col min="17" max="257" width="9.140625" style="368"/>
    <col min="258" max="268" width="12.7109375" style="368" customWidth="1"/>
    <col min="269" max="269" width="12.28515625" style="368" customWidth="1"/>
    <col min="270" max="270" width="11.5703125" style="368" customWidth="1"/>
    <col min="271" max="271" width="11.140625" style="368" customWidth="1"/>
    <col min="272" max="513" width="9.140625" style="368"/>
    <col min="514" max="524" width="12.7109375" style="368" customWidth="1"/>
    <col min="525" max="525" width="12.28515625" style="368" customWidth="1"/>
    <col min="526" max="526" width="11.5703125" style="368" customWidth="1"/>
    <col min="527" max="527" width="11.140625" style="368" customWidth="1"/>
    <col min="528" max="769" width="9.140625" style="368"/>
    <col min="770" max="780" width="12.7109375" style="368" customWidth="1"/>
    <col min="781" max="781" width="12.28515625" style="368" customWidth="1"/>
    <col min="782" max="782" width="11.5703125" style="368" customWidth="1"/>
    <col min="783" max="783" width="11.140625" style="368" customWidth="1"/>
    <col min="784" max="1025" width="9.140625" style="368"/>
    <col min="1026" max="1036" width="12.7109375" style="368" customWidth="1"/>
    <col min="1037" max="1037" width="12.28515625" style="368" customWidth="1"/>
    <col min="1038" max="1038" width="11.5703125" style="368" customWidth="1"/>
    <col min="1039" max="1039" width="11.140625" style="368" customWidth="1"/>
    <col min="1040" max="1281" width="9.140625" style="368"/>
    <col min="1282" max="1292" width="12.7109375" style="368" customWidth="1"/>
    <col min="1293" max="1293" width="12.28515625" style="368" customWidth="1"/>
    <col min="1294" max="1294" width="11.5703125" style="368" customWidth="1"/>
    <col min="1295" max="1295" width="11.140625" style="368" customWidth="1"/>
    <col min="1296" max="1537" width="9.140625" style="368"/>
    <col min="1538" max="1548" width="12.7109375" style="368" customWidth="1"/>
    <col min="1549" max="1549" width="12.28515625" style="368" customWidth="1"/>
    <col min="1550" max="1550" width="11.5703125" style="368" customWidth="1"/>
    <col min="1551" max="1551" width="11.140625" style="368" customWidth="1"/>
    <col min="1552" max="1793" width="9.140625" style="368"/>
    <col min="1794" max="1804" width="12.7109375" style="368" customWidth="1"/>
    <col min="1805" max="1805" width="12.28515625" style="368" customWidth="1"/>
    <col min="1806" max="1806" width="11.5703125" style="368" customWidth="1"/>
    <col min="1807" max="1807" width="11.140625" style="368" customWidth="1"/>
    <col min="1808" max="2049" width="9.140625" style="368"/>
    <col min="2050" max="2060" width="12.7109375" style="368" customWidth="1"/>
    <col min="2061" max="2061" width="12.28515625" style="368" customWidth="1"/>
    <col min="2062" max="2062" width="11.5703125" style="368" customWidth="1"/>
    <col min="2063" max="2063" width="11.140625" style="368" customWidth="1"/>
    <col min="2064" max="2305" width="9.140625" style="368"/>
    <col min="2306" max="2316" width="12.7109375" style="368" customWidth="1"/>
    <col min="2317" max="2317" width="12.28515625" style="368" customWidth="1"/>
    <col min="2318" max="2318" width="11.5703125" style="368" customWidth="1"/>
    <col min="2319" max="2319" width="11.140625" style="368" customWidth="1"/>
    <col min="2320" max="2561" width="9.140625" style="368"/>
    <col min="2562" max="2572" width="12.7109375" style="368" customWidth="1"/>
    <col min="2573" max="2573" width="12.28515625" style="368" customWidth="1"/>
    <col min="2574" max="2574" width="11.5703125" style="368" customWidth="1"/>
    <col min="2575" max="2575" width="11.140625" style="368" customWidth="1"/>
    <col min="2576" max="2817" width="9.140625" style="368"/>
    <col min="2818" max="2828" width="12.7109375" style="368" customWidth="1"/>
    <col min="2829" max="2829" width="12.28515625" style="368" customWidth="1"/>
    <col min="2830" max="2830" width="11.5703125" style="368" customWidth="1"/>
    <col min="2831" max="2831" width="11.140625" style="368" customWidth="1"/>
    <col min="2832" max="3073" width="9.140625" style="368"/>
    <col min="3074" max="3084" width="12.7109375" style="368" customWidth="1"/>
    <col min="3085" max="3085" width="12.28515625" style="368" customWidth="1"/>
    <col min="3086" max="3086" width="11.5703125" style="368" customWidth="1"/>
    <col min="3087" max="3087" width="11.140625" style="368" customWidth="1"/>
    <col min="3088" max="3329" width="9.140625" style="368"/>
    <col min="3330" max="3340" width="12.7109375" style="368" customWidth="1"/>
    <col min="3341" max="3341" width="12.28515625" style="368" customWidth="1"/>
    <col min="3342" max="3342" width="11.5703125" style="368" customWidth="1"/>
    <col min="3343" max="3343" width="11.140625" style="368" customWidth="1"/>
    <col min="3344" max="3585" width="9.140625" style="368"/>
    <col min="3586" max="3596" width="12.7109375" style="368" customWidth="1"/>
    <col min="3597" max="3597" width="12.28515625" style="368" customWidth="1"/>
    <col min="3598" max="3598" width="11.5703125" style="368" customWidth="1"/>
    <col min="3599" max="3599" width="11.140625" style="368" customWidth="1"/>
    <col min="3600" max="3841" width="9.140625" style="368"/>
    <col min="3842" max="3852" width="12.7109375" style="368" customWidth="1"/>
    <col min="3853" max="3853" width="12.28515625" style="368" customWidth="1"/>
    <col min="3854" max="3854" width="11.5703125" style="368" customWidth="1"/>
    <col min="3855" max="3855" width="11.140625" style="368" customWidth="1"/>
    <col min="3856" max="4097" width="9.140625" style="368"/>
    <col min="4098" max="4108" width="12.7109375" style="368" customWidth="1"/>
    <col min="4109" max="4109" width="12.28515625" style="368" customWidth="1"/>
    <col min="4110" max="4110" width="11.5703125" style="368" customWidth="1"/>
    <col min="4111" max="4111" width="11.140625" style="368" customWidth="1"/>
    <col min="4112" max="4353" width="9.140625" style="368"/>
    <col min="4354" max="4364" width="12.7109375" style="368" customWidth="1"/>
    <col min="4365" max="4365" width="12.28515625" style="368" customWidth="1"/>
    <col min="4366" max="4366" width="11.5703125" style="368" customWidth="1"/>
    <col min="4367" max="4367" width="11.140625" style="368" customWidth="1"/>
    <col min="4368" max="4609" width="9.140625" style="368"/>
    <col min="4610" max="4620" width="12.7109375" style="368" customWidth="1"/>
    <col min="4621" max="4621" width="12.28515625" style="368" customWidth="1"/>
    <col min="4622" max="4622" width="11.5703125" style="368" customWidth="1"/>
    <col min="4623" max="4623" width="11.140625" style="368" customWidth="1"/>
    <col min="4624" max="4865" width="9.140625" style="368"/>
    <col min="4866" max="4876" width="12.7109375" style="368" customWidth="1"/>
    <col min="4877" max="4877" width="12.28515625" style="368" customWidth="1"/>
    <col min="4878" max="4878" width="11.5703125" style="368" customWidth="1"/>
    <col min="4879" max="4879" width="11.140625" style="368" customWidth="1"/>
    <col min="4880" max="5121" width="9.140625" style="368"/>
    <col min="5122" max="5132" width="12.7109375" style="368" customWidth="1"/>
    <col min="5133" max="5133" width="12.28515625" style="368" customWidth="1"/>
    <col min="5134" max="5134" width="11.5703125" style="368" customWidth="1"/>
    <col min="5135" max="5135" width="11.140625" style="368" customWidth="1"/>
    <col min="5136" max="5377" width="9.140625" style="368"/>
    <col min="5378" max="5388" width="12.7109375" style="368" customWidth="1"/>
    <col min="5389" max="5389" width="12.28515625" style="368" customWidth="1"/>
    <col min="5390" max="5390" width="11.5703125" style="368" customWidth="1"/>
    <col min="5391" max="5391" width="11.140625" style="368" customWidth="1"/>
    <col min="5392" max="5633" width="9.140625" style="368"/>
    <col min="5634" max="5644" width="12.7109375" style="368" customWidth="1"/>
    <col min="5645" max="5645" width="12.28515625" style="368" customWidth="1"/>
    <col min="5646" max="5646" width="11.5703125" style="368" customWidth="1"/>
    <col min="5647" max="5647" width="11.140625" style="368" customWidth="1"/>
    <col min="5648" max="5889" width="9.140625" style="368"/>
    <col min="5890" max="5900" width="12.7109375" style="368" customWidth="1"/>
    <col min="5901" max="5901" width="12.28515625" style="368" customWidth="1"/>
    <col min="5902" max="5902" width="11.5703125" style="368" customWidth="1"/>
    <col min="5903" max="5903" width="11.140625" style="368" customWidth="1"/>
    <col min="5904" max="6145" width="9.140625" style="368"/>
    <col min="6146" max="6156" width="12.7109375" style="368" customWidth="1"/>
    <col min="6157" max="6157" width="12.28515625" style="368" customWidth="1"/>
    <col min="6158" max="6158" width="11.5703125" style="368" customWidth="1"/>
    <col min="6159" max="6159" width="11.140625" style="368" customWidth="1"/>
    <col min="6160" max="6401" width="9.140625" style="368"/>
    <col min="6402" max="6412" width="12.7109375" style="368" customWidth="1"/>
    <col min="6413" max="6413" width="12.28515625" style="368" customWidth="1"/>
    <col min="6414" max="6414" width="11.5703125" style="368" customWidth="1"/>
    <col min="6415" max="6415" width="11.140625" style="368" customWidth="1"/>
    <col min="6416" max="6657" width="9.140625" style="368"/>
    <col min="6658" max="6668" width="12.7109375" style="368" customWidth="1"/>
    <col min="6669" max="6669" width="12.28515625" style="368" customWidth="1"/>
    <col min="6670" max="6670" width="11.5703125" style="368" customWidth="1"/>
    <col min="6671" max="6671" width="11.140625" style="368" customWidth="1"/>
    <col min="6672" max="6913" width="9.140625" style="368"/>
    <col min="6914" max="6924" width="12.7109375" style="368" customWidth="1"/>
    <col min="6925" max="6925" width="12.28515625" style="368" customWidth="1"/>
    <col min="6926" max="6926" width="11.5703125" style="368" customWidth="1"/>
    <col min="6927" max="6927" width="11.140625" style="368" customWidth="1"/>
    <col min="6928" max="7169" width="9.140625" style="368"/>
    <col min="7170" max="7180" width="12.7109375" style="368" customWidth="1"/>
    <col min="7181" max="7181" width="12.28515625" style="368" customWidth="1"/>
    <col min="7182" max="7182" width="11.5703125" style="368" customWidth="1"/>
    <col min="7183" max="7183" width="11.140625" style="368" customWidth="1"/>
    <col min="7184" max="7425" width="9.140625" style="368"/>
    <col min="7426" max="7436" width="12.7109375" style="368" customWidth="1"/>
    <col min="7437" max="7437" width="12.28515625" style="368" customWidth="1"/>
    <col min="7438" max="7438" width="11.5703125" style="368" customWidth="1"/>
    <col min="7439" max="7439" width="11.140625" style="368" customWidth="1"/>
    <col min="7440" max="7681" width="9.140625" style="368"/>
    <col min="7682" max="7692" width="12.7109375" style="368" customWidth="1"/>
    <col min="7693" max="7693" width="12.28515625" style="368" customWidth="1"/>
    <col min="7694" max="7694" width="11.5703125" style="368" customWidth="1"/>
    <col min="7695" max="7695" width="11.140625" style="368" customWidth="1"/>
    <col min="7696" max="7937" width="9.140625" style="368"/>
    <col min="7938" max="7948" width="12.7109375" style="368" customWidth="1"/>
    <col min="7949" max="7949" width="12.28515625" style="368" customWidth="1"/>
    <col min="7950" max="7950" width="11.5703125" style="368" customWidth="1"/>
    <col min="7951" max="7951" width="11.140625" style="368" customWidth="1"/>
    <col min="7952" max="8193" width="9.140625" style="368"/>
    <col min="8194" max="8204" width="12.7109375" style="368" customWidth="1"/>
    <col min="8205" max="8205" width="12.28515625" style="368" customWidth="1"/>
    <col min="8206" max="8206" width="11.5703125" style="368" customWidth="1"/>
    <col min="8207" max="8207" width="11.140625" style="368" customWidth="1"/>
    <col min="8208" max="8449" width="9.140625" style="368"/>
    <col min="8450" max="8460" width="12.7109375" style="368" customWidth="1"/>
    <col min="8461" max="8461" width="12.28515625" style="368" customWidth="1"/>
    <col min="8462" max="8462" width="11.5703125" style="368" customWidth="1"/>
    <col min="8463" max="8463" width="11.140625" style="368" customWidth="1"/>
    <col min="8464" max="8705" width="9.140625" style="368"/>
    <col min="8706" max="8716" width="12.7109375" style="368" customWidth="1"/>
    <col min="8717" max="8717" width="12.28515625" style="368" customWidth="1"/>
    <col min="8718" max="8718" width="11.5703125" style="368" customWidth="1"/>
    <col min="8719" max="8719" width="11.140625" style="368" customWidth="1"/>
    <col min="8720" max="8961" width="9.140625" style="368"/>
    <col min="8962" max="8972" width="12.7109375" style="368" customWidth="1"/>
    <col min="8973" max="8973" width="12.28515625" style="368" customWidth="1"/>
    <col min="8974" max="8974" width="11.5703125" style="368" customWidth="1"/>
    <col min="8975" max="8975" width="11.140625" style="368" customWidth="1"/>
    <col min="8976" max="9217" width="9.140625" style="368"/>
    <col min="9218" max="9228" width="12.7109375" style="368" customWidth="1"/>
    <col min="9229" max="9229" width="12.28515625" style="368" customWidth="1"/>
    <col min="9230" max="9230" width="11.5703125" style="368" customWidth="1"/>
    <col min="9231" max="9231" width="11.140625" style="368" customWidth="1"/>
    <col min="9232" max="9473" width="9.140625" style="368"/>
    <col min="9474" max="9484" width="12.7109375" style="368" customWidth="1"/>
    <col min="9485" max="9485" width="12.28515625" style="368" customWidth="1"/>
    <col min="9486" max="9486" width="11.5703125" style="368" customWidth="1"/>
    <col min="9487" max="9487" width="11.140625" style="368" customWidth="1"/>
    <col min="9488" max="9729" width="9.140625" style="368"/>
    <col min="9730" max="9740" width="12.7109375" style="368" customWidth="1"/>
    <col min="9741" max="9741" width="12.28515625" style="368" customWidth="1"/>
    <col min="9742" max="9742" width="11.5703125" style="368" customWidth="1"/>
    <col min="9743" max="9743" width="11.140625" style="368" customWidth="1"/>
    <col min="9744" max="9985" width="9.140625" style="368"/>
    <col min="9986" max="9996" width="12.7109375" style="368" customWidth="1"/>
    <col min="9997" max="9997" width="12.28515625" style="368" customWidth="1"/>
    <col min="9998" max="9998" width="11.5703125" style="368" customWidth="1"/>
    <col min="9999" max="9999" width="11.140625" style="368" customWidth="1"/>
    <col min="10000" max="10241" width="9.140625" style="368"/>
    <col min="10242" max="10252" width="12.7109375" style="368" customWidth="1"/>
    <col min="10253" max="10253" width="12.28515625" style="368" customWidth="1"/>
    <col min="10254" max="10254" width="11.5703125" style="368" customWidth="1"/>
    <col min="10255" max="10255" width="11.140625" style="368" customWidth="1"/>
    <col min="10256" max="10497" width="9.140625" style="368"/>
    <col min="10498" max="10508" width="12.7109375" style="368" customWidth="1"/>
    <col min="10509" max="10509" width="12.28515625" style="368" customWidth="1"/>
    <col min="10510" max="10510" width="11.5703125" style="368" customWidth="1"/>
    <col min="10511" max="10511" width="11.140625" style="368" customWidth="1"/>
    <col min="10512" max="10753" width="9.140625" style="368"/>
    <col min="10754" max="10764" width="12.7109375" style="368" customWidth="1"/>
    <col min="10765" max="10765" width="12.28515625" style="368" customWidth="1"/>
    <col min="10766" max="10766" width="11.5703125" style="368" customWidth="1"/>
    <col min="10767" max="10767" width="11.140625" style="368" customWidth="1"/>
    <col min="10768" max="11009" width="9.140625" style="368"/>
    <col min="11010" max="11020" width="12.7109375" style="368" customWidth="1"/>
    <col min="11021" max="11021" width="12.28515625" style="368" customWidth="1"/>
    <col min="11022" max="11022" width="11.5703125" style="368" customWidth="1"/>
    <col min="11023" max="11023" width="11.140625" style="368" customWidth="1"/>
    <col min="11024" max="11265" width="9.140625" style="368"/>
    <col min="11266" max="11276" width="12.7109375" style="368" customWidth="1"/>
    <col min="11277" max="11277" width="12.28515625" style="368" customWidth="1"/>
    <col min="11278" max="11278" width="11.5703125" style="368" customWidth="1"/>
    <col min="11279" max="11279" width="11.140625" style="368" customWidth="1"/>
    <col min="11280" max="11521" width="9.140625" style="368"/>
    <col min="11522" max="11532" width="12.7109375" style="368" customWidth="1"/>
    <col min="11533" max="11533" width="12.28515625" style="368" customWidth="1"/>
    <col min="11534" max="11534" width="11.5703125" style="368" customWidth="1"/>
    <col min="11535" max="11535" width="11.140625" style="368" customWidth="1"/>
    <col min="11536" max="11777" width="9.140625" style="368"/>
    <col min="11778" max="11788" width="12.7109375" style="368" customWidth="1"/>
    <col min="11789" max="11789" width="12.28515625" style="368" customWidth="1"/>
    <col min="11790" max="11790" width="11.5703125" style="368" customWidth="1"/>
    <col min="11791" max="11791" width="11.140625" style="368" customWidth="1"/>
    <col min="11792" max="12033" width="9.140625" style="368"/>
    <col min="12034" max="12044" width="12.7109375" style="368" customWidth="1"/>
    <col min="12045" max="12045" width="12.28515625" style="368" customWidth="1"/>
    <col min="12046" max="12046" width="11.5703125" style="368" customWidth="1"/>
    <col min="12047" max="12047" width="11.140625" style="368" customWidth="1"/>
    <col min="12048" max="12289" width="9.140625" style="368"/>
    <col min="12290" max="12300" width="12.7109375" style="368" customWidth="1"/>
    <col min="12301" max="12301" width="12.28515625" style="368" customWidth="1"/>
    <col min="12302" max="12302" width="11.5703125" style="368" customWidth="1"/>
    <col min="12303" max="12303" width="11.140625" style="368" customWidth="1"/>
    <col min="12304" max="12545" width="9.140625" style="368"/>
    <col min="12546" max="12556" width="12.7109375" style="368" customWidth="1"/>
    <col min="12557" max="12557" width="12.28515625" style="368" customWidth="1"/>
    <col min="12558" max="12558" width="11.5703125" style="368" customWidth="1"/>
    <col min="12559" max="12559" width="11.140625" style="368" customWidth="1"/>
    <col min="12560" max="12801" width="9.140625" style="368"/>
    <col min="12802" max="12812" width="12.7109375" style="368" customWidth="1"/>
    <col min="12813" max="12813" width="12.28515625" style="368" customWidth="1"/>
    <col min="12814" max="12814" width="11.5703125" style="368" customWidth="1"/>
    <col min="12815" max="12815" width="11.140625" style="368" customWidth="1"/>
    <col min="12816" max="13057" width="9.140625" style="368"/>
    <col min="13058" max="13068" width="12.7109375" style="368" customWidth="1"/>
    <col min="13069" max="13069" width="12.28515625" style="368" customWidth="1"/>
    <col min="13070" max="13070" width="11.5703125" style="368" customWidth="1"/>
    <col min="13071" max="13071" width="11.140625" style="368" customWidth="1"/>
    <col min="13072" max="13313" width="9.140625" style="368"/>
    <col min="13314" max="13324" width="12.7109375" style="368" customWidth="1"/>
    <col min="13325" max="13325" width="12.28515625" style="368" customWidth="1"/>
    <col min="13326" max="13326" width="11.5703125" style="368" customWidth="1"/>
    <col min="13327" max="13327" width="11.140625" style="368" customWidth="1"/>
    <col min="13328" max="13569" width="9.140625" style="368"/>
    <col min="13570" max="13580" width="12.7109375" style="368" customWidth="1"/>
    <col min="13581" max="13581" width="12.28515625" style="368" customWidth="1"/>
    <col min="13582" max="13582" width="11.5703125" style="368" customWidth="1"/>
    <col min="13583" max="13583" width="11.140625" style="368" customWidth="1"/>
    <col min="13584" max="13825" width="9.140625" style="368"/>
    <col min="13826" max="13836" width="12.7109375" style="368" customWidth="1"/>
    <col min="13837" max="13837" width="12.28515625" style="368" customWidth="1"/>
    <col min="13838" max="13838" width="11.5703125" style="368" customWidth="1"/>
    <col min="13839" max="13839" width="11.140625" style="368" customWidth="1"/>
    <col min="13840" max="14081" width="9.140625" style="368"/>
    <col min="14082" max="14092" width="12.7109375" style="368" customWidth="1"/>
    <col min="14093" max="14093" width="12.28515625" style="368" customWidth="1"/>
    <col min="14094" max="14094" width="11.5703125" style="368" customWidth="1"/>
    <col min="14095" max="14095" width="11.140625" style="368" customWidth="1"/>
    <col min="14096" max="14337" width="9.140625" style="368"/>
    <col min="14338" max="14348" width="12.7109375" style="368" customWidth="1"/>
    <col min="14349" max="14349" width="12.28515625" style="368" customWidth="1"/>
    <col min="14350" max="14350" width="11.5703125" style="368" customWidth="1"/>
    <col min="14351" max="14351" width="11.140625" style="368" customWidth="1"/>
    <col min="14352" max="14593" width="9.140625" style="368"/>
    <col min="14594" max="14604" width="12.7109375" style="368" customWidth="1"/>
    <col min="14605" max="14605" width="12.28515625" style="368" customWidth="1"/>
    <col min="14606" max="14606" width="11.5703125" style="368" customWidth="1"/>
    <col min="14607" max="14607" width="11.140625" style="368" customWidth="1"/>
    <col min="14608" max="14849" width="9.140625" style="368"/>
    <col min="14850" max="14860" width="12.7109375" style="368" customWidth="1"/>
    <col min="14861" max="14861" width="12.28515625" style="368" customWidth="1"/>
    <col min="14862" max="14862" width="11.5703125" style="368" customWidth="1"/>
    <col min="14863" max="14863" width="11.140625" style="368" customWidth="1"/>
    <col min="14864" max="15105" width="9.140625" style="368"/>
    <col min="15106" max="15116" width="12.7109375" style="368" customWidth="1"/>
    <col min="15117" max="15117" width="12.28515625" style="368" customWidth="1"/>
    <col min="15118" max="15118" width="11.5703125" style="368" customWidth="1"/>
    <col min="15119" max="15119" width="11.140625" style="368" customWidth="1"/>
    <col min="15120" max="15361" width="9.140625" style="368"/>
    <col min="15362" max="15372" width="12.7109375" style="368" customWidth="1"/>
    <col min="15373" max="15373" width="12.28515625" style="368" customWidth="1"/>
    <col min="15374" max="15374" width="11.5703125" style="368" customWidth="1"/>
    <col min="15375" max="15375" width="11.140625" style="368" customWidth="1"/>
    <col min="15376" max="15617" width="9.140625" style="368"/>
    <col min="15618" max="15628" width="12.7109375" style="368" customWidth="1"/>
    <col min="15629" max="15629" width="12.28515625" style="368" customWidth="1"/>
    <col min="15630" max="15630" width="11.5703125" style="368" customWidth="1"/>
    <col min="15631" max="15631" width="11.140625" style="368" customWidth="1"/>
    <col min="15632" max="15873" width="9.140625" style="368"/>
    <col min="15874" max="15884" width="12.7109375" style="368" customWidth="1"/>
    <col min="15885" max="15885" width="12.28515625" style="368" customWidth="1"/>
    <col min="15886" max="15886" width="11.5703125" style="368" customWidth="1"/>
    <col min="15887" max="15887" width="11.140625" style="368" customWidth="1"/>
    <col min="15888" max="16129" width="9.140625" style="368"/>
    <col min="16130" max="16140" width="12.7109375" style="368" customWidth="1"/>
    <col min="16141" max="16141" width="12.28515625" style="368" customWidth="1"/>
    <col min="16142" max="16142" width="11.5703125" style="368" customWidth="1"/>
    <col min="16143" max="16143" width="11.140625" style="368" customWidth="1"/>
    <col min="16144" max="16384" width="9.140625" style="368"/>
  </cols>
  <sheetData>
    <row r="1" spans="2:16" ht="15.75">
      <c r="B1" s="2074" t="s">
        <v>639</v>
      </c>
      <c r="C1" s="2074"/>
      <c r="D1" s="2074"/>
      <c r="E1" s="2074"/>
      <c r="F1" s="2074"/>
      <c r="G1" s="2074"/>
      <c r="H1" s="2074"/>
      <c r="I1" s="2074"/>
      <c r="J1" s="2074"/>
      <c r="K1" s="2074"/>
      <c r="L1" s="2074"/>
      <c r="M1" s="2074"/>
      <c r="N1" s="2074"/>
      <c r="O1" s="2074"/>
      <c r="P1" s="2074"/>
    </row>
    <row r="2" spans="2:16" ht="15.75">
      <c r="B2" s="2074" t="s">
        <v>640</v>
      </c>
      <c r="C2" s="2074"/>
      <c r="D2" s="2074"/>
      <c r="E2" s="2074"/>
      <c r="F2" s="2074"/>
      <c r="G2" s="2074"/>
      <c r="H2" s="2074"/>
      <c r="I2" s="2074"/>
      <c r="J2" s="2074"/>
      <c r="K2" s="2074"/>
      <c r="L2" s="2074"/>
      <c r="M2" s="2074"/>
      <c r="N2" s="2074"/>
      <c r="O2" s="2074"/>
      <c r="P2" s="2074"/>
    </row>
    <row r="3" spans="2:16" ht="15.75"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</row>
    <row r="4" spans="2:16" ht="15.75" customHeight="1" thickBot="1">
      <c r="B4" s="2075" t="s">
        <v>51</v>
      </c>
      <c r="C4" s="2075"/>
      <c r="D4" s="2075"/>
      <c r="E4" s="2075"/>
      <c r="F4" s="2075"/>
      <c r="G4" s="2075"/>
      <c r="H4" s="2075"/>
      <c r="I4" s="2075"/>
      <c r="J4" s="2075"/>
      <c r="K4" s="2075"/>
      <c r="L4" s="2075"/>
      <c r="M4" s="2075"/>
      <c r="N4" s="2075"/>
      <c r="O4" s="2075"/>
      <c r="P4" s="2075"/>
    </row>
    <row r="5" spans="2:16" ht="29.25" customHeight="1" thickTop="1">
      <c r="B5" s="571" t="s">
        <v>159</v>
      </c>
      <c r="C5" s="572" t="s">
        <v>641</v>
      </c>
      <c r="D5" s="572" t="s">
        <v>642</v>
      </c>
      <c r="E5" s="572" t="s">
        <v>643</v>
      </c>
      <c r="F5" s="572" t="s">
        <v>644</v>
      </c>
      <c r="G5" s="573" t="s">
        <v>645</v>
      </c>
      <c r="H5" s="573" t="s">
        <v>646</v>
      </c>
      <c r="I5" s="573" t="s">
        <v>647</v>
      </c>
      <c r="J5" s="574" t="s">
        <v>648</v>
      </c>
      <c r="K5" s="574" t="s">
        <v>275</v>
      </c>
      <c r="L5" s="574" t="s">
        <v>276</v>
      </c>
      <c r="M5" s="575" t="s">
        <v>277</v>
      </c>
      <c r="N5" s="575" t="s">
        <v>30</v>
      </c>
      <c r="O5" s="576" t="s">
        <v>360</v>
      </c>
      <c r="P5" s="577" t="s">
        <v>361</v>
      </c>
    </row>
    <row r="6" spans="2:16" ht="29.25" customHeight="1">
      <c r="B6" s="578" t="s">
        <v>203</v>
      </c>
      <c r="C6" s="579">
        <v>957.5</v>
      </c>
      <c r="D6" s="579">
        <v>2133.8000000000002</v>
      </c>
      <c r="E6" s="579">
        <v>3417.43</v>
      </c>
      <c r="F6" s="579">
        <v>3939.5</v>
      </c>
      <c r="G6" s="579">
        <v>2628.6460000000002</v>
      </c>
      <c r="H6" s="579">
        <v>3023.9850000000006</v>
      </c>
      <c r="I6" s="579">
        <v>3350.8</v>
      </c>
      <c r="J6" s="579">
        <v>5513.3755829999982</v>
      </c>
      <c r="K6" s="579">
        <v>6551.1244999999999</v>
      </c>
      <c r="L6" s="579">
        <v>9220.5297679999985</v>
      </c>
      <c r="M6" s="579">
        <v>6774.6354419999998</v>
      </c>
      <c r="N6" s="579">
        <v>10222.84742</v>
      </c>
      <c r="O6" s="580">
        <v>15961.640973000001</v>
      </c>
      <c r="P6" s="581">
        <v>14150.708143</v>
      </c>
    </row>
    <row r="7" spans="2:16" ht="29.25" customHeight="1">
      <c r="B7" s="582" t="s">
        <v>204</v>
      </c>
      <c r="C7" s="583">
        <v>1207.954</v>
      </c>
      <c r="D7" s="583">
        <v>1655.2090000000001</v>
      </c>
      <c r="E7" s="583">
        <v>2820.1</v>
      </c>
      <c r="F7" s="583">
        <v>4235.2</v>
      </c>
      <c r="G7" s="583">
        <v>4914.0360000000001</v>
      </c>
      <c r="H7" s="583">
        <v>5135.26</v>
      </c>
      <c r="I7" s="583">
        <v>3193.1</v>
      </c>
      <c r="J7" s="583">
        <v>6800.9159080000009</v>
      </c>
      <c r="K7" s="583">
        <v>6873.778996</v>
      </c>
      <c r="L7" s="583">
        <v>2674.8709549999999</v>
      </c>
      <c r="M7" s="583">
        <v>7496.8306839999987</v>
      </c>
      <c r="N7" s="583">
        <v>10897.021828000001</v>
      </c>
      <c r="O7" s="584">
        <v>13388.809525999997</v>
      </c>
      <c r="P7" s="585">
        <v>25650.069626999997</v>
      </c>
    </row>
    <row r="8" spans="2:16" ht="29.25" customHeight="1">
      <c r="B8" s="582" t="s">
        <v>205</v>
      </c>
      <c r="C8" s="583">
        <v>865.71900000000005</v>
      </c>
      <c r="D8" s="583">
        <v>2411.6</v>
      </c>
      <c r="E8" s="583">
        <v>1543.5170000000001</v>
      </c>
      <c r="F8" s="583">
        <v>4145.5</v>
      </c>
      <c r="G8" s="583">
        <v>4589.3469999999998</v>
      </c>
      <c r="H8" s="583">
        <v>3823.28</v>
      </c>
      <c r="I8" s="583">
        <v>2878.5835040000002</v>
      </c>
      <c r="J8" s="583">
        <v>5499.6267330000001</v>
      </c>
      <c r="K8" s="583">
        <v>4687.5600000000004</v>
      </c>
      <c r="L8" s="583">
        <v>1943.2883870000001</v>
      </c>
      <c r="M8" s="583">
        <v>5574.7615070000002</v>
      </c>
      <c r="N8" s="583">
        <v>11232.899986000004</v>
      </c>
      <c r="O8" s="584">
        <v>16730.626994999999</v>
      </c>
      <c r="P8" s="586" t="s">
        <v>281</v>
      </c>
    </row>
    <row r="9" spans="2:16" ht="29.25" customHeight="1">
      <c r="B9" s="582" t="s">
        <v>206</v>
      </c>
      <c r="C9" s="583">
        <v>1188.259</v>
      </c>
      <c r="D9" s="583">
        <v>2065.6999999999998</v>
      </c>
      <c r="E9" s="583">
        <v>1571.367</v>
      </c>
      <c r="F9" s="583">
        <v>3894.8</v>
      </c>
      <c r="G9" s="583">
        <v>2064.913</v>
      </c>
      <c r="H9" s="583">
        <v>3673.03</v>
      </c>
      <c r="I9" s="583">
        <v>4227.3</v>
      </c>
      <c r="J9" s="583">
        <v>4878.9203680000001</v>
      </c>
      <c r="K9" s="583">
        <v>6661.43</v>
      </c>
      <c r="L9" s="583">
        <v>1729.7318549999995</v>
      </c>
      <c r="M9" s="583">
        <v>7059.7193449999995</v>
      </c>
      <c r="N9" s="583">
        <v>10915.065041999998</v>
      </c>
      <c r="O9" s="584">
        <v>12548.618104999996</v>
      </c>
      <c r="P9" s="586" t="s">
        <v>281</v>
      </c>
    </row>
    <row r="10" spans="2:16" ht="29.25" customHeight="1">
      <c r="B10" s="582" t="s">
        <v>207</v>
      </c>
      <c r="C10" s="583">
        <v>1661.3610000000001</v>
      </c>
      <c r="D10" s="583">
        <v>2859.9</v>
      </c>
      <c r="E10" s="583">
        <v>2301.56</v>
      </c>
      <c r="F10" s="583">
        <v>4767.3999999999996</v>
      </c>
      <c r="G10" s="583">
        <v>3784.9839999999999</v>
      </c>
      <c r="H10" s="583">
        <v>5468.7659999999996</v>
      </c>
      <c r="I10" s="583">
        <v>3117</v>
      </c>
      <c r="J10" s="583">
        <v>6215.8037160000003</v>
      </c>
      <c r="K10" s="583">
        <v>6053</v>
      </c>
      <c r="L10" s="583">
        <v>6048.7550779999992</v>
      </c>
      <c r="M10" s="583">
        <v>6728.4490170000017</v>
      </c>
      <c r="N10" s="583">
        <v>10634.4</v>
      </c>
      <c r="O10" s="584">
        <v>14508.155257999999</v>
      </c>
      <c r="P10" s="586" t="s">
        <v>281</v>
      </c>
    </row>
    <row r="11" spans="2:16" ht="29.25" customHeight="1">
      <c r="B11" s="582" t="s">
        <v>208</v>
      </c>
      <c r="C11" s="583">
        <v>1643.9849999999999</v>
      </c>
      <c r="D11" s="583">
        <v>3805.5</v>
      </c>
      <c r="E11" s="583">
        <v>2016.8240000000001</v>
      </c>
      <c r="F11" s="583">
        <v>4917.8</v>
      </c>
      <c r="G11" s="583">
        <v>4026.84</v>
      </c>
      <c r="H11" s="583">
        <v>5113.1090000000004</v>
      </c>
      <c r="I11" s="583">
        <v>3147.6299930000009</v>
      </c>
      <c r="J11" s="583">
        <v>7250.6900829999995</v>
      </c>
      <c r="K11" s="583">
        <v>6521.12</v>
      </c>
      <c r="L11" s="583">
        <v>5194.9025220000003</v>
      </c>
      <c r="M11" s="583">
        <v>6554.5328209999998</v>
      </c>
      <c r="N11" s="583">
        <v>9930.5709999999999</v>
      </c>
      <c r="O11" s="584">
        <v>15977.455362000001</v>
      </c>
      <c r="P11" s="586" t="s">
        <v>281</v>
      </c>
    </row>
    <row r="12" spans="2:16" ht="29.25" customHeight="1">
      <c r="B12" s="582" t="s">
        <v>209</v>
      </c>
      <c r="C12" s="583">
        <v>716.98099999999999</v>
      </c>
      <c r="D12" s="583">
        <v>2962.1</v>
      </c>
      <c r="E12" s="583">
        <v>2007.5</v>
      </c>
      <c r="F12" s="583">
        <v>5107.5</v>
      </c>
      <c r="G12" s="583">
        <v>5404.0780000000004</v>
      </c>
      <c r="H12" s="583">
        <v>5923.4</v>
      </c>
      <c r="I12" s="583">
        <v>3693.2007319999998</v>
      </c>
      <c r="J12" s="587">
        <v>7103.7186680000004</v>
      </c>
      <c r="K12" s="587">
        <v>5399.75</v>
      </c>
      <c r="L12" s="587">
        <v>5664.3699710000001</v>
      </c>
      <c r="M12" s="587">
        <v>9021.8687930000015</v>
      </c>
      <c r="N12" s="587">
        <v>10746.6</v>
      </c>
      <c r="O12" s="588">
        <v>14058.7</v>
      </c>
      <c r="P12" s="586" t="s">
        <v>281</v>
      </c>
    </row>
    <row r="13" spans="2:16" ht="29.25" customHeight="1">
      <c r="B13" s="582" t="s">
        <v>210</v>
      </c>
      <c r="C13" s="583">
        <v>1428.479</v>
      </c>
      <c r="D13" s="583">
        <v>1963.1</v>
      </c>
      <c r="E13" s="583">
        <v>2480.0949999999998</v>
      </c>
      <c r="F13" s="583">
        <v>3755.8</v>
      </c>
      <c r="G13" s="583">
        <v>4548.1769999999997</v>
      </c>
      <c r="H13" s="583">
        <v>5524.5529999999999</v>
      </c>
      <c r="I13" s="583">
        <v>2894.6</v>
      </c>
      <c r="J13" s="587">
        <v>6370.2816669999984</v>
      </c>
      <c r="K13" s="587">
        <v>7039.43</v>
      </c>
      <c r="L13" s="587">
        <v>7382.366038000001</v>
      </c>
      <c r="M13" s="587">
        <v>7526.0486350000019</v>
      </c>
      <c r="N13" s="587">
        <v>14545.6</v>
      </c>
      <c r="O13" s="588">
        <v>12063.57144</v>
      </c>
      <c r="P13" s="586" t="s">
        <v>281</v>
      </c>
    </row>
    <row r="14" spans="2:16" ht="29.25" customHeight="1">
      <c r="B14" s="582" t="s">
        <v>211</v>
      </c>
      <c r="C14" s="583">
        <v>2052.8530000000001</v>
      </c>
      <c r="D14" s="583">
        <v>3442.1</v>
      </c>
      <c r="E14" s="583">
        <v>3768.18</v>
      </c>
      <c r="F14" s="583">
        <v>4382.1000000000004</v>
      </c>
      <c r="G14" s="583">
        <v>4505.9769999999999</v>
      </c>
      <c r="H14" s="583">
        <v>4638.701</v>
      </c>
      <c r="I14" s="583">
        <v>3614.0764290000002</v>
      </c>
      <c r="J14" s="587">
        <v>7574.0239679999995</v>
      </c>
      <c r="K14" s="587">
        <v>6503.97</v>
      </c>
      <c r="L14" s="587">
        <v>6771.428519000001</v>
      </c>
      <c r="M14" s="587">
        <v>9922.8314289999998</v>
      </c>
      <c r="N14" s="587">
        <v>15617.408614</v>
      </c>
      <c r="O14" s="588">
        <v>13564.03491</v>
      </c>
      <c r="P14" s="586" t="s">
        <v>281</v>
      </c>
    </row>
    <row r="15" spans="2:16" ht="29.25" customHeight="1">
      <c r="B15" s="582" t="s">
        <v>212</v>
      </c>
      <c r="C15" s="583">
        <v>2714.8429999999998</v>
      </c>
      <c r="D15" s="583">
        <v>3420.2</v>
      </c>
      <c r="E15" s="583">
        <v>3495.0349999999999</v>
      </c>
      <c r="F15" s="583">
        <v>3427.2</v>
      </c>
      <c r="G15" s="583">
        <v>3263.9209999999998</v>
      </c>
      <c r="H15" s="583">
        <v>5139.5680000000002</v>
      </c>
      <c r="I15" s="583">
        <v>3358.2392350000009</v>
      </c>
      <c r="J15" s="587">
        <v>5302.3272899999984</v>
      </c>
      <c r="K15" s="587">
        <v>4403.9783417999997</v>
      </c>
      <c r="L15" s="587">
        <v>5899.4462929999991</v>
      </c>
      <c r="M15" s="587">
        <v>8227.5991320000012</v>
      </c>
      <c r="N15" s="587">
        <v>15113.348652999997</v>
      </c>
      <c r="O15" s="588">
        <v>13444.679898</v>
      </c>
      <c r="P15" s="586" t="s">
        <v>281</v>
      </c>
    </row>
    <row r="16" spans="2:16" ht="29.25" customHeight="1">
      <c r="B16" s="582" t="s">
        <v>213</v>
      </c>
      <c r="C16" s="583">
        <v>1711.2</v>
      </c>
      <c r="D16" s="583">
        <v>2205.73</v>
      </c>
      <c r="E16" s="583">
        <v>3452.1</v>
      </c>
      <c r="F16" s="583">
        <v>3016.2</v>
      </c>
      <c r="G16" s="583">
        <v>4066.7150000000001</v>
      </c>
      <c r="H16" s="583">
        <v>5497.3729999999996</v>
      </c>
      <c r="I16" s="583">
        <v>3799.3208210000007</v>
      </c>
      <c r="J16" s="587">
        <v>5892.2001649999993</v>
      </c>
      <c r="K16" s="587">
        <v>7150.5194390000006</v>
      </c>
      <c r="L16" s="587">
        <v>7405.3902679999992</v>
      </c>
      <c r="M16" s="587">
        <v>11514.789676</v>
      </c>
      <c r="N16" s="587">
        <v>16125.591098999999</v>
      </c>
      <c r="O16" s="588">
        <v>15458.06367</v>
      </c>
      <c r="P16" s="586" t="s">
        <v>281</v>
      </c>
    </row>
    <row r="17" spans="2:16" ht="29.25" customHeight="1">
      <c r="B17" s="582" t="s">
        <v>214</v>
      </c>
      <c r="C17" s="583">
        <v>1571.796</v>
      </c>
      <c r="D17" s="583">
        <v>3091.4349999999999</v>
      </c>
      <c r="E17" s="583">
        <v>4253.0950000000003</v>
      </c>
      <c r="F17" s="583">
        <v>2113.92</v>
      </c>
      <c r="G17" s="589">
        <v>3970.4189999999999</v>
      </c>
      <c r="H17" s="589">
        <v>7717.93</v>
      </c>
      <c r="I17" s="583">
        <v>4485.5208590000002</v>
      </c>
      <c r="J17" s="587">
        <v>6628.0436819999995</v>
      </c>
      <c r="K17" s="587">
        <v>10623.366395999999</v>
      </c>
      <c r="L17" s="587">
        <v>10266.200000000001</v>
      </c>
      <c r="M17" s="587">
        <v>8599.8682250000002</v>
      </c>
      <c r="N17" s="587">
        <v>15974.14293</v>
      </c>
      <c r="O17" s="588">
        <v>14519.526403</v>
      </c>
      <c r="P17" s="586" t="s">
        <v>281</v>
      </c>
    </row>
    <row r="18" spans="2:16" ht="29.25" customHeight="1" thickBot="1">
      <c r="B18" s="590" t="s">
        <v>616</v>
      </c>
      <c r="C18" s="591">
        <v>17720.93</v>
      </c>
      <c r="D18" s="591">
        <v>32016.374</v>
      </c>
      <c r="E18" s="591">
        <v>33126.803</v>
      </c>
      <c r="F18" s="591">
        <v>47702.92</v>
      </c>
      <c r="G18" s="591">
        <v>47768.053000000007</v>
      </c>
      <c r="H18" s="591">
        <v>60678.955000000002</v>
      </c>
      <c r="I18" s="591">
        <v>41759.371572999997</v>
      </c>
      <c r="J18" s="591">
        <v>75029.927830999994</v>
      </c>
      <c r="K18" s="591">
        <v>78469.027672800003</v>
      </c>
      <c r="L18" s="591">
        <v>70201.279653999998</v>
      </c>
      <c r="M18" s="591">
        <v>95001.934706</v>
      </c>
      <c r="N18" s="591">
        <v>151955.496572</v>
      </c>
      <c r="O18" s="592">
        <v>172223.88253999999</v>
      </c>
      <c r="P18" s="593">
        <f>SUM(P6:P17)</f>
        <v>39800.777770000001</v>
      </c>
    </row>
    <row r="19" spans="2:16" ht="25.5" customHeight="1" thickTop="1">
      <c r="B19" s="2143" t="s">
        <v>649</v>
      </c>
      <c r="C19" s="2143"/>
      <c r="D19" s="2143"/>
      <c r="E19" s="2143"/>
      <c r="F19" s="2143"/>
      <c r="G19" s="2143"/>
      <c r="H19" s="2143"/>
      <c r="I19" s="2143"/>
      <c r="J19" s="2143"/>
      <c r="K19" s="2143"/>
      <c r="L19" s="2143"/>
      <c r="M19" s="2143"/>
      <c r="N19" s="2143"/>
      <c r="O19" s="2143"/>
    </row>
    <row r="20" spans="2:16" ht="21" customHeight="1">
      <c r="B20" s="2144" t="s">
        <v>415</v>
      </c>
      <c r="C20" s="2144"/>
      <c r="D20" s="2144"/>
      <c r="E20" s="2144"/>
      <c r="F20" s="2144"/>
      <c r="G20" s="2144"/>
      <c r="H20" s="2144"/>
      <c r="I20" s="2144"/>
      <c r="J20" s="2144"/>
      <c r="K20" s="2144"/>
      <c r="L20" s="2144"/>
      <c r="M20" s="2144"/>
      <c r="N20" s="2144"/>
      <c r="O20" s="2144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B26" sqref="B26"/>
    </sheetView>
  </sheetViews>
  <sheetFormatPr defaultRowHeight="15.75"/>
  <cols>
    <col min="1" max="1" width="5.85546875" style="594" customWidth="1"/>
    <col min="2" max="2" width="12.140625" style="594" bestFit="1" customWidth="1"/>
    <col min="3" max="3" width="6.42578125" style="594" hidden="1" customWidth="1"/>
    <col min="4" max="4" width="10.5703125" style="594" hidden="1" customWidth="1"/>
    <col min="5" max="5" width="6.42578125" style="594" bestFit="1" customWidth="1"/>
    <col min="6" max="6" width="8.28515625" style="594" bestFit="1" customWidth="1"/>
    <col min="7" max="7" width="10.140625" style="594" customWidth="1"/>
    <col min="8" max="8" width="10.5703125" style="594" customWidth="1"/>
    <col min="9" max="10" width="0" style="594" hidden="1" customWidth="1"/>
    <col min="11" max="11" width="9.140625" style="594"/>
    <col min="12" max="12" width="9.85546875" style="594" customWidth="1"/>
    <col min="13" max="13" width="9.140625" style="594"/>
    <col min="14" max="14" width="9.7109375" style="594" customWidth="1"/>
    <col min="15" max="16" width="0" style="594" hidden="1" customWidth="1"/>
    <col min="17" max="17" width="9.140625" style="594"/>
    <col min="18" max="18" width="10.7109375" style="594" customWidth="1"/>
    <col min="19" max="257" width="9.140625" style="594"/>
    <col min="258" max="258" width="9.5703125" style="594" bestFit="1" customWidth="1"/>
    <col min="259" max="260" width="0" style="594" hidden="1" customWidth="1"/>
    <col min="261" max="261" width="9.7109375" style="594" customWidth="1"/>
    <col min="262" max="262" width="12.7109375" style="594" customWidth="1"/>
    <col min="263" max="263" width="10.140625" style="594" customWidth="1"/>
    <col min="264" max="264" width="10.5703125" style="594" customWidth="1"/>
    <col min="265" max="266" width="0" style="594" hidden="1" customWidth="1"/>
    <col min="267" max="267" width="9.140625" style="594"/>
    <col min="268" max="268" width="9.85546875" style="594" customWidth="1"/>
    <col min="269" max="269" width="9.140625" style="594"/>
    <col min="270" max="270" width="9.7109375" style="594" customWidth="1"/>
    <col min="271" max="272" width="0" style="594" hidden="1" customWidth="1"/>
    <col min="273" max="273" width="9.140625" style="594"/>
    <col min="274" max="274" width="10.7109375" style="594" customWidth="1"/>
    <col min="275" max="513" width="9.140625" style="594"/>
    <col min="514" max="514" width="9.5703125" style="594" bestFit="1" customWidth="1"/>
    <col min="515" max="516" width="0" style="594" hidden="1" customWidth="1"/>
    <col min="517" max="517" width="9.7109375" style="594" customWidth="1"/>
    <col min="518" max="518" width="12.7109375" style="594" customWidth="1"/>
    <col min="519" max="519" width="10.140625" style="594" customWidth="1"/>
    <col min="520" max="520" width="10.5703125" style="594" customWidth="1"/>
    <col min="521" max="522" width="0" style="594" hidden="1" customWidth="1"/>
    <col min="523" max="523" width="9.140625" style="594"/>
    <col min="524" max="524" width="9.85546875" style="594" customWidth="1"/>
    <col min="525" max="525" width="9.140625" style="594"/>
    <col min="526" max="526" width="9.7109375" style="594" customWidth="1"/>
    <col min="527" max="528" width="0" style="594" hidden="1" customWidth="1"/>
    <col min="529" max="529" width="9.140625" style="594"/>
    <col min="530" max="530" width="10.7109375" style="594" customWidth="1"/>
    <col min="531" max="769" width="9.140625" style="594"/>
    <col min="770" max="770" width="9.5703125" style="594" bestFit="1" customWidth="1"/>
    <col min="771" max="772" width="0" style="594" hidden="1" customWidth="1"/>
    <col min="773" max="773" width="9.7109375" style="594" customWidth="1"/>
    <col min="774" max="774" width="12.7109375" style="594" customWidth="1"/>
    <col min="775" max="775" width="10.140625" style="594" customWidth="1"/>
    <col min="776" max="776" width="10.5703125" style="594" customWidth="1"/>
    <col min="777" max="778" width="0" style="594" hidden="1" customWidth="1"/>
    <col min="779" max="779" width="9.140625" style="594"/>
    <col min="780" max="780" width="9.85546875" style="594" customWidth="1"/>
    <col min="781" max="781" width="9.140625" style="594"/>
    <col min="782" max="782" width="9.7109375" style="594" customWidth="1"/>
    <col min="783" max="784" width="0" style="594" hidden="1" customWidth="1"/>
    <col min="785" max="785" width="9.140625" style="594"/>
    <col min="786" max="786" width="10.7109375" style="594" customWidth="1"/>
    <col min="787" max="1025" width="9.140625" style="594"/>
    <col min="1026" max="1026" width="9.5703125" style="594" bestFit="1" customWidth="1"/>
    <col min="1027" max="1028" width="0" style="594" hidden="1" customWidth="1"/>
    <col min="1029" max="1029" width="9.7109375" style="594" customWidth="1"/>
    <col min="1030" max="1030" width="12.7109375" style="594" customWidth="1"/>
    <col min="1031" max="1031" width="10.140625" style="594" customWidth="1"/>
    <col min="1032" max="1032" width="10.5703125" style="594" customWidth="1"/>
    <col min="1033" max="1034" width="0" style="594" hidden="1" customWidth="1"/>
    <col min="1035" max="1035" width="9.140625" style="594"/>
    <col min="1036" max="1036" width="9.85546875" style="594" customWidth="1"/>
    <col min="1037" max="1037" width="9.140625" style="594"/>
    <col min="1038" max="1038" width="9.7109375" style="594" customWidth="1"/>
    <col min="1039" max="1040" width="0" style="594" hidden="1" customWidth="1"/>
    <col min="1041" max="1041" width="9.140625" style="594"/>
    <col min="1042" max="1042" width="10.7109375" style="594" customWidth="1"/>
    <col min="1043" max="1281" width="9.140625" style="594"/>
    <col min="1282" max="1282" width="9.5703125" style="594" bestFit="1" customWidth="1"/>
    <col min="1283" max="1284" width="0" style="594" hidden="1" customWidth="1"/>
    <col min="1285" max="1285" width="9.7109375" style="594" customWidth="1"/>
    <col min="1286" max="1286" width="12.7109375" style="594" customWidth="1"/>
    <col min="1287" max="1287" width="10.140625" style="594" customWidth="1"/>
    <col min="1288" max="1288" width="10.5703125" style="594" customWidth="1"/>
    <col min="1289" max="1290" width="0" style="594" hidden="1" customWidth="1"/>
    <col min="1291" max="1291" width="9.140625" style="594"/>
    <col min="1292" max="1292" width="9.85546875" style="594" customWidth="1"/>
    <col min="1293" max="1293" width="9.140625" style="594"/>
    <col min="1294" max="1294" width="9.7109375" style="594" customWidth="1"/>
    <col min="1295" max="1296" width="0" style="594" hidden="1" customWidth="1"/>
    <col min="1297" max="1297" width="9.140625" style="594"/>
    <col min="1298" max="1298" width="10.7109375" style="594" customWidth="1"/>
    <col min="1299" max="1537" width="9.140625" style="594"/>
    <col min="1538" max="1538" width="9.5703125" style="594" bestFit="1" customWidth="1"/>
    <col min="1539" max="1540" width="0" style="594" hidden="1" customWidth="1"/>
    <col min="1541" max="1541" width="9.7109375" style="594" customWidth="1"/>
    <col min="1542" max="1542" width="12.7109375" style="594" customWidth="1"/>
    <col min="1543" max="1543" width="10.140625" style="594" customWidth="1"/>
    <col min="1544" max="1544" width="10.5703125" style="594" customWidth="1"/>
    <col min="1545" max="1546" width="0" style="594" hidden="1" customWidth="1"/>
    <col min="1547" max="1547" width="9.140625" style="594"/>
    <col min="1548" max="1548" width="9.85546875" style="594" customWidth="1"/>
    <col min="1549" max="1549" width="9.140625" style="594"/>
    <col min="1550" max="1550" width="9.7109375" style="594" customWidth="1"/>
    <col min="1551" max="1552" width="0" style="594" hidden="1" customWidth="1"/>
    <col min="1553" max="1553" width="9.140625" style="594"/>
    <col min="1554" max="1554" width="10.7109375" style="594" customWidth="1"/>
    <col min="1555" max="1793" width="9.140625" style="594"/>
    <col min="1794" max="1794" width="9.5703125" style="594" bestFit="1" customWidth="1"/>
    <col min="1795" max="1796" width="0" style="594" hidden="1" customWidth="1"/>
    <col min="1797" max="1797" width="9.7109375" style="594" customWidth="1"/>
    <col min="1798" max="1798" width="12.7109375" style="594" customWidth="1"/>
    <col min="1799" max="1799" width="10.140625" style="594" customWidth="1"/>
    <col min="1800" max="1800" width="10.5703125" style="594" customWidth="1"/>
    <col min="1801" max="1802" width="0" style="594" hidden="1" customWidth="1"/>
    <col min="1803" max="1803" width="9.140625" style="594"/>
    <col min="1804" max="1804" width="9.85546875" style="594" customWidth="1"/>
    <col min="1805" max="1805" width="9.140625" style="594"/>
    <col min="1806" max="1806" width="9.7109375" style="594" customWidth="1"/>
    <col min="1807" max="1808" width="0" style="594" hidden="1" customWidth="1"/>
    <col min="1809" max="1809" width="9.140625" style="594"/>
    <col min="1810" max="1810" width="10.7109375" style="594" customWidth="1"/>
    <col min="1811" max="2049" width="9.140625" style="594"/>
    <col min="2050" max="2050" width="9.5703125" style="594" bestFit="1" customWidth="1"/>
    <col min="2051" max="2052" width="0" style="594" hidden="1" customWidth="1"/>
    <col min="2053" max="2053" width="9.7109375" style="594" customWidth="1"/>
    <col min="2054" max="2054" width="12.7109375" style="594" customWidth="1"/>
    <col min="2055" max="2055" width="10.140625" style="594" customWidth="1"/>
    <col min="2056" max="2056" width="10.5703125" style="594" customWidth="1"/>
    <col min="2057" max="2058" width="0" style="594" hidden="1" customWidth="1"/>
    <col min="2059" max="2059" width="9.140625" style="594"/>
    <col min="2060" max="2060" width="9.85546875" style="594" customWidth="1"/>
    <col min="2061" max="2061" width="9.140625" style="594"/>
    <col min="2062" max="2062" width="9.7109375" style="594" customWidth="1"/>
    <col min="2063" max="2064" width="0" style="594" hidden="1" customWidth="1"/>
    <col min="2065" max="2065" width="9.140625" style="594"/>
    <col min="2066" max="2066" width="10.7109375" style="594" customWidth="1"/>
    <col min="2067" max="2305" width="9.140625" style="594"/>
    <col min="2306" max="2306" width="9.5703125" style="594" bestFit="1" customWidth="1"/>
    <col min="2307" max="2308" width="0" style="594" hidden="1" customWidth="1"/>
    <col min="2309" max="2309" width="9.7109375" style="594" customWidth="1"/>
    <col min="2310" max="2310" width="12.7109375" style="594" customWidth="1"/>
    <col min="2311" max="2311" width="10.140625" style="594" customWidth="1"/>
    <col min="2312" max="2312" width="10.5703125" style="594" customWidth="1"/>
    <col min="2313" max="2314" width="0" style="594" hidden="1" customWidth="1"/>
    <col min="2315" max="2315" width="9.140625" style="594"/>
    <col min="2316" max="2316" width="9.85546875" style="594" customWidth="1"/>
    <col min="2317" max="2317" width="9.140625" style="594"/>
    <col min="2318" max="2318" width="9.7109375" style="594" customWidth="1"/>
    <col min="2319" max="2320" width="0" style="594" hidden="1" customWidth="1"/>
    <col min="2321" max="2321" width="9.140625" style="594"/>
    <col min="2322" max="2322" width="10.7109375" style="594" customWidth="1"/>
    <col min="2323" max="2561" width="9.140625" style="594"/>
    <col min="2562" max="2562" width="9.5703125" style="594" bestFit="1" customWidth="1"/>
    <col min="2563" max="2564" width="0" style="594" hidden="1" customWidth="1"/>
    <col min="2565" max="2565" width="9.7109375" style="594" customWidth="1"/>
    <col min="2566" max="2566" width="12.7109375" style="594" customWidth="1"/>
    <col min="2567" max="2567" width="10.140625" style="594" customWidth="1"/>
    <col min="2568" max="2568" width="10.5703125" style="594" customWidth="1"/>
    <col min="2569" max="2570" width="0" style="594" hidden="1" customWidth="1"/>
    <col min="2571" max="2571" width="9.140625" style="594"/>
    <col min="2572" max="2572" width="9.85546875" style="594" customWidth="1"/>
    <col min="2573" max="2573" width="9.140625" style="594"/>
    <col min="2574" max="2574" width="9.7109375" style="594" customWidth="1"/>
    <col min="2575" max="2576" width="0" style="594" hidden="1" customWidth="1"/>
    <col min="2577" max="2577" width="9.140625" style="594"/>
    <col min="2578" max="2578" width="10.7109375" style="594" customWidth="1"/>
    <col min="2579" max="2817" width="9.140625" style="594"/>
    <col min="2818" max="2818" width="9.5703125" style="594" bestFit="1" customWidth="1"/>
    <col min="2819" max="2820" width="0" style="594" hidden="1" customWidth="1"/>
    <col min="2821" max="2821" width="9.7109375" style="594" customWidth="1"/>
    <col min="2822" max="2822" width="12.7109375" style="594" customWidth="1"/>
    <col min="2823" max="2823" width="10.140625" style="594" customWidth="1"/>
    <col min="2824" max="2824" width="10.5703125" style="594" customWidth="1"/>
    <col min="2825" max="2826" width="0" style="594" hidden="1" customWidth="1"/>
    <col min="2827" max="2827" width="9.140625" style="594"/>
    <col min="2828" max="2828" width="9.85546875" style="594" customWidth="1"/>
    <col min="2829" max="2829" width="9.140625" style="594"/>
    <col min="2830" max="2830" width="9.7109375" style="594" customWidth="1"/>
    <col min="2831" max="2832" width="0" style="594" hidden="1" customWidth="1"/>
    <col min="2833" max="2833" width="9.140625" style="594"/>
    <col min="2834" max="2834" width="10.7109375" style="594" customWidth="1"/>
    <col min="2835" max="3073" width="9.140625" style="594"/>
    <col min="3074" max="3074" width="9.5703125" style="594" bestFit="1" customWidth="1"/>
    <col min="3075" max="3076" width="0" style="594" hidden="1" customWidth="1"/>
    <col min="3077" max="3077" width="9.7109375" style="594" customWidth="1"/>
    <col min="3078" max="3078" width="12.7109375" style="594" customWidth="1"/>
    <col min="3079" max="3079" width="10.140625" style="594" customWidth="1"/>
    <col min="3080" max="3080" width="10.5703125" style="594" customWidth="1"/>
    <col min="3081" max="3082" width="0" style="594" hidden="1" customWidth="1"/>
    <col min="3083" max="3083" width="9.140625" style="594"/>
    <col min="3084" max="3084" width="9.85546875" style="594" customWidth="1"/>
    <col min="3085" max="3085" width="9.140625" style="594"/>
    <col min="3086" max="3086" width="9.7109375" style="594" customWidth="1"/>
    <col min="3087" max="3088" width="0" style="594" hidden="1" customWidth="1"/>
    <col min="3089" max="3089" width="9.140625" style="594"/>
    <col min="3090" max="3090" width="10.7109375" style="594" customWidth="1"/>
    <col min="3091" max="3329" width="9.140625" style="594"/>
    <col min="3330" max="3330" width="9.5703125" style="594" bestFit="1" customWidth="1"/>
    <col min="3331" max="3332" width="0" style="594" hidden="1" customWidth="1"/>
    <col min="3333" max="3333" width="9.7109375" style="594" customWidth="1"/>
    <col min="3334" max="3334" width="12.7109375" style="594" customWidth="1"/>
    <col min="3335" max="3335" width="10.140625" style="594" customWidth="1"/>
    <col min="3336" max="3336" width="10.5703125" style="594" customWidth="1"/>
    <col min="3337" max="3338" width="0" style="594" hidden="1" customWidth="1"/>
    <col min="3339" max="3339" width="9.140625" style="594"/>
    <col min="3340" max="3340" width="9.85546875" style="594" customWidth="1"/>
    <col min="3341" max="3341" width="9.140625" style="594"/>
    <col min="3342" max="3342" width="9.7109375" style="594" customWidth="1"/>
    <col min="3343" max="3344" width="0" style="594" hidden="1" customWidth="1"/>
    <col min="3345" max="3345" width="9.140625" style="594"/>
    <col min="3346" max="3346" width="10.7109375" style="594" customWidth="1"/>
    <col min="3347" max="3585" width="9.140625" style="594"/>
    <col min="3586" max="3586" width="9.5703125" style="594" bestFit="1" customWidth="1"/>
    <col min="3587" max="3588" width="0" style="594" hidden="1" customWidth="1"/>
    <col min="3589" max="3589" width="9.7109375" style="594" customWidth="1"/>
    <col min="3590" max="3590" width="12.7109375" style="594" customWidth="1"/>
    <col min="3591" max="3591" width="10.140625" style="594" customWidth="1"/>
    <col min="3592" max="3592" width="10.5703125" style="594" customWidth="1"/>
    <col min="3593" max="3594" width="0" style="594" hidden="1" customWidth="1"/>
    <col min="3595" max="3595" width="9.140625" style="594"/>
    <col min="3596" max="3596" width="9.85546875" style="594" customWidth="1"/>
    <col min="3597" max="3597" width="9.140625" style="594"/>
    <col min="3598" max="3598" width="9.7109375" style="594" customWidth="1"/>
    <col min="3599" max="3600" width="0" style="594" hidden="1" customWidth="1"/>
    <col min="3601" max="3601" width="9.140625" style="594"/>
    <col min="3602" max="3602" width="10.7109375" style="594" customWidth="1"/>
    <col min="3603" max="3841" width="9.140625" style="594"/>
    <col min="3842" max="3842" width="9.5703125" style="594" bestFit="1" customWidth="1"/>
    <col min="3843" max="3844" width="0" style="594" hidden="1" customWidth="1"/>
    <col min="3845" max="3845" width="9.7109375" style="594" customWidth="1"/>
    <col min="3846" max="3846" width="12.7109375" style="594" customWidth="1"/>
    <col min="3847" max="3847" width="10.140625" style="594" customWidth="1"/>
    <col min="3848" max="3848" width="10.5703125" style="594" customWidth="1"/>
    <col min="3849" max="3850" width="0" style="594" hidden="1" customWidth="1"/>
    <col min="3851" max="3851" width="9.140625" style="594"/>
    <col min="3852" max="3852" width="9.85546875" style="594" customWidth="1"/>
    <col min="3853" max="3853" width="9.140625" style="594"/>
    <col min="3854" max="3854" width="9.7109375" style="594" customWidth="1"/>
    <col min="3855" max="3856" width="0" style="594" hidden="1" customWidth="1"/>
    <col min="3857" max="3857" width="9.140625" style="594"/>
    <col min="3858" max="3858" width="10.7109375" style="594" customWidth="1"/>
    <col min="3859" max="4097" width="9.140625" style="594"/>
    <col min="4098" max="4098" width="9.5703125" style="594" bestFit="1" customWidth="1"/>
    <col min="4099" max="4100" width="0" style="594" hidden="1" customWidth="1"/>
    <col min="4101" max="4101" width="9.7109375" style="594" customWidth="1"/>
    <col min="4102" max="4102" width="12.7109375" style="594" customWidth="1"/>
    <col min="4103" max="4103" width="10.140625" style="594" customWidth="1"/>
    <col min="4104" max="4104" width="10.5703125" style="594" customWidth="1"/>
    <col min="4105" max="4106" width="0" style="594" hidden="1" customWidth="1"/>
    <col min="4107" max="4107" width="9.140625" style="594"/>
    <col min="4108" max="4108" width="9.85546875" style="594" customWidth="1"/>
    <col min="4109" max="4109" width="9.140625" style="594"/>
    <col min="4110" max="4110" width="9.7109375" style="594" customWidth="1"/>
    <col min="4111" max="4112" width="0" style="594" hidden="1" customWidth="1"/>
    <col min="4113" max="4113" width="9.140625" style="594"/>
    <col min="4114" max="4114" width="10.7109375" style="594" customWidth="1"/>
    <col min="4115" max="4353" width="9.140625" style="594"/>
    <col min="4354" max="4354" width="9.5703125" style="594" bestFit="1" customWidth="1"/>
    <col min="4355" max="4356" width="0" style="594" hidden="1" customWidth="1"/>
    <col min="4357" max="4357" width="9.7109375" style="594" customWidth="1"/>
    <col min="4358" max="4358" width="12.7109375" style="594" customWidth="1"/>
    <col min="4359" max="4359" width="10.140625" style="594" customWidth="1"/>
    <col min="4360" max="4360" width="10.5703125" style="594" customWidth="1"/>
    <col min="4361" max="4362" width="0" style="594" hidden="1" customWidth="1"/>
    <col min="4363" max="4363" width="9.140625" style="594"/>
    <col min="4364" max="4364" width="9.85546875" style="594" customWidth="1"/>
    <col min="4365" max="4365" width="9.140625" style="594"/>
    <col min="4366" max="4366" width="9.7109375" style="594" customWidth="1"/>
    <col min="4367" max="4368" width="0" style="594" hidden="1" customWidth="1"/>
    <col min="4369" max="4369" width="9.140625" style="594"/>
    <col min="4370" max="4370" width="10.7109375" style="594" customWidth="1"/>
    <col min="4371" max="4609" width="9.140625" style="594"/>
    <col min="4610" max="4610" width="9.5703125" style="594" bestFit="1" customWidth="1"/>
    <col min="4611" max="4612" width="0" style="594" hidden="1" customWidth="1"/>
    <col min="4613" max="4613" width="9.7109375" style="594" customWidth="1"/>
    <col min="4614" max="4614" width="12.7109375" style="594" customWidth="1"/>
    <col min="4615" max="4615" width="10.140625" style="594" customWidth="1"/>
    <col min="4616" max="4616" width="10.5703125" style="594" customWidth="1"/>
    <col min="4617" max="4618" width="0" style="594" hidden="1" customWidth="1"/>
    <col min="4619" max="4619" width="9.140625" style="594"/>
    <col min="4620" max="4620" width="9.85546875" style="594" customWidth="1"/>
    <col min="4621" max="4621" width="9.140625" style="594"/>
    <col min="4622" max="4622" width="9.7109375" style="594" customWidth="1"/>
    <col min="4623" max="4624" width="0" style="594" hidden="1" customWidth="1"/>
    <col min="4625" max="4625" width="9.140625" style="594"/>
    <col min="4626" max="4626" width="10.7109375" style="594" customWidth="1"/>
    <col min="4627" max="4865" width="9.140625" style="594"/>
    <col min="4866" max="4866" width="9.5703125" style="594" bestFit="1" customWidth="1"/>
    <col min="4867" max="4868" width="0" style="594" hidden="1" customWidth="1"/>
    <col min="4869" max="4869" width="9.7109375" style="594" customWidth="1"/>
    <col min="4870" max="4870" width="12.7109375" style="594" customWidth="1"/>
    <col min="4871" max="4871" width="10.140625" style="594" customWidth="1"/>
    <col min="4872" max="4872" width="10.5703125" style="594" customWidth="1"/>
    <col min="4873" max="4874" width="0" style="594" hidden="1" customWidth="1"/>
    <col min="4875" max="4875" width="9.140625" style="594"/>
    <col min="4876" max="4876" width="9.85546875" style="594" customWidth="1"/>
    <col min="4877" max="4877" width="9.140625" style="594"/>
    <col min="4878" max="4878" width="9.7109375" style="594" customWidth="1"/>
    <col min="4879" max="4880" width="0" style="594" hidden="1" customWidth="1"/>
    <col min="4881" max="4881" width="9.140625" style="594"/>
    <col min="4882" max="4882" width="10.7109375" style="594" customWidth="1"/>
    <col min="4883" max="5121" width="9.140625" style="594"/>
    <col min="5122" max="5122" width="9.5703125" style="594" bestFit="1" customWidth="1"/>
    <col min="5123" max="5124" width="0" style="594" hidden="1" customWidth="1"/>
    <col min="5125" max="5125" width="9.7109375" style="594" customWidth="1"/>
    <col min="5126" max="5126" width="12.7109375" style="594" customWidth="1"/>
    <col min="5127" max="5127" width="10.140625" style="594" customWidth="1"/>
    <col min="5128" max="5128" width="10.5703125" style="594" customWidth="1"/>
    <col min="5129" max="5130" width="0" style="594" hidden="1" customWidth="1"/>
    <col min="5131" max="5131" width="9.140625" style="594"/>
    <col min="5132" max="5132" width="9.85546875" style="594" customWidth="1"/>
    <col min="5133" max="5133" width="9.140625" style="594"/>
    <col min="5134" max="5134" width="9.7109375" style="594" customWidth="1"/>
    <col min="5135" max="5136" width="0" style="594" hidden="1" customWidth="1"/>
    <col min="5137" max="5137" width="9.140625" style="594"/>
    <col min="5138" max="5138" width="10.7109375" style="594" customWidth="1"/>
    <col min="5139" max="5377" width="9.140625" style="594"/>
    <col min="5378" max="5378" width="9.5703125" style="594" bestFit="1" customWidth="1"/>
    <col min="5379" max="5380" width="0" style="594" hidden="1" customWidth="1"/>
    <col min="5381" max="5381" width="9.7109375" style="594" customWidth="1"/>
    <col min="5382" max="5382" width="12.7109375" style="594" customWidth="1"/>
    <col min="5383" max="5383" width="10.140625" style="594" customWidth="1"/>
    <col min="5384" max="5384" width="10.5703125" style="594" customWidth="1"/>
    <col min="5385" max="5386" width="0" style="594" hidden="1" customWidth="1"/>
    <col min="5387" max="5387" width="9.140625" style="594"/>
    <col min="5388" max="5388" width="9.85546875" style="594" customWidth="1"/>
    <col min="5389" max="5389" width="9.140625" style="594"/>
    <col min="5390" max="5390" width="9.7109375" style="594" customWidth="1"/>
    <col min="5391" max="5392" width="0" style="594" hidden="1" customWidth="1"/>
    <col min="5393" max="5393" width="9.140625" style="594"/>
    <col min="5394" max="5394" width="10.7109375" style="594" customWidth="1"/>
    <col min="5395" max="5633" width="9.140625" style="594"/>
    <col min="5634" max="5634" width="9.5703125" style="594" bestFit="1" customWidth="1"/>
    <col min="5635" max="5636" width="0" style="594" hidden="1" customWidth="1"/>
    <col min="5637" max="5637" width="9.7109375" style="594" customWidth="1"/>
    <col min="5638" max="5638" width="12.7109375" style="594" customWidth="1"/>
    <col min="5639" max="5639" width="10.140625" style="594" customWidth="1"/>
    <col min="5640" max="5640" width="10.5703125" style="594" customWidth="1"/>
    <col min="5641" max="5642" width="0" style="594" hidden="1" customWidth="1"/>
    <col min="5643" max="5643" width="9.140625" style="594"/>
    <col min="5644" max="5644" width="9.85546875" style="594" customWidth="1"/>
    <col min="5645" max="5645" width="9.140625" style="594"/>
    <col min="5646" max="5646" width="9.7109375" style="594" customWidth="1"/>
    <col min="5647" max="5648" width="0" style="594" hidden="1" customWidth="1"/>
    <col min="5649" max="5649" width="9.140625" style="594"/>
    <col min="5650" max="5650" width="10.7109375" style="594" customWidth="1"/>
    <col min="5651" max="5889" width="9.140625" style="594"/>
    <col min="5890" max="5890" width="9.5703125" style="594" bestFit="1" customWidth="1"/>
    <col min="5891" max="5892" width="0" style="594" hidden="1" customWidth="1"/>
    <col min="5893" max="5893" width="9.7109375" style="594" customWidth="1"/>
    <col min="5894" max="5894" width="12.7109375" style="594" customWidth="1"/>
    <col min="5895" max="5895" width="10.140625" style="594" customWidth="1"/>
    <col min="5896" max="5896" width="10.5703125" style="594" customWidth="1"/>
    <col min="5897" max="5898" width="0" style="594" hidden="1" customWidth="1"/>
    <col min="5899" max="5899" width="9.140625" style="594"/>
    <col min="5900" max="5900" width="9.85546875" style="594" customWidth="1"/>
    <col min="5901" max="5901" width="9.140625" style="594"/>
    <col min="5902" max="5902" width="9.7109375" style="594" customWidth="1"/>
    <col min="5903" max="5904" width="0" style="594" hidden="1" customWidth="1"/>
    <col min="5905" max="5905" width="9.140625" style="594"/>
    <col min="5906" max="5906" width="10.7109375" style="594" customWidth="1"/>
    <col min="5907" max="6145" width="9.140625" style="594"/>
    <col min="6146" max="6146" width="9.5703125" style="594" bestFit="1" customWidth="1"/>
    <col min="6147" max="6148" width="0" style="594" hidden="1" customWidth="1"/>
    <col min="6149" max="6149" width="9.7109375" style="594" customWidth="1"/>
    <col min="6150" max="6150" width="12.7109375" style="594" customWidth="1"/>
    <col min="6151" max="6151" width="10.140625" style="594" customWidth="1"/>
    <col min="6152" max="6152" width="10.5703125" style="594" customWidth="1"/>
    <col min="6153" max="6154" width="0" style="594" hidden="1" customWidth="1"/>
    <col min="6155" max="6155" width="9.140625" style="594"/>
    <col min="6156" max="6156" width="9.85546875" style="594" customWidth="1"/>
    <col min="6157" max="6157" width="9.140625" style="594"/>
    <col min="6158" max="6158" width="9.7109375" style="594" customWidth="1"/>
    <col min="6159" max="6160" width="0" style="594" hidden="1" customWidth="1"/>
    <col min="6161" max="6161" width="9.140625" style="594"/>
    <col min="6162" max="6162" width="10.7109375" style="594" customWidth="1"/>
    <col min="6163" max="6401" width="9.140625" style="594"/>
    <col min="6402" max="6402" width="9.5703125" style="594" bestFit="1" customWidth="1"/>
    <col min="6403" max="6404" width="0" style="594" hidden="1" customWidth="1"/>
    <col min="6405" max="6405" width="9.7109375" style="594" customWidth="1"/>
    <col min="6406" max="6406" width="12.7109375" style="594" customWidth="1"/>
    <col min="6407" max="6407" width="10.140625" style="594" customWidth="1"/>
    <col min="6408" max="6408" width="10.5703125" style="594" customWidth="1"/>
    <col min="6409" max="6410" width="0" style="594" hidden="1" customWidth="1"/>
    <col min="6411" max="6411" width="9.140625" style="594"/>
    <col min="6412" max="6412" width="9.85546875" style="594" customWidth="1"/>
    <col min="6413" max="6413" width="9.140625" style="594"/>
    <col min="6414" max="6414" width="9.7109375" style="594" customWidth="1"/>
    <col min="6415" max="6416" width="0" style="594" hidden="1" customWidth="1"/>
    <col min="6417" max="6417" width="9.140625" style="594"/>
    <col min="6418" max="6418" width="10.7109375" style="594" customWidth="1"/>
    <col min="6419" max="6657" width="9.140625" style="594"/>
    <col min="6658" max="6658" width="9.5703125" style="594" bestFit="1" customWidth="1"/>
    <col min="6659" max="6660" width="0" style="594" hidden="1" customWidth="1"/>
    <col min="6661" max="6661" width="9.7109375" style="594" customWidth="1"/>
    <col min="6662" max="6662" width="12.7109375" style="594" customWidth="1"/>
    <col min="6663" max="6663" width="10.140625" style="594" customWidth="1"/>
    <col min="6664" max="6664" width="10.5703125" style="594" customWidth="1"/>
    <col min="6665" max="6666" width="0" style="594" hidden="1" customWidth="1"/>
    <col min="6667" max="6667" width="9.140625" style="594"/>
    <col min="6668" max="6668" width="9.85546875" style="594" customWidth="1"/>
    <col min="6669" max="6669" width="9.140625" style="594"/>
    <col min="6670" max="6670" width="9.7109375" style="594" customWidth="1"/>
    <col min="6671" max="6672" width="0" style="594" hidden="1" customWidth="1"/>
    <col min="6673" max="6673" width="9.140625" style="594"/>
    <col min="6674" max="6674" width="10.7109375" style="594" customWidth="1"/>
    <col min="6675" max="6913" width="9.140625" style="594"/>
    <col min="6914" max="6914" width="9.5703125" style="594" bestFit="1" customWidth="1"/>
    <col min="6915" max="6916" width="0" style="594" hidden="1" customWidth="1"/>
    <col min="6917" max="6917" width="9.7109375" style="594" customWidth="1"/>
    <col min="6918" max="6918" width="12.7109375" style="594" customWidth="1"/>
    <col min="6919" max="6919" width="10.140625" style="594" customWidth="1"/>
    <col min="6920" max="6920" width="10.5703125" style="594" customWidth="1"/>
    <col min="6921" max="6922" width="0" style="594" hidden="1" customWidth="1"/>
    <col min="6923" max="6923" width="9.140625" style="594"/>
    <col min="6924" max="6924" width="9.85546875" style="594" customWidth="1"/>
    <col min="6925" max="6925" width="9.140625" style="594"/>
    <col min="6926" max="6926" width="9.7109375" style="594" customWidth="1"/>
    <col min="6927" max="6928" width="0" style="594" hidden="1" customWidth="1"/>
    <col min="6929" max="6929" width="9.140625" style="594"/>
    <col min="6930" max="6930" width="10.7109375" style="594" customWidth="1"/>
    <col min="6931" max="7169" width="9.140625" style="594"/>
    <col min="7170" max="7170" width="9.5703125" style="594" bestFit="1" customWidth="1"/>
    <col min="7171" max="7172" width="0" style="594" hidden="1" customWidth="1"/>
    <col min="7173" max="7173" width="9.7109375" style="594" customWidth="1"/>
    <col min="7174" max="7174" width="12.7109375" style="594" customWidth="1"/>
    <col min="7175" max="7175" width="10.140625" style="594" customWidth="1"/>
    <col min="7176" max="7176" width="10.5703125" style="594" customWidth="1"/>
    <col min="7177" max="7178" width="0" style="594" hidden="1" customWidth="1"/>
    <col min="7179" max="7179" width="9.140625" style="594"/>
    <col min="7180" max="7180" width="9.85546875" style="594" customWidth="1"/>
    <col min="7181" max="7181" width="9.140625" style="594"/>
    <col min="7182" max="7182" width="9.7109375" style="594" customWidth="1"/>
    <col min="7183" max="7184" width="0" style="594" hidden="1" customWidth="1"/>
    <col min="7185" max="7185" width="9.140625" style="594"/>
    <col min="7186" max="7186" width="10.7109375" style="594" customWidth="1"/>
    <col min="7187" max="7425" width="9.140625" style="594"/>
    <col min="7426" max="7426" width="9.5703125" style="594" bestFit="1" customWidth="1"/>
    <col min="7427" max="7428" width="0" style="594" hidden="1" customWidth="1"/>
    <col min="7429" max="7429" width="9.7109375" style="594" customWidth="1"/>
    <col min="7430" max="7430" width="12.7109375" style="594" customWidth="1"/>
    <col min="7431" max="7431" width="10.140625" style="594" customWidth="1"/>
    <col min="7432" max="7432" width="10.5703125" style="594" customWidth="1"/>
    <col min="7433" max="7434" width="0" style="594" hidden="1" customWidth="1"/>
    <col min="7435" max="7435" width="9.140625" style="594"/>
    <col min="7436" max="7436" width="9.85546875" style="594" customWidth="1"/>
    <col min="7437" max="7437" width="9.140625" style="594"/>
    <col min="7438" max="7438" width="9.7109375" style="594" customWidth="1"/>
    <col min="7439" max="7440" width="0" style="594" hidden="1" customWidth="1"/>
    <col min="7441" max="7441" width="9.140625" style="594"/>
    <col min="7442" max="7442" width="10.7109375" style="594" customWidth="1"/>
    <col min="7443" max="7681" width="9.140625" style="594"/>
    <col min="7682" max="7682" width="9.5703125" style="594" bestFit="1" customWidth="1"/>
    <col min="7683" max="7684" width="0" style="594" hidden="1" customWidth="1"/>
    <col min="7685" max="7685" width="9.7109375" style="594" customWidth="1"/>
    <col min="7686" max="7686" width="12.7109375" style="594" customWidth="1"/>
    <col min="7687" max="7687" width="10.140625" style="594" customWidth="1"/>
    <col min="7688" max="7688" width="10.5703125" style="594" customWidth="1"/>
    <col min="7689" max="7690" width="0" style="594" hidden="1" customWidth="1"/>
    <col min="7691" max="7691" width="9.140625" style="594"/>
    <col min="7692" max="7692" width="9.85546875" style="594" customWidth="1"/>
    <col min="7693" max="7693" width="9.140625" style="594"/>
    <col min="7694" max="7694" width="9.7109375" style="594" customWidth="1"/>
    <col min="7695" max="7696" width="0" style="594" hidden="1" customWidth="1"/>
    <col min="7697" max="7697" width="9.140625" style="594"/>
    <col min="7698" max="7698" width="10.7109375" style="594" customWidth="1"/>
    <col min="7699" max="7937" width="9.140625" style="594"/>
    <col min="7938" max="7938" width="9.5703125" style="594" bestFit="1" customWidth="1"/>
    <col min="7939" max="7940" width="0" style="594" hidden="1" customWidth="1"/>
    <col min="7941" max="7941" width="9.7109375" style="594" customWidth="1"/>
    <col min="7942" max="7942" width="12.7109375" style="594" customWidth="1"/>
    <col min="7943" max="7943" width="10.140625" style="594" customWidth="1"/>
    <col min="7944" max="7944" width="10.5703125" style="594" customWidth="1"/>
    <col min="7945" max="7946" width="0" style="594" hidden="1" customWidth="1"/>
    <col min="7947" max="7947" width="9.140625" style="594"/>
    <col min="7948" max="7948" width="9.85546875" style="594" customWidth="1"/>
    <col min="7949" max="7949" width="9.140625" style="594"/>
    <col min="7950" max="7950" width="9.7109375" style="594" customWidth="1"/>
    <col min="7951" max="7952" width="0" style="594" hidden="1" customWidth="1"/>
    <col min="7953" max="7953" width="9.140625" style="594"/>
    <col min="7954" max="7954" width="10.7109375" style="594" customWidth="1"/>
    <col min="7955" max="8193" width="9.140625" style="594"/>
    <col min="8194" max="8194" width="9.5703125" style="594" bestFit="1" customWidth="1"/>
    <col min="8195" max="8196" width="0" style="594" hidden="1" customWidth="1"/>
    <col min="8197" max="8197" width="9.7109375" style="594" customWidth="1"/>
    <col min="8198" max="8198" width="12.7109375" style="594" customWidth="1"/>
    <col min="8199" max="8199" width="10.140625" style="594" customWidth="1"/>
    <col min="8200" max="8200" width="10.5703125" style="594" customWidth="1"/>
    <col min="8201" max="8202" width="0" style="594" hidden="1" customWidth="1"/>
    <col min="8203" max="8203" width="9.140625" style="594"/>
    <col min="8204" max="8204" width="9.85546875" style="594" customWidth="1"/>
    <col min="8205" max="8205" width="9.140625" style="594"/>
    <col min="8206" max="8206" width="9.7109375" style="594" customWidth="1"/>
    <col min="8207" max="8208" width="0" style="594" hidden="1" customWidth="1"/>
    <col min="8209" max="8209" width="9.140625" style="594"/>
    <col min="8210" max="8210" width="10.7109375" style="594" customWidth="1"/>
    <col min="8211" max="8449" width="9.140625" style="594"/>
    <col min="8450" max="8450" width="9.5703125" style="594" bestFit="1" customWidth="1"/>
    <col min="8451" max="8452" width="0" style="594" hidden="1" customWidth="1"/>
    <col min="8453" max="8453" width="9.7109375" style="594" customWidth="1"/>
    <col min="8454" max="8454" width="12.7109375" style="594" customWidth="1"/>
    <col min="8455" max="8455" width="10.140625" style="594" customWidth="1"/>
    <col min="8456" max="8456" width="10.5703125" style="594" customWidth="1"/>
    <col min="8457" max="8458" width="0" style="594" hidden="1" customWidth="1"/>
    <col min="8459" max="8459" width="9.140625" style="594"/>
    <col min="8460" max="8460" width="9.85546875" style="594" customWidth="1"/>
    <col min="8461" max="8461" width="9.140625" style="594"/>
    <col min="8462" max="8462" width="9.7109375" style="594" customWidth="1"/>
    <col min="8463" max="8464" width="0" style="594" hidden="1" customWidth="1"/>
    <col min="8465" max="8465" width="9.140625" style="594"/>
    <col min="8466" max="8466" width="10.7109375" style="594" customWidth="1"/>
    <col min="8467" max="8705" width="9.140625" style="594"/>
    <col min="8706" max="8706" width="9.5703125" style="594" bestFit="1" customWidth="1"/>
    <col min="8707" max="8708" width="0" style="594" hidden="1" customWidth="1"/>
    <col min="8709" max="8709" width="9.7109375" style="594" customWidth="1"/>
    <col min="8710" max="8710" width="12.7109375" style="594" customWidth="1"/>
    <col min="8711" max="8711" width="10.140625" style="594" customWidth="1"/>
    <col min="8712" max="8712" width="10.5703125" style="594" customWidth="1"/>
    <col min="8713" max="8714" width="0" style="594" hidden="1" customWidth="1"/>
    <col min="8715" max="8715" width="9.140625" style="594"/>
    <col min="8716" max="8716" width="9.85546875" style="594" customWidth="1"/>
    <col min="8717" max="8717" width="9.140625" style="594"/>
    <col min="8718" max="8718" width="9.7109375" style="594" customWidth="1"/>
    <col min="8719" max="8720" width="0" style="594" hidden="1" customWidth="1"/>
    <col min="8721" max="8721" width="9.140625" style="594"/>
    <col min="8722" max="8722" width="10.7109375" style="594" customWidth="1"/>
    <col min="8723" max="8961" width="9.140625" style="594"/>
    <col min="8962" max="8962" width="9.5703125" style="594" bestFit="1" customWidth="1"/>
    <col min="8963" max="8964" width="0" style="594" hidden="1" customWidth="1"/>
    <col min="8965" max="8965" width="9.7109375" style="594" customWidth="1"/>
    <col min="8966" max="8966" width="12.7109375" style="594" customWidth="1"/>
    <col min="8967" max="8967" width="10.140625" style="594" customWidth="1"/>
    <col min="8968" max="8968" width="10.5703125" style="594" customWidth="1"/>
    <col min="8969" max="8970" width="0" style="594" hidden="1" customWidth="1"/>
    <col min="8971" max="8971" width="9.140625" style="594"/>
    <col min="8972" max="8972" width="9.85546875" style="594" customWidth="1"/>
    <col min="8973" max="8973" width="9.140625" style="594"/>
    <col min="8974" max="8974" width="9.7109375" style="594" customWidth="1"/>
    <col min="8975" max="8976" width="0" style="594" hidden="1" customWidth="1"/>
    <col min="8977" max="8977" width="9.140625" style="594"/>
    <col min="8978" max="8978" width="10.7109375" style="594" customWidth="1"/>
    <col min="8979" max="9217" width="9.140625" style="594"/>
    <col min="9218" max="9218" width="9.5703125" style="594" bestFit="1" customWidth="1"/>
    <col min="9219" max="9220" width="0" style="594" hidden="1" customWidth="1"/>
    <col min="9221" max="9221" width="9.7109375" style="594" customWidth="1"/>
    <col min="9222" max="9222" width="12.7109375" style="594" customWidth="1"/>
    <col min="9223" max="9223" width="10.140625" style="594" customWidth="1"/>
    <col min="9224" max="9224" width="10.5703125" style="594" customWidth="1"/>
    <col min="9225" max="9226" width="0" style="594" hidden="1" customWidth="1"/>
    <col min="9227" max="9227" width="9.140625" style="594"/>
    <col min="9228" max="9228" width="9.85546875" style="594" customWidth="1"/>
    <col min="9229" max="9229" width="9.140625" style="594"/>
    <col min="9230" max="9230" width="9.7109375" style="594" customWidth="1"/>
    <col min="9231" max="9232" width="0" style="594" hidden="1" customWidth="1"/>
    <col min="9233" max="9233" width="9.140625" style="594"/>
    <col min="9234" max="9234" width="10.7109375" style="594" customWidth="1"/>
    <col min="9235" max="9473" width="9.140625" style="594"/>
    <col min="9474" max="9474" width="9.5703125" style="594" bestFit="1" customWidth="1"/>
    <col min="9475" max="9476" width="0" style="594" hidden="1" customWidth="1"/>
    <col min="9477" max="9477" width="9.7109375" style="594" customWidth="1"/>
    <col min="9478" max="9478" width="12.7109375" style="594" customWidth="1"/>
    <col min="9479" max="9479" width="10.140625" style="594" customWidth="1"/>
    <col min="9480" max="9480" width="10.5703125" style="594" customWidth="1"/>
    <col min="9481" max="9482" width="0" style="594" hidden="1" customWidth="1"/>
    <col min="9483" max="9483" width="9.140625" style="594"/>
    <col min="9484" max="9484" width="9.85546875" style="594" customWidth="1"/>
    <col min="9485" max="9485" width="9.140625" style="594"/>
    <col min="9486" max="9486" width="9.7109375" style="594" customWidth="1"/>
    <col min="9487" max="9488" width="0" style="594" hidden="1" customWidth="1"/>
    <col min="9489" max="9489" width="9.140625" style="594"/>
    <col min="9490" max="9490" width="10.7109375" style="594" customWidth="1"/>
    <col min="9491" max="9729" width="9.140625" style="594"/>
    <col min="9730" max="9730" width="9.5703125" style="594" bestFit="1" customWidth="1"/>
    <col min="9731" max="9732" width="0" style="594" hidden="1" customWidth="1"/>
    <col min="9733" max="9733" width="9.7109375" style="594" customWidth="1"/>
    <col min="9734" max="9734" width="12.7109375" style="594" customWidth="1"/>
    <col min="9735" max="9735" width="10.140625" style="594" customWidth="1"/>
    <col min="9736" max="9736" width="10.5703125" style="594" customWidth="1"/>
    <col min="9737" max="9738" width="0" style="594" hidden="1" customWidth="1"/>
    <col min="9739" max="9739" width="9.140625" style="594"/>
    <col min="9740" max="9740" width="9.85546875" style="594" customWidth="1"/>
    <col min="9741" max="9741" width="9.140625" style="594"/>
    <col min="9742" max="9742" width="9.7109375" style="594" customWidth="1"/>
    <col min="9743" max="9744" width="0" style="594" hidden="1" customWidth="1"/>
    <col min="9745" max="9745" width="9.140625" style="594"/>
    <col min="9746" max="9746" width="10.7109375" style="594" customWidth="1"/>
    <col min="9747" max="9985" width="9.140625" style="594"/>
    <col min="9986" max="9986" width="9.5703125" style="594" bestFit="1" customWidth="1"/>
    <col min="9987" max="9988" width="0" style="594" hidden="1" customWidth="1"/>
    <col min="9989" max="9989" width="9.7109375" style="594" customWidth="1"/>
    <col min="9990" max="9990" width="12.7109375" style="594" customWidth="1"/>
    <col min="9991" max="9991" width="10.140625" style="594" customWidth="1"/>
    <col min="9992" max="9992" width="10.5703125" style="594" customWidth="1"/>
    <col min="9993" max="9994" width="0" style="594" hidden="1" customWidth="1"/>
    <col min="9995" max="9995" width="9.140625" style="594"/>
    <col min="9996" max="9996" width="9.85546875" style="594" customWidth="1"/>
    <col min="9997" max="9997" width="9.140625" style="594"/>
    <col min="9998" max="9998" width="9.7109375" style="594" customWidth="1"/>
    <col min="9999" max="10000" width="0" style="594" hidden="1" customWidth="1"/>
    <col min="10001" max="10001" width="9.140625" style="594"/>
    <col min="10002" max="10002" width="10.7109375" style="594" customWidth="1"/>
    <col min="10003" max="10241" width="9.140625" style="594"/>
    <col min="10242" max="10242" width="9.5703125" style="594" bestFit="1" customWidth="1"/>
    <col min="10243" max="10244" width="0" style="594" hidden="1" customWidth="1"/>
    <col min="10245" max="10245" width="9.7109375" style="594" customWidth="1"/>
    <col min="10246" max="10246" width="12.7109375" style="594" customWidth="1"/>
    <col min="10247" max="10247" width="10.140625" style="594" customWidth="1"/>
    <col min="10248" max="10248" width="10.5703125" style="594" customWidth="1"/>
    <col min="10249" max="10250" width="0" style="594" hidden="1" customWidth="1"/>
    <col min="10251" max="10251" width="9.140625" style="594"/>
    <col min="10252" max="10252" width="9.85546875" style="594" customWidth="1"/>
    <col min="10253" max="10253" width="9.140625" style="594"/>
    <col min="10254" max="10254" width="9.7109375" style="594" customWidth="1"/>
    <col min="10255" max="10256" width="0" style="594" hidden="1" customWidth="1"/>
    <col min="10257" max="10257" width="9.140625" style="594"/>
    <col min="10258" max="10258" width="10.7109375" style="594" customWidth="1"/>
    <col min="10259" max="10497" width="9.140625" style="594"/>
    <col min="10498" max="10498" width="9.5703125" style="594" bestFit="1" customWidth="1"/>
    <col min="10499" max="10500" width="0" style="594" hidden="1" customWidth="1"/>
    <col min="10501" max="10501" width="9.7109375" style="594" customWidth="1"/>
    <col min="10502" max="10502" width="12.7109375" style="594" customWidth="1"/>
    <col min="10503" max="10503" width="10.140625" style="594" customWidth="1"/>
    <col min="10504" max="10504" width="10.5703125" style="594" customWidth="1"/>
    <col min="10505" max="10506" width="0" style="594" hidden="1" customWidth="1"/>
    <col min="10507" max="10507" width="9.140625" style="594"/>
    <col min="10508" max="10508" width="9.85546875" style="594" customWidth="1"/>
    <col min="10509" max="10509" width="9.140625" style="594"/>
    <col min="10510" max="10510" width="9.7109375" style="594" customWidth="1"/>
    <col min="10511" max="10512" width="0" style="594" hidden="1" customWidth="1"/>
    <col min="10513" max="10513" width="9.140625" style="594"/>
    <col min="10514" max="10514" width="10.7109375" style="594" customWidth="1"/>
    <col min="10515" max="10753" width="9.140625" style="594"/>
    <col min="10754" max="10754" width="9.5703125" style="594" bestFit="1" customWidth="1"/>
    <col min="10755" max="10756" width="0" style="594" hidden="1" customWidth="1"/>
    <col min="10757" max="10757" width="9.7109375" style="594" customWidth="1"/>
    <col min="10758" max="10758" width="12.7109375" style="594" customWidth="1"/>
    <col min="10759" max="10759" width="10.140625" style="594" customWidth="1"/>
    <col min="10760" max="10760" width="10.5703125" style="594" customWidth="1"/>
    <col min="10761" max="10762" width="0" style="594" hidden="1" customWidth="1"/>
    <col min="10763" max="10763" width="9.140625" style="594"/>
    <col min="10764" max="10764" width="9.85546875" style="594" customWidth="1"/>
    <col min="10765" max="10765" width="9.140625" style="594"/>
    <col min="10766" max="10766" width="9.7109375" style="594" customWidth="1"/>
    <col min="10767" max="10768" width="0" style="594" hidden="1" customWidth="1"/>
    <col min="10769" max="10769" width="9.140625" style="594"/>
    <col min="10770" max="10770" width="10.7109375" style="594" customWidth="1"/>
    <col min="10771" max="11009" width="9.140625" style="594"/>
    <col min="11010" max="11010" width="9.5703125" style="594" bestFit="1" customWidth="1"/>
    <col min="11011" max="11012" width="0" style="594" hidden="1" customWidth="1"/>
    <col min="11013" max="11013" width="9.7109375" style="594" customWidth="1"/>
    <col min="11014" max="11014" width="12.7109375" style="594" customWidth="1"/>
    <col min="11015" max="11015" width="10.140625" style="594" customWidth="1"/>
    <col min="11016" max="11016" width="10.5703125" style="594" customWidth="1"/>
    <col min="11017" max="11018" width="0" style="594" hidden="1" customWidth="1"/>
    <col min="11019" max="11019" width="9.140625" style="594"/>
    <col min="11020" max="11020" width="9.85546875" style="594" customWidth="1"/>
    <col min="11021" max="11021" width="9.140625" style="594"/>
    <col min="11022" max="11022" width="9.7109375" style="594" customWidth="1"/>
    <col min="11023" max="11024" width="0" style="594" hidden="1" customWidth="1"/>
    <col min="11025" max="11025" width="9.140625" style="594"/>
    <col min="11026" max="11026" width="10.7109375" style="594" customWidth="1"/>
    <col min="11027" max="11265" width="9.140625" style="594"/>
    <col min="11266" max="11266" width="9.5703125" style="594" bestFit="1" customWidth="1"/>
    <col min="11267" max="11268" width="0" style="594" hidden="1" customWidth="1"/>
    <col min="11269" max="11269" width="9.7109375" style="594" customWidth="1"/>
    <col min="11270" max="11270" width="12.7109375" style="594" customWidth="1"/>
    <col min="11271" max="11271" width="10.140625" style="594" customWidth="1"/>
    <col min="11272" max="11272" width="10.5703125" style="594" customWidth="1"/>
    <col min="11273" max="11274" width="0" style="594" hidden="1" customWidth="1"/>
    <col min="11275" max="11275" width="9.140625" style="594"/>
    <col min="11276" max="11276" width="9.85546875" style="594" customWidth="1"/>
    <col min="11277" max="11277" width="9.140625" style="594"/>
    <col min="11278" max="11278" width="9.7109375" style="594" customWidth="1"/>
    <col min="11279" max="11280" width="0" style="594" hidden="1" customWidth="1"/>
    <col min="11281" max="11281" width="9.140625" style="594"/>
    <col min="11282" max="11282" width="10.7109375" style="594" customWidth="1"/>
    <col min="11283" max="11521" width="9.140625" style="594"/>
    <col min="11522" max="11522" width="9.5703125" style="594" bestFit="1" customWidth="1"/>
    <col min="11523" max="11524" width="0" style="594" hidden="1" customWidth="1"/>
    <col min="11525" max="11525" width="9.7109375" style="594" customWidth="1"/>
    <col min="11526" max="11526" width="12.7109375" style="594" customWidth="1"/>
    <col min="11527" max="11527" width="10.140625" style="594" customWidth="1"/>
    <col min="11528" max="11528" width="10.5703125" style="594" customWidth="1"/>
    <col min="11529" max="11530" width="0" style="594" hidden="1" customWidth="1"/>
    <col min="11531" max="11531" width="9.140625" style="594"/>
    <col min="11532" max="11532" width="9.85546875" style="594" customWidth="1"/>
    <col min="11533" max="11533" width="9.140625" style="594"/>
    <col min="11534" max="11534" width="9.7109375" style="594" customWidth="1"/>
    <col min="11535" max="11536" width="0" style="594" hidden="1" customWidth="1"/>
    <col min="11537" max="11537" width="9.140625" style="594"/>
    <col min="11538" max="11538" width="10.7109375" style="594" customWidth="1"/>
    <col min="11539" max="11777" width="9.140625" style="594"/>
    <col min="11778" max="11778" width="9.5703125" style="594" bestFit="1" customWidth="1"/>
    <col min="11779" max="11780" width="0" style="594" hidden="1" customWidth="1"/>
    <col min="11781" max="11781" width="9.7109375" style="594" customWidth="1"/>
    <col min="11782" max="11782" width="12.7109375" style="594" customWidth="1"/>
    <col min="11783" max="11783" width="10.140625" style="594" customWidth="1"/>
    <col min="11784" max="11784" width="10.5703125" style="594" customWidth="1"/>
    <col min="11785" max="11786" width="0" style="594" hidden="1" customWidth="1"/>
    <col min="11787" max="11787" width="9.140625" style="594"/>
    <col min="11788" max="11788" width="9.85546875" style="594" customWidth="1"/>
    <col min="11789" max="11789" width="9.140625" style="594"/>
    <col min="11790" max="11790" width="9.7109375" style="594" customWidth="1"/>
    <col min="11791" max="11792" width="0" style="594" hidden="1" customWidth="1"/>
    <col min="11793" max="11793" width="9.140625" style="594"/>
    <col min="11794" max="11794" width="10.7109375" style="594" customWidth="1"/>
    <col min="11795" max="12033" width="9.140625" style="594"/>
    <col min="12034" max="12034" width="9.5703125" style="594" bestFit="1" customWidth="1"/>
    <col min="12035" max="12036" width="0" style="594" hidden="1" customWidth="1"/>
    <col min="12037" max="12037" width="9.7109375" style="594" customWidth="1"/>
    <col min="12038" max="12038" width="12.7109375" style="594" customWidth="1"/>
    <col min="12039" max="12039" width="10.140625" style="594" customWidth="1"/>
    <col min="12040" max="12040" width="10.5703125" style="594" customWidth="1"/>
    <col min="12041" max="12042" width="0" style="594" hidden="1" customWidth="1"/>
    <col min="12043" max="12043" width="9.140625" style="594"/>
    <col min="12044" max="12044" width="9.85546875" style="594" customWidth="1"/>
    <col min="12045" max="12045" width="9.140625" style="594"/>
    <col min="12046" max="12046" width="9.7109375" style="594" customWidth="1"/>
    <col min="12047" max="12048" width="0" style="594" hidden="1" customWidth="1"/>
    <col min="12049" max="12049" width="9.140625" style="594"/>
    <col min="12050" max="12050" width="10.7109375" style="594" customWidth="1"/>
    <col min="12051" max="12289" width="9.140625" style="594"/>
    <col min="12290" max="12290" width="9.5703125" style="594" bestFit="1" customWidth="1"/>
    <col min="12291" max="12292" width="0" style="594" hidden="1" customWidth="1"/>
    <col min="12293" max="12293" width="9.7109375" style="594" customWidth="1"/>
    <col min="12294" max="12294" width="12.7109375" style="594" customWidth="1"/>
    <col min="12295" max="12295" width="10.140625" style="594" customWidth="1"/>
    <col min="12296" max="12296" width="10.5703125" style="594" customWidth="1"/>
    <col min="12297" max="12298" width="0" style="594" hidden="1" customWidth="1"/>
    <col min="12299" max="12299" width="9.140625" style="594"/>
    <col min="12300" max="12300" width="9.85546875" style="594" customWidth="1"/>
    <col min="12301" max="12301" width="9.140625" style="594"/>
    <col min="12302" max="12302" width="9.7109375" style="594" customWidth="1"/>
    <col min="12303" max="12304" width="0" style="594" hidden="1" customWidth="1"/>
    <col min="12305" max="12305" width="9.140625" style="594"/>
    <col min="12306" max="12306" width="10.7109375" style="594" customWidth="1"/>
    <col min="12307" max="12545" width="9.140625" style="594"/>
    <col min="12546" max="12546" width="9.5703125" style="594" bestFit="1" customWidth="1"/>
    <col min="12547" max="12548" width="0" style="594" hidden="1" customWidth="1"/>
    <col min="12549" max="12549" width="9.7109375" style="594" customWidth="1"/>
    <col min="12550" max="12550" width="12.7109375" style="594" customWidth="1"/>
    <col min="12551" max="12551" width="10.140625" style="594" customWidth="1"/>
    <col min="12552" max="12552" width="10.5703125" style="594" customWidth="1"/>
    <col min="12553" max="12554" width="0" style="594" hidden="1" customWidth="1"/>
    <col min="12555" max="12555" width="9.140625" style="594"/>
    <col min="12556" max="12556" width="9.85546875" style="594" customWidth="1"/>
    <col min="12557" max="12557" width="9.140625" style="594"/>
    <col min="12558" max="12558" width="9.7109375" style="594" customWidth="1"/>
    <col min="12559" max="12560" width="0" style="594" hidden="1" customWidth="1"/>
    <col min="12561" max="12561" width="9.140625" style="594"/>
    <col min="12562" max="12562" width="10.7109375" style="594" customWidth="1"/>
    <col min="12563" max="12801" width="9.140625" style="594"/>
    <col min="12802" max="12802" width="9.5703125" style="594" bestFit="1" customWidth="1"/>
    <col min="12803" max="12804" width="0" style="594" hidden="1" customWidth="1"/>
    <col min="12805" max="12805" width="9.7109375" style="594" customWidth="1"/>
    <col min="12806" max="12806" width="12.7109375" style="594" customWidth="1"/>
    <col min="12807" max="12807" width="10.140625" style="594" customWidth="1"/>
    <col min="12808" max="12808" width="10.5703125" style="594" customWidth="1"/>
    <col min="12809" max="12810" width="0" style="594" hidden="1" customWidth="1"/>
    <col min="12811" max="12811" width="9.140625" style="594"/>
    <col min="12812" max="12812" width="9.85546875" style="594" customWidth="1"/>
    <col min="12813" max="12813" width="9.140625" style="594"/>
    <col min="12814" max="12814" width="9.7109375" style="594" customWidth="1"/>
    <col min="12815" max="12816" width="0" style="594" hidden="1" customWidth="1"/>
    <col min="12817" max="12817" width="9.140625" style="594"/>
    <col min="12818" max="12818" width="10.7109375" style="594" customWidth="1"/>
    <col min="12819" max="13057" width="9.140625" style="594"/>
    <col min="13058" max="13058" width="9.5703125" style="594" bestFit="1" customWidth="1"/>
    <col min="13059" max="13060" width="0" style="594" hidden="1" customWidth="1"/>
    <col min="13061" max="13061" width="9.7109375" style="594" customWidth="1"/>
    <col min="13062" max="13062" width="12.7109375" style="594" customWidth="1"/>
    <col min="13063" max="13063" width="10.140625" style="594" customWidth="1"/>
    <col min="13064" max="13064" width="10.5703125" style="594" customWidth="1"/>
    <col min="13065" max="13066" width="0" style="594" hidden="1" customWidth="1"/>
    <col min="13067" max="13067" width="9.140625" style="594"/>
    <col min="13068" max="13068" width="9.85546875" style="594" customWidth="1"/>
    <col min="13069" max="13069" width="9.140625" style="594"/>
    <col min="13070" max="13070" width="9.7109375" style="594" customWidth="1"/>
    <col min="13071" max="13072" width="0" style="594" hidden="1" customWidth="1"/>
    <col min="13073" max="13073" width="9.140625" style="594"/>
    <col min="13074" max="13074" width="10.7109375" style="594" customWidth="1"/>
    <col min="13075" max="13313" width="9.140625" style="594"/>
    <col min="13314" max="13314" width="9.5703125" style="594" bestFit="1" customWidth="1"/>
    <col min="13315" max="13316" width="0" style="594" hidden="1" customWidth="1"/>
    <col min="13317" max="13317" width="9.7109375" style="594" customWidth="1"/>
    <col min="13318" max="13318" width="12.7109375" style="594" customWidth="1"/>
    <col min="13319" max="13319" width="10.140625" style="594" customWidth="1"/>
    <col min="13320" max="13320" width="10.5703125" style="594" customWidth="1"/>
    <col min="13321" max="13322" width="0" style="594" hidden="1" customWidth="1"/>
    <col min="13323" max="13323" width="9.140625" style="594"/>
    <col min="13324" max="13324" width="9.85546875" style="594" customWidth="1"/>
    <col min="13325" max="13325" width="9.140625" style="594"/>
    <col min="13326" max="13326" width="9.7109375" style="594" customWidth="1"/>
    <col min="13327" max="13328" width="0" style="594" hidden="1" customWidth="1"/>
    <col min="13329" max="13329" width="9.140625" style="594"/>
    <col min="13330" max="13330" width="10.7109375" style="594" customWidth="1"/>
    <col min="13331" max="13569" width="9.140625" style="594"/>
    <col min="13570" max="13570" width="9.5703125" style="594" bestFit="1" customWidth="1"/>
    <col min="13571" max="13572" width="0" style="594" hidden="1" customWidth="1"/>
    <col min="13573" max="13573" width="9.7109375" style="594" customWidth="1"/>
    <col min="13574" max="13574" width="12.7109375" style="594" customWidth="1"/>
    <col min="13575" max="13575" width="10.140625" style="594" customWidth="1"/>
    <col min="13576" max="13576" width="10.5703125" style="594" customWidth="1"/>
    <col min="13577" max="13578" width="0" style="594" hidden="1" customWidth="1"/>
    <col min="13579" max="13579" width="9.140625" style="594"/>
    <col min="13580" max="13580" width="9.85546875" style="594" customWidth="1"/>
    <col min="13581" max="13581" width="9.140625" style="594"/>
    <col min="13582" max="13582" width="9.7109375" style="594" customWidth="1"/>
    <col min="13583" max="13584" width="0" style="594" hidden="1" customWidth="1"/>
    <col min="13585" max="13585" width="9.140625" style="594"/>
    <col min="13586" max="13586" width="10.7109375" style="594" customWidth="1"/>
    <col min="13587" max="13825" width="9.140625" style="594"/>
    <col min="13826" max="13826" width="9.5703125" style="594" bestFit="1" customWidth="1"/>
    <col min="13827" max="13828" width="0" style="594" hidden="1" customWidth="1"/>
    <col min="13829" max="13829" width="9.7109375" style="594" customWidth="1"/>
    <col min="13830" max="13830" width="12.7109375" style="594" customWidth="1"/>
    <col min="13831" max="13831" width="10.140625" style="594" customWidth="1"/>
    <col min="13832" max="13832" width="10.5703125" style="594" customWidth="1"/>
    <col min="13833" max="13834" width="0" style="594" hidden="1" customWidth="1"/>
    <col min="13835" max="13835" width="9.140625" style="594"/>
    <col min="13836" max="13836" width="9.85546875" style="594" customWidth="1"/>
    <col min="13837" max="13837" width="9.140625" style="594"/>
    <col min="13838" max="13838" width="9.7109375" style="594" customWidth="1"/>
    <col min="13839" max="13840" width="0" style="594" hidden="1" customWidth="1"/>
    <col min="13841" max="13841" width="9.140625" style="594"/>
    <col min="13842" max="13842" width="10.7109375" style="594" customWidth="1"/>
    <col min="13843" max="14081" width="9.140625" style="594"/>
    <col min="14082" max="14082" width="9.5703125" style="594" bestFit="1" customWidth="1"/>
    <col min="14083" max="14084" width="0" style="594" hidden="1" customWidth="1"/>
    <col min="14085" max="14085" width="9.7109375" style="594" customWidth="1"/>
    <col min="14086" max="14086" width="12.7109375" style="594" customWidth="1"/>
    <col min="14087" max="14087" width="10.140625" style="594" customWidth="1"/>
    <col min="14088" max="14088" width="10.5703125" style="594" customWidth="1"/>
    <col min="14089" max="14090" width="0" style="594" hidden="1" customWidth="1"/>
    <col min="14091" max="14091" width="9.140625" style="594"/>
    <col min="14092" max="14092" width="9.85546875" style="594" customWidth="1"/>
    <col min="14093" max="14093" width="9.140625" style="594"/>
    <col min="14094" max="14094" width="9.7109375" style="594" customWidth="1"/>
    <col min="14095" max="14096" width="0" style="594" hidden="1" customWidth="1"/>
    <col min="14097" max="14097" width="9.140625" style="594"/>
    <col min="14098" max="14098" width="10.7109375" style="594" customWidth="1"/>
    <col min="14099" max="14337" width="9.140625" style="594"/>
    <col min="14338" max="14338" width="9.5703125" style="594" bestFit="1" customWidth="1"/>
    <col min="14339" max="14340" width="0" style="594" hidden="1" customWidth="1"/>
    <col min="14341" max="14341" width="9.7109375" style="594" customWidth="1"/>
    <col min="14342" max="14342" width="12.7109375" style="594" customWidth="1"/>
    <col min="14343" max="14343" width="10.140625" style="594" customWidth="1"/>
    <col min="14344" max="14344" width="10.5703125" style="594" customWidth="1"/>
    <col min="14345" max="14346" width="0" style="594" hidden="1" customWidth="1"/>
    <col min="14347" max="14347" width="9.140625" style="594"/>
    <col min="14348" max="14348" width="9.85546875" style="594" customWidth="1"/>
    <col min="14349" max="14349" width="9.140625" style="594"/>
    <col min="14350" max="14350" width="9.7109375" style="594" customWidth="1"/>
    <col min="14351" max="14352" width="0" style="594" hidden="1" customWidth="1"/>
    <col min="14353" max="14353" width="9.140625" style="594"/>
    <col min="14354" max="14354" width="10.7109375" style="594" customWidth="1"/>
    <col min="14355" max="14593" width="9.140625" style="594"/>
    <col min="14594" max="14594" width="9.5703125" style="594" bestFit="1" customWidth="1"/>
    <col min="14595" max="14596" width="0" style="594" hidden="1" customWidth="1"/>
    <col min="14597" max="14597" width="9.7109375" style="594" customWidth="1"/>
    <col min="14598" max="14598" width="12.7109375" style="594" customWidth="1"/>
    <col min="14599" max="14599" width="10.140625" style="594" customWidth="1"/>
    <col min="14600" max="14600" width="10.5703125" style="594" customWidth="1"/>
    <col min="14601" max="14602" width="0" style="594" hidden="1" customWidth="1"/>
    <col min="14603" max="14603" width="9.140625" style="594"/>
    <col min="14604" max="14604" width="9.85546875" style="594" customWidth="1"/>
    <col min="14605" max="14605" width="9.140625" style="594"/>
    <col min="14606" max="14606" width="9.7109375" style="594" customWidth="1"/>
    <col min="14607" max="14608" width="0" style="594" hidden="1" customWidth="1"/>
    <col min="14609" max="14609" width="9.140625" style="594"/>
    <col min="14610" max="14610" width="10.7109375" style="594" customWidth="1"/>
    <col min="14611" max="14849" width="9.140625" style="594"/>
    <col min="14850" max="14850" width="9.5703125" style="594" bestFit="1" customWidth="1"/>
    <col min="14851" max="14852" width="0" style="594" hidden="1" customWidth="1"/>
    <col min="14853" max="14853" width="9.7109375" style="594" customWidth="1"/>
    <col min="14854" max="14854" width="12.7109375" style="594" customWidth="1"/>
    <col min="14855" max="14855" width="10.140625" style="594" customWidth="1"/>
    <col min="14856" max="14856" width="10.5703125" style="594" customWidth="1"/>
    <col min="14857" max="14858" width="0" style="594" hidden="1" customWidth="1"/>
    <col min="14859" max="14859" width="9.140625" style="594"/>
    <col min="14860" max="14860" width="9.85546875" style="594" customWidth="1"/>
    <col min="14861" max="14861" width="9.140625" style="594"/>
    <col min="14862" max="14862" width="9.7109375" style="594" customWidth="1"/>
    <col min="14863" max="14864" width="0" style="594" hidden="1" customWidth="1"/>
    <col min="14865" max="14865" width="9.140625" style="594"/>
    <col min="14866" max="14866" width="10.7109375" style="594" customWidth="1"/>
    <col min="14867" max="15105" width="9.140625" style="594"/>
    <col min="15106" max="15106" width="9.5703125" style="594" bestFit="1" customWidth="1"/>
    <col min="15107" max="15108" width="0" style="594" hidden="1" customWidth="1"/>
    <col min="15109" max="15109" width="9.7109375" style="594" customWidth="1"/>
    <col min="15110" max="15110" width="12.7109375" style="594" customWidth="1"/>
    <col min="15111" max="15111" width="10.140625" style="594" customWidth="1"/>
    <col min="15112" max="15112" width="10.5703125" style="594" customWidth="1"/>
    <col min="15113" max="15114" width="0" style="594" hidden="1" customWidth="1"/>
    <col min="15115" max="15115" width="9.140625" style="594"/>
    <col min="15116" max="15116" width="9.85546875" style="594" customWidth="1"/>
    <col min="15117" max="15117" width="9.140625" style="594"/>
    <col min="15118" max="15118" width="9.7109375" style="594" customWidth="1"/>
    <col min="15119" max="15120" width="0" style="594" hidden="1" customWidth="1"/>
    <col min="15121" max="15121" width="9.140625" style="594"/>
    <col min="15122" max="15122" width="10.7109375" style="594" customWidth="1"/>
    <col min="15123" max="15361" width="9.140625" style="594"/>
    <col min="15362" max="15362" width="9.5703125" style="594" bestFit="1" customWidth="1"/>
    <col min="15363" max="15364" width="0" style="594" hidden="1" customWidth="1"/>
    <col min="15365" max="15365" width="9.7109375" style="594" customWidth="1"/>
    <col min="15366" max="15366" width="12.7109375" style="594" customWidth="1"/>
    <col min="15367" max="15367" width="10.140625" style="594" customWidth="1"/>
    <col min="15368" max="15368" width="10.5703125" style="594" customWidth="1"/>
    <col min="15369" max="15370" width="0" style="594" hidden="1" customWidth="1"/>
    <col min="15371" max="15371" width="9.140625" style="594"/>
    <col min="15372" max="15372" width="9.85546875" style="594" customWidth="1"/>
    <col min="15373" max="15373" width="9.140625" style="594"/>
    <col min="15374" max="15374" width="9.7109375" style="594" customWidth="1"/>
    <col min="15375" max="15376" width="0" style="594" hidden="1" customWidth="1"/>
    <col min="15377" max="15377" width="9.140625" style="594"/>
    <col min="15378" max="15378" width="10.7109375" style="594" customWidth="1"/>
    <col min="15379" max="15617" width="9.140625" style="594"/>
    <col min="15618" max="15618" width="9.5703125" style="594" bestFit="1" customWidth="1"/>
    <col min="15619" max="15620" width="0" style="594" hidden="1" customWidth="1"/>
    <col min="15621" max="15621" width="9.7109375" style="594" customWidth="1"/>
    <col min="15622" max="15622" width="12.7109375" style="594" customWidth="1"/>
    <col min="15623" max="15623" width="10.140625" style="594" customWidth="1"/>
    <col min="15624" max="15624" width="10.5703125" style="594" customWidth="1"/>
    <col min="15625" max="15626" width="0" style="594" hidden="1" customWidth="1"/>
    <col min="15627" max="15627" width="9.140625" style="594"/>
    <col min="15628" max="15628" width="9.85546875" style="594" customWidth="1"/>
    <col min="15629" max="15629" width="9.140625" style="594"/>
    <col min="15630" max="15630" width="9.7109375" style="594" customWidth="1"/>
    <col min="15631" max="15632" width="0" style="594" hidden="1" customWidth="1"/>
    <col min="15633" max="15633" width="9.140625" style="594"/>
    <col min="15634" max="15634" width="10.7109375" style="594" customWidth="1"/>
    <col min="15635" max="15873" width="9.140625" style="594"/>
    <col min="15874" max="15874" width="9.5703125" style="594" bestFit="1" customWidth="1"/>
    <col min="15875" max="15876" width="0" style="594" hidden="1" customWidth="1"/>
    <col min="15877" max="15877" width="9.7109375" style="594" customWidth="1"/>
    <col min="15878" max="15878" width="12.7109375" style="594" customWidth="1"/>
    <col min="15879" max="15879" width="10.140625" style="594" customWidth="1"/>
    <col min="15880" max="15880" width="10.5703125" style="594" customWidth="1"/>
    <col min="15881" max="15882" width="0" style="594" hidden="1" customWidth="1"/>
    <col min="15883" max="15883" width="9.140625" style="594"/>
    <col min="15884" max="15884" width="9.85546875" style="594" customWidth="1"/>
    <col min="15885" max="15885" width="9.140625" style="594"/>
    <col min="15886" max="15886" width="9.7109375" style="594" customWidth="1"/>
    <col min="15887" max="15888" width="0" style="594" hidden="1" customWidth="1"/>
    <col min="15889" max="15889" width="9.140625" style="594"/>
    <col min="15890" max="15890" width="10.7109375" style="594" customWidth="1"/>
    <col min="15891" max="16129" width="9.140625" style="594"/>
    <col min="16130" max="16130" width="9.5703125" style="594" bestFit="1" customWidth="1"/>
    <col min="16131" max="16132" width="0" style="594" hidden="1" customWidth="1"/>
    <col min="16133" max="16133" width="9.7109375" style="594" customWidth="1"/>
    <col min="16134" max="16134" width="12.7109375" style="594" customWidth="1"/>
    <col min="16135" max="16135" width="10.140625" style="594" customWidth="1"/>
    <col min="16136" max="16136" width="10.5703125" style="594" customWidth="1"/>
    <col min="16137" max="16138" width="0" style="594" hidden="1" customWidth="1"/>
    <col min="16139" max="16139" width="9.140625" style="594"/>
    <col min="16140" max="16140" width="9.85546875" style="594" customWidth="1"/>
    <col min="16141" max="16141" width="9.140625" style="594"/>
    <col min="16142" max="16142" width="9.7109375" style="594" customWidth="1"/>
    <col min="16143" max="16144" width="0" style="594" hidden="1" customWidth="1"/>
    <col min="16145" max="16145" width="9.140625" style="594"/>
    <col min="16146" max="16146" width="10.7109375" style="594" customWidth="1"/>
    <col min="16147" max="16384" width="9.140625" style="594"/>
  </cols>
  <sheetData>
    <row r="1" spans="2:21">
      <c r="B1" s="2147" t="s">
        <v>650</v>
      </c>
      <c r="C1" s="2147"/>
      <c r="D1" s="2147"/>
      <c r="E1" s="2147"/>
      <c r="F1" s="2147"/>
      <c r="G1" s="2147"/>
      <c r="H1" s="2147"/>
      <c r="I1" s="2147"/>
      <c r="J1" s="2147"/>
      <c r="K1" s="2147"/>
      <c r="L1" s="2147"/>
      <c r="M1" s="2147"/>
      <c r="N1" s="2147"/>
      <c r="O1" s="2147"/>
      <c r="P1" s="2147"/>
      <c r="Q1" s="2147"/>
      <c r="R1" s="2147"/>
      <c r="S1" s="2147"/>
      <c r="T1" s="2147"/>
    </row>
    <row r="2" spans="2:21">
      <c r="B2" s="2148" t="s">
        <v>124</v>
      </c>
      <c r="C2" s="2148"/>
      <c r="D2" s="2148"/>
      <c r="E2" s="2148"/>
      <c r="F2" s="2148"/>
      <c r="G2" s="2148"/>
      <c r="H2" s="2148"/>
      <c r="I2" s="2148"/>
      <c r="J2" s="2148"/>
      <c r="K2" s="2148"/>
      <c r="L2" s="2148"/>
      <c r="M2" s="2148"/>
      <c r="N2" s="2148"/>
      <c r="O2" s="2148"/>
      <c r="P2" s="2148"/>
      <c r="Q2" s="2148"/>
      <c r="R2" s="2148"/>
      <c r="S2" s="2148"/>
      <c r="T2" s="2148"/>
    </row>
    <row r="3" spans="2:21">
      <c r="B3" s="2148" t="s">
        <v>651</v>
      </c>
      <c r="C3" s="2148"/>
      <c r="D3" s="2148"/>
      <c r="E3" s="2148"/>
      <c r="F3" s="2148"/>
      <c r="G3" s="2148"/>
      <c r="H3" s="2148"/>
      <c r="I3" s="2148"/>
      <c r="J3" s="2148"/>
      <c r="K3" s="2148"/>
      <c r="L3" s="2148"/>
      <c r="M3" s="2148"/>
      <c r="N3" s="2148"/>
      <c r="O3" s="2148"/>
      <c r="P3" s="2148"/>
      <c r="Q3" s="2148"/>
      <c r="R3" s="2148"/>
      <c r="S3" s="2148"/>
      <c r="T3" s="2148"/>
    </row>
    <row r="4" spans="2:21" ht="16.5" thickBot="1"/>
    <row r="5" spans="2:21" ht="24.75" customHeight="1" thickTop="1">
      <c r="B5" s="2149" t="s">
        <v>159</v>
      </c>
      <c r="C5" s="595"/>
      <c r="D5" s="595"/>
      <c r="E5" s="2152" t="s">
        <v>652</v>
      </c>
      <c r="F5" s="2000"/>
      <c r="G5" s="2000"/>
      <c r="H5" s="2000"/>
      <c r="I5" s="2000" t="s">
        <v>653</v>
      </c>
      <c r="J5" s="2000"/>
      <c r="K5" s="2000"/>
      <c r="L5" s="2000"/>
      <c r="M5" s="2000"/>
      <c r="N5" s="2000"/>
      <c r="O5" s="2000" t="s">
        <v>654</v>
      </c>
      <c r="P5" s="2000"/>
      <c r="Q5" s="2000"/>
      <c r="R5" s="2000"/>
      <c r="S5" s="2000"/>
      <c r="T5" s="2001"/>
    </row>
    <row r="6" spans="2:21" ht="24.75" customHeight="1">
      <c r="B6" s="2150"/>
      <c r="C6" s="2153" t="s">
        <v>648</v>
      </c>
      <c r="D6" s="2154"/>
      <c r="E6" s="2155" t="s">
        <v>114</v>
      </c>
      <c r="F6" s="2145"/>
      <c r="G6" s="2145" t="s">
        <v>139</v>
      </c>
      <c r="H6" s="2145"/>
      <c r="I6" s="2145" t="s">
        <v>648</v>
      </c>
      <c r="J6" s="2145"/>
      <c r="K6" s="2145" t="s">
        <v>114</v>
      </c>
      <c r="L6" s="2145"/>
      <c r="M6" s="2145" t="s">
        <v>139</v>
      </c>
      <c r="N6" s="2145"/>
      <c r="O6" s="2145" t="s">
        <v>648</v>
      </c>
      <c r="P6" s="2145"/>
      <c r="Q6" s="2145" t="s">
        <v>114</v>
      </c>
      <c r="R6" s="2145"/>
      <c r="S6" s="2145" t="s">
        <v>139</v>
      </c>
      <c r="T6" s="2146"/>
    </row>
    <row r="7" spans="2:21" ht="47.25">
      <c r="B7" s="2151"/>
      <c r="C7" s="1838" t="s">
        <v>201</v>
      </c>
      <c r="D7" s="597" t="s">
        <v>655</v>
      </c>
      <c r="E7" s="598" t="s">
        <v>201</v>
      </c>
      <c r="F7" s="596" t="s">
        <v>162</v>
      </c>
      <c r="G7" s="596" t="s">
        <v>201</v>
      </c>
      <c r="H7" s="596" t="s">
        <v>656</v>
      </c>
      <c r="I7" s="596" t="s">
        <v>201</v>
      </c>
      <c r="J7" s="596" t="s">
        <v>655</v>
      </c>
      <c r="K7" s="596" t="s">
        <v>201</v>
      </c>
      <c r="L7" s="596" t="s">
        <v>162</v>
      </c>
      <c r="M7" s="596" t="s">
        <v>201</v>
      </c>
      <c r="N7" s="596" t="s">
        <v>656</v>
      </c>
      <c r="O7" s="599" t="s">
        <v>201</v>
      </c>
      <c r="P7" s="599" t="s">
        <v>655</v>
      </c>
      <c r="Q7" s="599" t="s">
        <v>201</v>
      </c>
      <c r="R7" s="599" t="s">
        <v>162</v>
      </c>
      <c r="S7" s="599" t="s">
        <v>201</v>
      </c>
      <c r="T7" s="600" t="s">
        <v>162</v>
      </c>
    </row>
    <row r="8" spans="2:21" ht="24.75" customHeight="1">
      <c r="B8" s="601" t="s">
        <v>657</v>
      </c>
      <c r="C8" s="14">
        <v>112.68935709970962</v>
      </c>
      <c r="D8" s="602">
        <v>17.519220694849636</v>
      </c>
      <c r="E8" s="603">
        <v>98.460756074212469</v>
      </c>
      <c r="F8" s="14">
        <v>8.1424305900968719</v>
      </c>
      <c r="G8" s="14">
        <v>99.437228558285497</v>
      </c>
      <c r="H8" s="14">
        <v>0.99173774710508145</v>
      </c>
      <c r="I8" s="14">
        <v>102.86640075318743</v>
      </c>
      <c r="J8" s="14">
        <v>4.1124600470362083</v>
      </c>
      <c r="K8" s="14">
        <v>100.45199574961941</v>
      </c>
      <c r="L8" s="14">
        <v>11.062124248496996</v>
      </c>
      <c r="M8" s="604">
        <v>98.441923463454756</v>
      </c>
      <c r="N8" s="14">
        <v>-2.0010277258949105</v>
      </c>
      <c r="O8" s="14">
        <v>109.54923694675671</v>
      </c>
      <c r="P8" s="14">
        <v>12.877191300403894</v>
      </c>
      <c r="Q8" s="14">
        <v>98.017720145281942</v>
      </c>
      <c r="R8" s="14">
        <v>-2.6288833192740242</v>
      </c>
      <c r="S8" s="14">
        <v>101.0110581547101</v>
      </c>
      <c r="T8" s="15">
        <v>3.0538743453647266</v>
      </c>
    </row>
    <row r="9" spans="2:21" ht="24.75" customHeight="1">
      <c r="B9" s="605" t="s">
        <v>658</v>
      </c>
      <c r="C9" s="19">
        <v>114.00424675175967</v>
      </c>
      <c r="D9" s="606">
        <v>16.606640858359654</v>
      </c>
      <c r="E9" s="607">
        <v>98.942325673571105</v>
      </c>
      <c r="F9" s="19">
        <v>8.4325155857825518</v>
      </c>
      <c r="G9" s="19">
        <v>100.13258553097039</v>
      </c>
      <c r="H9" s="19">
        <v>1.2029835050837212</v>
      </c>
      <c r="I9" s="19">
        <v>104.46369637198811</v>
      </c>
      <c r="J9" s="19">
        <v>3.5640504476687198</v>
      </c>
      <c r="K9" s="19">
        <v>101.73397203939432</v>
      </c>
      <c r="L9" s="19">
        <v>11.278644968449015</v>
      </c>
      <c r="M9" s="19">
        <v>98.891394507270803</v>
      </c>
      <c r="N9" s="19">
        <v>-2.7941281315771116</v>
      </c>
      <c r="O9" s="19">
        <v>109.13288607536758</v>
      </c>
      <c r="P9" s="19">
        <v>12.593743054962303</v>
      </c>
      <c r="Q9" s="19">
        <v>97.255934954803294</v>
      </c>
      <c r="R9" s="19">
        <v>-2.5576599926009607</v>
      </c>
      <c r="S9" s="19">
        <v>101.25510518876173</v>
      </c>
      <c r="T9" s="20">
        <v>4.1120063632280379</v>
      </c>
      <c r="U9" s="608"/>
    </row>
    <row r="10" spans="2:21" ht="24.75" customHeight="1">
      <c r="B10" s="609" t="s">
        <v>659</v>
      </c>
      <c r="C10" s="610">
        <v>113.62847620478178</v>
      </c>
      <c r="D10" s="611">
        <v>16.033148191853869</v>
      </c>
      <c r="E10" s="612">
        <v>100.95291326731019</v>
      </c>
      <c r="F10" s="610">
        <v>-0.47811422853119012</v>
      </c>
      <c r="G10" s="610" t="s">
        <v>281</v>
      </c>
      <c r="H10" s="610" t="s">
        <v>281</v>
      </c>
      <c r="I10" s="610">
        <v>107.15943410332939</v>
      </c>
      <c r="J10" s="610">
        <v>5.9304234210461289</v>
      </c>
      <c r="K10" s="610">
        <v>103.85383787814565</v>
      </c>
      <c r="L10" s="610">
        <v>12.305869965780447</v>
      </c>
      <c r="M10" s="610" t="s">
        <v>281</v>
      </c>
      <c r="N10" s="610" t="s">
        <v>281</v>
      </c>
      <c r="O10" s="610">
        <v>106.03683861862743</v>
      </c>
      <c r="P10" s="610">
        <v>9.5371324351758915</v>
      </c>
      <c r="Q10" s="610">
        <v>97.206723728169592</v>
      </c>
      <c r="R10" s="610">
        <v>-11.383184332401243</v>
      </c>
      <c r="S10" s="610" t="s">
        <v>281</v>
      </c>
      <c r="T10" s="613" t="s">
        <v>281</v>
      </c>
    </row>
    <row r="11" spans="2:21" ht="24.75" customHeight="1">
      <c r="B11" s="601" t="s">
        <v>660</v>
      </c>
      <c r="C11" s="14">
        <v>106.22663500669962</v>
      </c>
      <c r="D11" s="602">
        <v>8.6402732344659512</v>
      </c>
      <c r="E11" s="603">
        <v>100.6618312482254</v>
      </c>
      <c r="F11" s="14">
        <v>8.6129618413083087</v>
      </c>
      <c r="G11" s="14" t="s">
        <v>281</v>
      </c>
      <c r="H11" s="14" t="s">
        <v>281</v>
      </c>
      <c r="I11" s="14">
        <v>107.1476900720676</v>
      </c>
      <c r="J11" s="14">
        <v>6.9101733253367001</v>
      </c>
      <c r="K11" s="14">
        <v>104.27527831895198</v>
      </c>
      <c r="L11" s="14">
        <v>13.121429040520116</v>
      </c>
      <c r="M11" s="14" t="s">
        <v>281</v>
      </c>
      <c r="N11" s="14" t="s">
        <v>281</v>
      </c>
      <c r="O11" s="14">
        <v>99.140387380494644</v>
      </c>
      <c r="P11" s="14">
        <v>1.6182743468803267</v>
      </c>
      <c r="Q11" s="14">
        <v>96.534703978757122</v>
      </c>
      <c r="R11" s="14">
        <v>-3.9855111780782693</v>
      </c>
      <c r="S11" s="14" t="s">
        <v>281</v>
      </c>
      <c r="T11" s="15" t="s">
        <v>281</v>
      </c>
    </row>
    <row r="12" spans="2:21" ht="24.75" customHeight="1">
      <c r="B12" s="605" t="s">
        <v>661</v>
      </c>
      <c r="C12" s="19">
        <v>111.03290658759045</v>
      </c>
      <c r="D12" s="606">
        <v>11.712737948937075</v>
      </c>
      <c r="E12" s="607">
        <v>100.92292162528301</v>
      </c>
      <c r="F12" s="19">
        <v>5.3179561108441353</v>
      </c>
      <c r="G12" s="19" t="s">
        <v>281</v>
      </c>
      <c r="H12" s="19" t="s">
        <v>281</v>
      </c>
      <c r="I12" s="19">
        <v>107.67627899454415</v>
      </c>
      <c r="J12" s="19">
        <v>8.1060300031000594</v>
      </c>
      <c r="K12" s="19">
        <v>101.51069859503275</v>
      </c>
      <c r="L12" s="19">
        <v>10.183857086973536</v>
      </c>
      <c r="M12" s="19" t="s">
        <v>281</v>
      </c>
      <c r="N12" s="19" t="s">
        <v>281</v>
      </c>
      <c r="O12" s="19">
        <v>103.11733245649803</v>
      </c>
      <c r="P12" s="19">
        <v>3.3362689812340705</v>
      </c>
      <c r="Q12" s="19">
        <v>99.42097042195067</v>
      </c>
      <c r="R12" s="19">
        <v>-4.4161650397557679</v>
      </c>
      <c r="S12" s="19" t="s">
        <v>281</v>
      </c>
      <c r="T12" s="20" t="s">
        <v>281</v>
      </c>
    </row>
    <row r="13" spans="2:21" ht="24.75" customHeight="1">
      <c r="B13" s="609" t="s">
        <v>662</v>
      </c>
      <c r="C13" s="610">
        <v>109.67740254546072</v>
      </c>
      <c r="D13" s="611">
        <v>10.170218215821933</v>
      </c>
      <c r="E13" s="612">
        <v>99.228985359381866</v>
      </c>
      <c r="F13" s="610">
        <v>6.29</v>
      </c>
      <c r="G13" s="610" t="s">
        <v>281</v>
      </c>
      <c r="H13" s="610" t="s">
        <v>281</v>
      </c>
      <c r="I13" s="610">
        <v>110.03982842329214</v>
      </c>
      <c r="J13" s="610">
        <v>11.113372020915051</v>
      </c>
      <c r="K13" s="610">
        <v>97.953653992080845</v>
      </c>
      <c r="L13" s="610">
        <v>6.44</v>
      </c>
      <c r="M13" s="610" t="s">
        <v>281</v>
      </c>
      <c r="N13" s="610" t="s">
        <v>281</v>
      </c>
      <c r="O13" s="610">
        <v>99.670641182356931</v>
      </c>
      <c r="P13" s="610">
        <v>-0.84882115261122237</v>
      </c>
      <c r="Q13" s="19">
        <v>101.30197426571155</v>
      </c>
      <c r="R13" s="19">
        <v>-0.14000000000000001</v>
      </c>
      <c r="S13" s="610" t="s">
        <v>281</v>
      </c>
      <c r="T13" s="613" t="s">
        <v>281</v>
      </c>
    </row>
    <row r="14" spans="2:21" ht="24.75" customHeight="1">
      <c r="B14" s="601" t="s">
        <v>663</v>
      </c>
      <c r="C14" s="14">
        <v>112.45944271084433</v>
      </c>
      <c r="D14" s="602">
        <v>14.385226639702921</v>
      </c>
      <c r="E14" s="603">
        <v>98.876226132174267</v>
      </c>
      <c r="F14" s="14">
        <v>2.96</v>
      </c>
      <c r="G14" s="14" t="s">
        <v>281</v>
      </c>
      <c r="H14" s="14" t="s">
        <v>281</v>
      </c>
      <c r="I14" s="14">
        <v>112.78410133672875</v>
      </c>
      <c r="J14" s="14">
        <v>14.253046300309052</v>
      </c>
      <c r="K14" s="14">
        <v>96.687185286862572</v>
      </c>
      <c r="L14" s="14">
        <v>4.0999999999999996</v>
      </c>
      <c r="M14" s="14" t="s">
        <v>281</v>
      </c>
      <c r="N14" s="14" t="s">
        <v>281</v>
      </c>
      <c r="O14" s="14">
        <v>99.712141496863012</v>
      </c>
      <c r="P14" s="14">
        <v>0.11569086661063466</v>
      </c>
      <c r="Q14" s="14">
        <v>102.26404444272217</v>
      </c>
      <c r="R14" s="14">
        <v>-1.1000000000000001</v>
      </c>
      <c r="S14" s="14" t="s">
        <v>281</v>
      </c>
      <c r="T14" s="15" t="s">
        <v>281</v>
      </c>
    </row>
    <row r="15" spans="2:21" ht="24.75" customHeight="1">
      <c r="B15" s="605" t="s">
        <v>664</v>
      </c>
      <c r="C15" s="19">
        <v>112.27075204399073</v>
      </c>
      <c r="D15" s="606">
        <v>12.591503947140453</v>
      </c>
      <c r="E15" s="607">
        <v>98.978249366863764</v>
      </c>
      <c r="F15" s="19">
        <v>1.5</v>
      </c>
      <c r="G15" s="19" t="s">
        <v>281</v>
      </c>
      <c r="H15" s="19" t="s">
        <v>281</v>
      </c>
      <c r="I15" s="19">
        <v>112.06370773024058</v>
      </c>
      <c r="J15" s="19">
        <v>12.165595574456802</v>
      </c>
      <c r="K15" s="19">
        <v>99.09287323070167</v>
      </c>
      <c r="L15" s="19">
        <v>4.3</v>
      </c>
      <c r="M15" s="19" t="s">
        <v>281</v>
      </c>
      <c r="N15" s="19" t="s">
        <v>281</v>
      </c>
      <c r="O15" s="19">
        <v>100.1847559017488</v>
      </c>
      <c r="P15" s="19">
        <v>0.37971391361351436</v>
      </c>
      <c r="Q15" s="19">
        <v>99.884326833907579</v>
      </c>
      <c r="R15" s="19">
        <v>-2.7</v>
      </c>
      <c r="S15" s="19" t="s">
        <v>281</v>
      </c>
      <c r="T15" s="20" t="s">
        <v>281</v>
      </c>
    </row>
    <row r="16" spans="2:21" ht="24.75" customHeight="1">
      <c r="B16" s="609" t="s">
        <v>665</v>
      </c>
      <c r="C16" s="610">
        <v>111.60232184290282</v>
      </c>
      <c r="D16" s="611">
        <v>11.667010575844628</v>
      </c>
      <c r="E16" s="612">
        <v>100.32371236072953</v>
      </c>
      <c r="F16" s="610">
        <v>2.8</v>
      </c>
      <c r="G16" s="610" t="s">
        <v>281</v>
      </c>
      <c r="H16" s="610" t="s">
        <v>281</v>
      </c>
      <c r="I16" s="610">
        <v>110.48672511906376</v>
      </c>
      <c r="J16" s="610">
        <v>10.534807515222241</v>
      </c>
      <c r="K16" s="610">
        <v>98.322339664718044</v>
      </c>
      <c r="L16" s="610">
        <v>4.8</v>
      </c>
      <c r="M16" s="610" t="s">
        <v>281</v>
      </c>
      <c r="N16" s="610" t="s">
        <v>281</v>
      </c>
      <c r="O16" s="610">
        <v>101.00971109663794</v>
      </c>
      <c r="P16" s="610">
        <v>1.0242955011854065</v>
      </c>
      <c r="Q16" s="610">
        <v>102.03552183851221</v>
      </c>
      <c r="R16" s="610">
        <v>-1.9</v>
      </c>
      <c r="S16" s="610" t="s">
        <v>281</v>
      </c>
      <c r="T16" s="613" t="s">
        <v>281</v>
      </c>
    </row>
    <row r="17" spans="2:20" ht="24.75" customHeight="1">
      <c r="B17" s="601" t="s">
        <v>666</v>
      </c>
      <c r="C17" s="14">
        <v>112.06722997872829</v>
      </c>
      <c r="D17" s="602">
        <v>8.820195726362499</v>
      </c>
      <c r="E17" s="603">
        <v>103.06256026536457</v>
      </c>
      <c r="F17" s="14">
        <v>2.2000000000000002</v>
      </c>
      <c r="G17" s="14" t="s">
        <v>281</v>
      </c>
      <c r="H17" s="14" t="s">
        <v>281</v>
      </c>
      <c r="I17" s="14">
        <v>109.15708229953579</v>
      </c>
      <c r="J17" s="14">
        <v>10.143002922814119</v>
      </c>
      <c r="K17" s="14">
        <v>98.896498924405591</v>
      </c>
      <c r="L17" s="14">
        <v>3.7</v>
      </c>
      <c r="M17" s="14" t="s">
        <v>281</v>
      </c>
      <c r="N17" s="14" t="s">
        <v>281</v>
      </c>
      <c r="O17" s="14">
        <v>102.6660181986239</v>
      </c>
      <c r="P17" s="14">
        <v>-1.2009906769825562</v>
      </c>
      <c r="Q17" s="14">
        <v>104.21254684065553</v>
      </c>
      <c r="R17" s="14">
        <v>-1.4</v>
      </c>
      <c r="S17" s="14" t="s">
        <v>281</v>
      </c>
      <c r="T17" s="15" t="s">
        <v>281</v>
      </c>
    </row>
    <row r="18" spans="2:20" ht="24.75" customHeight="1">
      <c r="B18" s="605" t="s">
        <v>667</v>
      </c>
      <c r="C18" s="19">
        <v>113.22717848462969</v>
      </c>
      <c r="D18" s="606">
        <v>6.4207115404632873</v>
      </c>
      <c r="E18" s="607">
        <v>100.47799268570003</v>
      </c>
      <c r="F18" s="19">
        <v>2.3680483446786083</v>
      </c>
      <c r="G18" s="19" t="s">
        <v>281</v>
      </c>
      <c r="H18" s="19" t="s">
        <v>281</v>
      </c>
      <c r="I18" s="19">
        <v>109.72889947384357</v>
      </c>
      <c r="J18" s="19">
        <v>9.2560421725574713</v>
      </c>
      <c r="K18" s="19">
        <v>99.561342458725164</v>
      </c>
      <c r="L18" s="19">
        <v>1.8931220566268392</v>
      </c>
      <c r="M18" s="19" t="s">
        <v>281</v>
      </c>
      <c r="N18" s="19" t="s">
        <v>281</v>
      </c>
      <c r="O18" s="19">
        <v>103.18811090565983</v>
      </c>
      <c r="P18" s="19">
        <v>-2.5951247873468617</v>
      </c>
      <c r="Q18" s="19">
        <v>100.92068889825876</v>
      </c>
      <c r="R18" s="19">
        <v>0.46610240069769304</v>
      </c>
      <c r="S18" s="19" t="s">
        <v>281</v>
      </c>
      <c r="T18" s="20" t="s">
        <v>281</v>
      </c>
    </row>
    <row r="19" spans="2:20" ht="24.75" customHeight="1">
      <c r="B19" s="609" t="s">
        <v>668</v>
      </c>
      <c r="C19" s="610">
        <v>119.53589074776228</v>
      </c>
      <c r="D19" s="611">
        <v>14.565665659899764</v>
      </c>
      <c r="E19" s="612">
        <v>99.111525941184439</v>
      </c>
      <c r="F19" s="610">
        <v>0.80642294042967411</v>
      </c>
      <c r="G19" s="610" t="s">
        <v>281</v>
      </c>
      <c r="H19" s="610" t="s">
        <v>281</v>
      </c>
      <c r="I19" s="610">
        <v>110.13879962172938</v>
      </c>
      <c r="J19" s="610">
        <v>7.7765085604491588</v>
      </c>
      <c r="K19" s="614">
        <v>97.6603238613624</v>
      </c>
      <c r="L19" s="610">
        <v>-2.3386358535668506</v>
      </c>
      <c r="M19" s="610" t="s">
        <v>281</v>
      </c>
      <c r="N19" s="610" t="s">
        <v>281</v>
      </c>
      <c r="O19" s="610">
        <v>108.53204425534608</v>
      </c>
      <c r="P19" s="610">
        <v>6.2992921093215131</v>
      </c>
      <c r="Q19" s="610">
        <v>101.48596894055169</v>
      </c>
      <c r="R19" s="610">
        <v>3.2</v>
      </c>
      <c r="S19" s="610" t="s">
        <v>281</v>
      </c>
      <c r="T19" s="613" t="s">
        <v>281</v>
      </c>
    </row>
    <row r="20" spans="2:20" ht="24.75" customHeight="1" thickBot="1">
      <c r="B20" s="615" t="s">
        <v>215</v>
      </c>
      <c r="C20" s="616">
        <v>112.36848666707168</v>
      </c>
      <c r="D20" s="617">
        <v>12.368486667071693</v>
      </c>
      <c r="E20" s="618">
        <v>100.00000000000006</v>
      </c>
      <c r="F20" s="616">
        <v>4.0055053777659388</v>
      </c>
      <c r="G20" s="616">
        <v>99.784907044627943</v>
      </c>
      <c r="H20" s="616">
        <v>1.0973606260944013</v>
      </c>
      <c r="I20" s="616">
        <v>108.64272035829589</v>
      </c>
      <c r="J20" s="616">
        <v>8.6554593592426432</v>
      </c>
      <c r="K20" s="616">
        <v>100.00000000000004</v>
      </c>
      <c r="L20" s="616">
        <v>6.7372009594400062</v>
      </c>
      <c r="M20" s="616">
        <v>98.666658985362773</v>
      </c>
      <c r="N20" s="616">
        <v>-2.3975779287360108</v>
      </c>
      <c r="O20" s="616">
        <v>103.49500870958174</v>
      </c>
      <c r="P20" s="616">
        <v>3.5947221577039095</v>
      </c>
      <c r="Q20" s="616">
        <v>100.04509377410683</v>
      </c>
      <c r="R20" s="616">
        <v>-2.473569106101714</v>
      </c>
      <c r="S20" s="616">
        <v>101.13308167173591</v>
      </c>
      <c r="T20" s="619">
        <v>3.5829403542963822</v>
      </c>
    </row>
    <row r="21" spans="2:20" ht="16.5" thickTop="1">
      <c r="B21" s="620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</row>
    <row r="22" spans="2:20">
      <c r="B22" s="620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</row>
    <row r="24" spans="2:20">
      <c r="E24" s="329"/>
      <c r="F24" s="329"/>
      <c r="G24" s="329"/>
      <c r="K24" s="621"/>
    </row>
    <row r="25" spans="2:20">
      <c r="E25" s="329"/>
      <c r="F25" s="329"/>
    </row>
  </sheetData>
  <mergeCells count="16"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35"/>
  <sheetViews>
    <sheetView showGridLines="0" topLeftCell="B1" workbookViewId="0">
      <selection activeCell="B26" sqref="B26"/>
    </sheetView>
  </sheetViews>
  <sheetFormatPr defaultRowHeight="15.75"/>
  <cols>
    <col min="1" max="1" width="7.7109375" style="622" customWidth="1"/>
    <col min="2" max="2" width="5.42578125" style="622" customWidth="1"/>
    <col min="3" max="3" width="6" style="622" customWidth="1"/>
    <col min="4" max="4" width="19.28515625" style="622" customWidth="1"/>
    <col min="5" max="5" width="10.140625" style="622" customWidth="1"/>
    <col min="6" max="6" width="15.42578125" style="622" customWidth="1"/>
    <col min="7" max="9" width="15.28515625" style="622" customWidth="1"/>
    <col min="10" max="10" width="13.85546875" style="622" customWidth="1"/>
    <col min="11" max="11" width="14.85546875" style="622" customWidth="1"/>
    <col min="12" max="12" width="12.5703125" style="622" customWidth="1"/>
    <col min="13" max="13" width="15.7109375" style="622" customWidth="1"/>
    <col min="14" max="14" width="11.5703125" style="622" customWidth="1"/>
    <col min="15" max="15" width="9.42578125" style="622" customWidth="1"/>
    <col min="16" max="33" width="11.5703125" style="622" customWidth="1"/>
    <col min="34" max="260" width="9.140625" style="622"/>
    <col min="261" max="261" width="7.7109375" style="622" customWidth="1"/>
    <col min="262" max="262" width="9.140625" style="622"/>
    <col min="263" max="263" width="31.85546875" style="622" bestFit="1" customWidth="1"/>
    <col min="264" max="264" width="12.140625" style="622" customWidth="1"/>
    <col min="265" max="265" width="11.7109375" style="622" customWidth="1"/>
    <col min="266" max="266" width="10.85546875" style="622" customWidth="1"/>
    <col min="267" max="267" width="13.140625" style="622" customWidth="1"/>
    <col min="268" max="268" width="12.5703125" style="622" customWidth="1"/>
    <col min="269" max="269" width="12.28515625" style="622" customWidth="1"/>
    <col min="270" max="270" width="9.140625" style="622"/>
    <col min="271" max="271" width="11.28515625" style="622" customWidth="1"/>
    <col min="272" max="516" width="9.140625" style="622"/>
    <col min="517" max="517" width="7.7109375" style="622" customWidth="1"/>
    <col min="518" max="518" width="9.140625" style="622"/>
    <col min="519" max="519" width="31.85546875" style="622" bestFit="1" customWidth="1"/>
    <col min="520" max="520" width="12.140625" style="622" customWidth="1"/>
    <col min="521" max="521" width="11.7109375" style="622" customWidth="1"/>
    <col min="522" max="522" width="10.85546875" style="622" customWidth="1"/>
    <col min="523" max="523" width="13.140625" style="622" customWidth="1"/>
    <col min="524" max="524" width="12.5703125" style="622" customWidth="1"/>
    <col min="525" max="525" width="12.28515625" style="622" customWidth="1"/>
    <col min="526" max="526" width="9.140625" style="622"/>
    <col min="527" max="527" width="11.28515625" style="622" customWidth="1"/>
    <col min="528" max="772" width="9.140625" style="622"/>
    <col min="773" max="773" width="7.7109375" style="622" customWidth="1"/>
    <col min="774" max="774" width="9.140625" style="622"/>
    <col min="775" max="775" width="31.85546875" style="622" bestFit="1" customWidth="1"/>
    <col min="776" max="776" width="12.140625" style="622" customWidth="1"/>
    <col min="777" max="777" width="11.7109375" style="622" customWidth="1"/>
    <col min="778" max="778" width="10.85546875" style="622" customWidth="1"/>
    <col min="779" max="779" width="13.140625" style="622" customWidth="1"/>
    <col min="780" max="780" width="12.5703125" style="622" customWidth="1"/>
    <col min="781" max="781" width="12.28515625" style="622" customWidth="1"/>
    <col min="782" max="782" width="9.140625" style="622"/>
    <col min="783" max="783" width="11.28515625" style="622" customWidth="1"/>
    <col min="784" max="1028" width="9.140625" style="622"/>
    <col min="1029" max="1029" width="7.7109375" style="622" customWidth="1"/>
    <col min="1030" max="1030" width="9.140625" style="622"/>
    <col min="1031" max="1031" width="31.85546875" style="622" bestFit="1" customWidth="1"/>
    <col min="1032" max="1032" width="12.140625" style="622" customWidth="1"/>
    <col min="1033" max="1033" width="11.7109375" style="622" customWidth="1"/>
    <col min="1034" max="1034" width="10.85546875" style="622" customWidth="1"/>
    <col min="1035" max="1035" width="13.140625" style="622" customWidth="1"/>
    <col min="1036" max="1036" width="12.5703125" style="622" customWidth="1"/>
    <col min="1037" max="1037" width="12.28515625" style="622" customWidth="1"/>
    <col min="1038" max="1038" width="9.140625" style="622"/>
    <col min="1039" max="1039" width="11.28515625" style="622" customWidth="1"/>
    <col min="1040" max="1284" width="9.140625" style="622"/>
    <col min="1285" max="1285" width="7.7109375" style="622" customWidth="1"/>
    <col min="1286" max="1286" width="9.140625" style="622"/>
    <col min="1287" max="1287" width="31.85546875" style="622" bestFit="1" customWidth="1"/>
    <col min="1288" max="1288" width="12.140625" style="622" customWidth="1"/>
    <col min="1289" max="1289" width="11.7109375" style="622" customWidth="1"/>
    <col min="1290" max="1290" width="10.85546875" style="622" customWidth="1"/>
    <col min="1291" max="1291" width="13.140625" style="622" customWidth="1"/>
    <col min="1292" max="1292" width="12.5703125" style="622" customWidth="1"/>
    <col min="1293" max="1293" width="12.28515625" style="622" customWidth="1"/>
    <col min="1294" max="1294" width="9.140625" style="622"/>
    <col min="1295" max="1295" width="11.28515625" style="622" customWidth="1"/>
    <col min="1296" max="1540" width="9.140625" style="622"/>
    <col min="1541" max="1541" width="7.7109375" style="622" customWidth="1"/>
    <col min="1542" max="1542" width="9.140625" style="622"/>
    <col min="1543" max="1543" width="31.85546875" style="622" bestFit="1" customWidth="1"/>
    <col min="1544" max="1544" width="12.140625" style="622" customWidth="1"/>
    <col min="1545" max="1545" width="11.7109375" style="622" customWidth="1"/>
    <col min="1546" max="1546" width="10.85546875" style="622" customWidth="1"/>
    <col min="1547" max="1547" width="13.140625" style="622" customWidth="1"/>
    <col min="1548" max="1548" width="12.5703125" style="622" customWidth="1"/>
    <col min="1549" max="1549" width="12.28515625" style="622" customWidth="1"/>
    <col min="1550" max="1550" width="9.140625" style="622"/>
    <col min="1551" max="1551" width="11.28515625" style="622" customWidth="1"/>
    <col min="1552" max="1796" width="9.140625" style="622"/>
    <col min="1797" max="1797" width="7.7109375" style="622" customWidth="1"/>
    <col min="1798" max="1798" width="9.140625" style="622"/>
    <col min="1799" max="1799" width="31.85546875" style="622" bestFit="1" customWidth="1"/>
    <col min="1800" max="1800" width="12.140625" style="622" customWidth="1"/>
    <col min="1801" max="1801" width="11.7109375" style="622" customWidth="1"/>
    <col min="1802" max="1802" width="10.85546875" style="622" customWidth="1"/>
    <col min="1803" max="1803" width="13.140625" style="622" customWidth="1"/>
    <col min="1804" max="1804" width="12.5703125" style="622" customWidth="1"/>
    <col min="1805" max="1805" width="12.28515625" style="622" customWidth="1"/>
    <col min="1806" max="1806" width="9.140625" style="622"/>
    <col min="1807" max="1807" width="11.28515625" style="622" customWidth="1"/>
    <col min="1808" max="2052" width="9.140625" style="622"/>
    <col min="2053" max="2053" width="7.7109375" style="622" customWidth="1"/>
    <col min="2054" max="2054" width="9.140625" style="622"/>
    <col min="2055" max="2055" width="31.85546875" style="622" bestFit="1" customWidth="1"/>
    <col min="2056" max="2056" width="12.140625" style="622" customWidth="1"/>
    <col min="2057" max="2057" width="11.7109375" style="622" customWidth="1"/>
    <col min="2058" max="2058" width="10.85546875" style="622" customWidth="1"/>
    <col min="2059" max="2059" width="13.140625" style="622" customWidth="1"/>
    <col min="2060" max="2060" width="12.5703125" style="622" customWidth="1"/>
    <col min="2061" max="2061" width="12.28515625" style="622" customWidth="1"/>
    <col min="2062" max="2062" width="9.140625" style="622"/>
    <col min="2063" max="2063" width="11.28515625" style="622" customWidth="1"/>
    <col min="2064" max="2308" width="9.140625" style="622"/>
    <col min="2309" max="2309" width="7.7109375" style="622" customWidth="1"/>
    <col min="2310" max="2310" width="9.140625" style="622"/>
    <col min="2311" max="2311" width="31.85546875" style="622" bestFit="1" customWidth="1"/>
    <col min="2312" max="2312" width="12.140625" style="622" customWidth="1"/>
    <col min="2313" max="2313" width="11.7109375" style="622" customWidth="1"/>
    <col min="2314" max="2314" width="10.85546875" style="622" customWidth="1"/>
    <col min="2315" max="2315" width="13.140625" style="622" customWidth="1"/>
    <col min="2316" max="2316" width="12.5703125" style="622" customWidth="1"/>
    <col min="2317" max="2317" width="12.28515625" style="622" customWidth="1"/>
    <col min="2318" max="2318" width="9.140625" style="622"/>
    <col min="2319" max="2319" width="11.28515625" style="622" customWidth="1"/>
    <col min="2320" max="2564" width="9.140625" style="622"/>
    <col min="2565" max="2565" width="7.7109375" style="622" customWidth="1"/>
    <col min="2566" max="2566" width="9.140625" style="622"/>
    <col min="2567" max="2567" width="31.85546875" style="622" bestFit="1" customWidth="1"/>
    <col min="2568" max="2568" width="12.140625" style="622" customWidth="1"/>
    <col min="2569" max="2569" width="11.7109375" style="622" customWidth="1"/>
    <col min="2570" max="2570" width="10.85546875" style="622" customWidth="1"/>
    <col min="2571" max="2571" width="13.140625" style="622" customWidth="1"/>
    <col min="2572" max="2572" width="12.5703125" style="622" customWidth="1"/>
    <col min="2573" max="2573" width="12.28515625" style="622" customWidth="1"/>
    <col min="2574" max="2574" width="9.140625" style="622"/>
    <col min="2575" max="2575" width="11.28515625" style="622" customWidth="1"/>
    <col min="2576" max="2820" width="9.140625" style="622"/>
    <col min="2821" max="2821" width="7.7109375" style="622" customWidth="1"/>
    <col min="2822" max="2822" width="9.140625" style="622"/>
    <col min="2823" max="2823" width="31.85546875" style="622" bestFit="1" customWidth="1"/>
    <col min="2824" max="2824" width="12.140625" style="622" customWidth="1"/>
    <col min="2825" max="2825" width="11.7109375" style="622" customWidth="1"/>
    <col min="2826" max="2826" width="10.85546875" style="622" customWidth="1"/>
    <col min="2827" max="2827" width="13.140625" style="622" customWidth="1"/>
    <col min="2828" max="2828" width="12.5703125" style="622" customWidth="1"/>
    <col min="2829" max="2829" width="12.28515625" style="622" customWidth="1"/>
    <col min="2830" max="2830" width="9.140625" style="622"/>
    <col min="2831" max="2831" width="11.28515625" style="622" customWidth="1"/>
    <col min="2832" max="3076" width="9.140625" style="622"/>
    <col min="3077" max="3077" width="7.7109375" style="622" customWidth="1"/>
    <col min="3078" max="3078" width="9.140625" style="622"/>
    <col min="3079" max="3079" width="31.85546875" style="622" bestFit="1" customWidth="1"/>
    <col min="3080" max="3080" width="12.140625" style="622" customWidth="1"/>
    <col min="3081" max="3081" width="11.7109375" style="622" customWidth="1"/>
    <col min="3082" max="3082" width="10.85546875" style="622" customWidth="1"/>
    <col min="3083" max="3083" width="13.140625" style="622" customWidth="1"/>
    <col min="3084" max="3084" width="12.5703125" style="622" customWidth="1"/>
    <col min="3085" max="3085" width="12.28515625" style="622" customWidth="1"/>
    <col min="3086" max="3086" width="9.140625" style="622"/>
    <col min="3087" max="3087" width="11.28515625" style="622" customWidth="1"/>
    <col min="3088" max="3332" width="9.140625" style="622"/>
    <col min="3333" max="3333" width="7.7109375" style="622" customWidth="1"/>
    <col min="3334" max="3334" width="9.140625" style="622"/>
    <col min="3335" max="3335" width="31.85546875" style="622" bestFit="1" customWidth="1"/>
    <col min="3336" max="3336" width="12.140625" style="622" customWidth="1"/>
    <col min="3337" max="3337" width="11.7109375" style="622" customWidth="1"/>
    <col min="3338" max="3338" width="10.85546875" style="622" customWidth="1"/>
    <col min="3339" max="3339" width="13.140625" style="622" customWidth="1"/>
    <col min="3340" max="3340" width="12.5703125" style="622" customWidth="1"/>
    <col min="3341" max="3341" width="12.28515625" style="622" customWidth="1"/>
    <col min="3342" max="3342" width="9.140625" style="622"/>
    <col min="3343" max="3343" width="11.28515625" style="622" customWidth="1"/>
    <col min="3344" max="3588" width="9.140625" style="622"/>
    <col min="3589" max="3589" width="7.7109375" style="622" customWidth="1"/>
    <col min="3590" max="3590" width="9.140625" style="622"/>
    <col min="3591" max="3591" width="31.85546875" style="622" bestFit="1" customWidth="1"/>
    <col min="3592" max="3592" width="12.140625" style="622" customWidth="1"/>
    <col min="3593" max="3593" width="11.7109375" style="622" customWidth="1"/>
    <col min="3594" max="3594" width="10.85546875" style="622" customWidth="1"/>
    <col min="3595" max="3595" width="13.140625" style="622" customWidth="1"/>
    <col min="3596" max="3596" width="12.5703125" style="622" customWidth="1"/>
    <col min="3597" max="3597" width="12.28515625" style="622" customWidth="1"/>
    <col min="3598" max="3598" width="9.140625" style="622"/>
    <col min="3599" max="3599" width="11.28515625" style="622" customWidth="1"/>
    <col min="3600" max="3844" width="9.140625" style="622"/>
    <col min="3845" max="3845" width="7.7109375" style="622" customWidth="1"/>
    <col min="3846" max="3846" width="9.140625" style="622"/>
    <col min="3847" max="3847" width="31.85546875" style="622" bestFit="1" customWidth="1"/>
    <col min="3848" max="3848" width="12.140625" style="622" customWidth="1"/>
    <col min="3849" max="3849" width="11.7109375" style="622" customWidth="1"/>
    <col min="3850" max="3850" width="10.85546875" style="622" customWidth="1"/>
    <col min="3851" max="3851" width="13.140625" style="622" customWidth="1"/>
    <col min="3852" max="3852" width="12.5703125" style="622" customWidth="1"/>
    <col min="3853" max="3853" width="12.28515625" style="622" customWidth="1"/>
    <col min="3854" max="3854" width="9.140625" style="622"/>
    <col min="3855" max="3855" width="11.28515625" style="622" customWidth="1"/>
    <col min="3856" max="4100" width="9.140625" style="622"/>
    <col min="4101" max="4101" width="7.7109375" style="622" customWidth="1"/>
    <col min="4102" max="4102" width="9.140625" style="622"/>
    <col min="4103" max="4103" width="31.85546875" style="622" bestFit="1" customWidth="1"/>
    <col min="4104" max="4104" width="12.140625" style="622" customWidth="1"/>
    <col min="4105" max="4105" width="11.7109375" style="622" customWidth="1"/>
    <col min="4106" max="4106" width="10.85546875" style="622" customWidth="1"/>
    <col min="4107" max="4107" width="13.140625" style="622" customWidth="1"/>
    <col min="4108" max="4108" width="12.5703125" style="622" customWidth="1"/>
    <col min="4109" max="4109" width="12.28515625" style="622" customWidth="1"/>
    <col min="4110" max="4110" width="9.140625" style="622"/>
    <col min="4111" max="4111" width="11.28515625" style="622" customWidth="1"/>
    <col min="4112" max="4356" width="9.140625" style="622"/>
    <col min="4357" max="4357" width="7.7109375" style="622" customWidth="1"/>
    <col min="4358" max="4358" width="9.140625" style="622"/>
    <col min="4359" max="4359" width="31.85546875" style="622" bestFit="1" customWidth="1"/>
    <col min="4360" max="4360" width="12.140625" style="622" customWidth="1"/>
    <col min="4361" max="4361" width="11.7109375" style="622" customWidth="1"/>
    <col min="4362" max="4362" width="10.85546875" style="622" customWidth="1"/>
    <col min="4363" max="4363" width="13.140625" style="622" customWidth="1"/>
    <col min="4364" max="4364" width="12.5703125" style="622" customWidth="1"/>
    <col min="4365" max="4365" width="12.28515625" style="622" customWidth="1"/>
    <col min="4366" max="4366" width="9.140625" style="622"/>
    <col min="4367" max="4367" width="11.28515625" style="622" customWidth="1"/>
    <col min="4368" max="4612" width="9.140625" style="622"/>
    <col min="4613" max="4613" width="7.7109375" style="622" customWidth="1"/>
    <col min="4614" max="4614" width="9.140625" style="622"/>
    <col min="4615" max="4615" width="31.85546875" style="622" bestFit="1" customWidth="1"/>
    <col min="4616" max="4616" width="12.140625" style="622" customWidth="1"/>
    <col min="4617" max="4617" width="11.7109375" style="622" customWidth="1"/>
    <col min="4618" max="4618" width="10.85546875" style="622" customWidth="1"/>
    <col min="4619" max="4619" width="13.140625" style="622" customWidth="1"/>
    <col min="4620" max="4620" width="12.5703125" style="622" customWidth="1"/>
    <col min="4621" max="4621" width="12.28515625" style="622" customWidth="1"/>
    <col min="4622" max="4622" width="9.140625" style="622"/>
    <col min="4623" max="4623" width="11.28515625" style="622" customWidth="1"/>
    <col min="4624" max="4868" width="9.140625" style="622"/>
    <col min="4869" max="4869" width="7.7109375" style="622" customWidth="1"/>
    <col min="4870" max="4870" width="9.140625" style="622"/>
    <col min="4871" max="4871" width="31.85546875" style="622" bestFit="1" customWidth="1"/>
    <col min="4872" max="4872" width="12.140625" style="622" customWidth="1"/>
    <col min="4873" max="4873" width="11.7109375" style="622" customWidth="1"/>
    <col min="4874" max="4874" width="10.85546875" style="622" customWidth="1"/>
    <col min="4875" max="4875" width="13.140625" style="622" customWidth="1"/>
    <col min="4876" max="4876" width="12.5703125" style="622" customWidth="1"/>
    <col min="4877" max="4877" width="12.28515625" style="622" customWidth="1"/>
    <col min="4878" max="4878" width="9.140625" style="622"/>
    <col min="4879" max="4879" width="11.28515625" style="622" customWidth="1"/>
    <col min="4880" max="5124" width="9.140625" style="622"/>
    <col min="5125" max="5125" width="7.7109375" style="622" customWidth="1"/>
    <col min="5126" max="5126" width="9.140625" style="622"/>
    <col min="5127" max="5127" width="31.85546875" style="622" bestFit="1" customWidth="1"/>
    <col min="5128" max="5128" width="12.140625" style="622" customWidth="1"/>
    <col min="5129" max="5129" width="11.7109375" style="622" customWidth="1"/>
    <col min="5130" max="5130" width="10.85546875" style="622" customWidth="1"/>
    <col min="5131" max="5131" width="13.140625" style="622" customWidth="1"/>
    <col min="5132" max="5132" width="12.5703125" style="622" customWidth="1"/>
    <col min="5133" max="5133" width="12.28515625" style="622" customWidth="1"/>
    <col min="5134" max="5134" width="9.140625" style="622"/>
    <col min="5135" max="5135" width="11.28515625" style="622" customWidth="1"/>
    <col min="5136" max="5380" width="9.140625" style="622"/>
    <col min="5381" max="5381" width="7.7109375" style="622" customWidth="1"/>
    <col min="5382" max="5382" width="9.140625" style="622"/>
    <col min="5383" max="5383" width="31.85546875" style="622" bestFit="1" customWidth="1"/>
    <col min="5384" max="5384" width="12.140625" style="622" customWidth="1"/>
    <col min="5385" max="5385" width="11.7109375" style="622" customWidth="1"/>
    <col min="5386" max="5386" width="10.85546875" style="622" customWidth="1"/>
    <col min="5387" max="5387" width="13.140625" style="622" customWidth="1"/>
    <col min="5388" max="5388" width="12.5703125" style="622" customWidth="1"/>
    <col min="5389" max="5389" width="12.28515625" style="622" customWidth="1"/>
    <col min="5390" max="5390" width="9.140625" style="622"/>
    <col min="5391" max="5391" width="11.28515625" style="622" customWidth="1"/>
    <col min="5392" max="5636" width="9.140625" style="622"/>
    <col min="5637" max="5637" width="7.7109375" style="622" customWidth="1"/>
    <col min="5638" max="5638" width="9.140625" style="622"/>
    <col min="5639" max="5639" width="31.85546875" style="622" bestFit="1" customWidth="1"/>
    <col min="5640" max="5640" width="12.140625" style="622" customWidth="1"/>
    <col min="5641" max="5641" width="11.7109375" style="622" customWidth="1"/>
    <col min="5642" max="5642" width="10.85546875" style="622" customWidth="1"/>
    <col min="5643" max="5643" width="13.140625" style="622" customWidth="1"/>
    <col min="5644" max="5644" width="12.5703125" style="622" customWidth="1"/>
    <col min="5645" max="5645" width="12.28515625" style="622" customWidth="1"/>
    <col min="5646" max="5646" width="9.140625" style="622"/>
    <col min="5647" max="5647" width="11.28515625" style="622" customWidth="1"/>
    <col min="5648" max="5892" width="9.140625" style="622"/>
    <col min="5893" max="5893" width="7.7109375" style="622" customWidth="1"/>
    <col min="5894" max="5894" width="9.140625" style="622"/>
    <col min="5895" max="5895" width="31.85546875" style="622" bestFit="1" customWidth="1"/>
    <col min="5896" max="5896" width="12.140625" style="622" customWidth="1"/>
    <col min="5897" max="5897" width="11.7109375" style="622" customWidth="1"/>
    <col min="5898" max="5898" width="10.85546875" style="622" customWidth="1"/>
    <col min="5899" max="5899" width="13.140625" style="622" customWidth="1"/>
    <col min="5900" max="5900" width="12.5703125" style="622" customWidth="1"/>
    <col min="5901" max="5901" width="12.28515625" style="622" customWidth="1"/>
    <col min="5902" max="5902" width="9.140625" style="622"/>
    <col min="5903" max="5903" width="11.28515625" style="622" customWidth="1"/>
    <col min="5904" max="6148" width="9.140625" style="622"/>
    <col min="6149" max="6149" width="7.7109375" style="622" customWidth="1"/>
    <col min="6150" max="6150" width="9.140625" style="622"/>
    <col min="6151" max="6151" width="31.85546875" style="622" bestFit="1" customWidth="1"/>
    <col min="6152" max="6152" width="12.140625" style="622" customWidth="1"/>
    <col min="6153" max="6153" width="11.7109375" style="622" customWidth="1"/>
    <col min="6154" max="6154" width="10.85546875" style="622" customWidth="1"/>
    <col min="6155" max="6155" width="13.140625" style="622" customWidth="1"/>
    <col min="6156" max="6156" width="12.5703125" style="622" customWidth="1"/>
    <col min="6157" max="6157" width="12.28515625" style="622" customWidth="1"/>
    <col min="6158" max="6158" width="9.140625" style="622"/>
    <col min="6159" max="6159" width="11.28515625" style="622" customWidth="1"/>
    <col min="6160" max="6404" width="9.140625" style="622"/>
    <col min="6405" max="6405" width="7.7109375" style="622" customWidth="1"/>
    <col min="6406" max="6406" width="9.140625" style="622"/>
    <col min="6407" max="6407" width="31.85546875" style="622" bestFit="1" customWidth="1"/>
    <col min="6408" max="6408" width="12.140625" style="622" customWidth="1"/>
    <col min="6409" max="6409" width="11.7109375" style="622" customWidth="1"/>
    <col min="6410" max="6410" width="10.85546875" style="622" customWidth="1"/>
    <col min="6411" max="6411" width="13.140625" style="622" customWidth="1"/>
    <col min="6412" max="6412" width="12.5703125" style="622" customWidth="1"/>
    <col min="6413" max="6413" width="12.28515625" style="622" customWidth="1"/>
    <col min="6414" max="6414" width="9.140625" style="622"/>
    <col min="6415" max="6415" width="11.28515625" style="622" customWidth="1"/>
    <col min="6416" max="6660" width="9.140625" style="622"/>
    <col min="6661" max="6661" width="7.7109375" style="622" customWidth="1"/>
    <col min="6662" max="6662" width="9.140625" style="622"/>
    <col min="6663" max="6663" width="31.85546875" style="622" bestFit="1" customWidth="1"/>
    <col min="6664" max="6664" width="12.140625" style="622" customWidth="1"/>
    <col min="6665" max="6665" width="11.7109375" style="622" customWidth="1"/>
    <col min="6666" max="6666" width="10.85546875" style="622" customWidth="1"/>
    <col min="6667" max="6667" width="13.140625" style="622" customWidth="1"/>
    <col min="6668" max="6668" width="12.5703125" style="622" customWidth="1"/>
    <col min="6669" max="6669" width="12.28515625" style="622" customWidth="1"/>
    <col min="6670" max="6670" width="9.140625" style="622"/>
    <col min="6671" max="6671" width="11.28515625" style="622" customWidth="1"/>
    <col min="6672" max="6916" width="9.140625" style="622"/>
    <col min="6917" max="6917" width="7.7109375" style="622" customWidth="1"/>
    <col min="6918" max="6918" width="9.140625" style="622"/>
    <col min="6919" max="6919" width="31.85546875" style="622" bestFit="1" customWidth="1"/>
    <col min="6920" max="6920" width="12.140625" style="622" customWidth="1"/>
    <col min="6921" max="6921" width="11.7109375" style="622" customWidth="1"/>
    <col min="6922" max="6922" width="10.85546875" style="622" customWidth="1"/>
    <col min="6923" max="6923" width="13.140625" style="622" customWidth="1"/>
    <col min="6924" max="6924" width="12.5703125" style="622" customWidth="1"/>
    <col min="6925" max="6925" width="12.28515625" style="622" customWidth="1"/>
    <col min="6926" max="6926" width="9.140625" style="622"/>
    <col min="6927" max="6927" width="11.28515625" style="622" customWidth="1"/>
    <col min="6928" max="7172" width="9.140625" style="622"/>
    <col min="7173" max="7173" width="7.7109375" style="622" customWidth="1"/>
    <col min="7174" max="7174" width="9.140625" style="622"/>
    <col min="7175" max="7175" width="31.85546875" style="622" bestFit="1" customWidth="1"/>
    <col min="7176" max="7176" width="12.140625" style="622" customWidth="1"/>
    <col min="7177" max="7177" width="11.7109375" style="622" customWidth="1"/>
    <col min="7178" max="7178" width="10.85546875" style="622" customWidth="1"/>
    <col min="7179" max="7179" width="13.140625" style="622" customWidth="1"/>
    <col min="7180" max="7180" width="12.5703125" style="622" customWidth="1"/>
    <col min="7181" max="7181" width="12.28515625" style="622" customWidth="1"/>
    <col min="7182" max="7182" width="9.140625" style="622"/>
    <col min="7183" max="7183" width="11.28515625" style="622" customWidth="1"/>
    <col min="7184" max="7428" width="9.140625" style="622"/>
    <col min="7429" max="7429" width="7.7109375" style="622" customWidth="1"/>
    <col min="7430" max="7430" width="9.140625" style="622"/>
    <col min="7431" max="7431" width="31.85546875" style="622" bestFit="1" customWidth="1"/>
    <col min="7432" max="7432" width="12.140625" style="622" customWidth="1"/>
    <col min="7433" max="7433" width="11.7109375" style="622" customWidth="1"/>
    <col min="7434" max="7434" width="10.85546875" style="622" customWidth="1"/>
    <col min="7435" max="7435" width="13.140625" style="622" customWidth="1"/>
    <col min="7436" max="7436" width="12.5703125" style="622" customWidth="1"/>
    <col min="7437" max="7437" width="12.28515625" style="622" customWidth="1"/>
    <col min="7438" max="7438" width="9.140625" style="622"/>
    <col min="7439" max="7439" width="11.28515625" style="622" customWidth="1"/>
    <col min="7440" max="7684" width="9.140625" style="622"/>
    <col min="7685" max="7685" width="7.7109375" style="622" customWidth="1"/>
    <col min="7686" max="7686" width="9.140625" style="622"/>
    <col min="7687" max="7687" width="31.85546875" style="622" bestFit="1" customWidth="1"/>
    <col min="7688" max="7688" width="12.140625" style="622" customWidth="1"/>
    <col min="7689" max="7689" width="11.7109375" style="622" customWidth="1"/>
    <col min="7690" max="7690" width="10.85546875" style="622" customWidth="1"/>
    <col min="7691" max="7691" width="13.140625" style="622" customWidth="1"/>
    <col min="7692" max="7692" width="12.5703125" style="622" customWidth="1"/>
    <col min="7693" max="7693" width="12.28515625" style="622" customWidth="1"/>
    <col min="7694" max="7694" width="9.140625" style="622"/>
    <col min="7695" max="7695" width="11.28515625" style="622" customWidth="1"/>
    <col min="7696" max="7940" width="9.140625" style="622"/>
    <col min="7941" max="7941" width="7.7109375" style="622" customWidth="1"/>
    <col min="7942" max="7942" width="9.140625" style="622"/>
    <col min="7943" max="7943" width="31.85546875" style="622" bestFit="1" customWidth="1"/>
    <col min="7944" max="7944" width="12.140625" style="622" customWidth="1"/>
    <col min="7945" max="7945" width="11.7109375" style="622" customWidth="1"/>
    <col min="7946" max="7946" width="10.85546875" style="622" customWidth="1"/>
    <col min="7947" max="7947" width="13.140625" style="622" customWidth="1"/>
    <col min="7948" max="7948" width="12.5703125" style="622" customWidth="1"/>
    <col min="7949" max="7949" width="12.28515625" style="622" customWidth="1"/>
    <col min="7950" max="7950" width="9.140625" style="622"/>
    <col min="7951" max="7951" width="11.28515625" style="622" customWidth="1"/>
    <col min="7952" max="8196" width="9.140625" style="622"/>
    <col min="8197" max="8197" width="7.7109375" style="622" customWidth="1"/>
    <col min="8198" max="8198" width="9.140625" style="622"/>
    <col min="8199" max="8199" width="31.85546875" style="622" bestFit="1" customWidth="1"/>
    <col min="8200" max="8200" width="12.140625" style="622" customWidth="1"/>
    <col min="8201" max="8201" width="11.7109375" style="622" customWidth="1"/>
    <col min="8202" max="8202" width="10.85546875" style="622" customWidth="1"/>
    <col min="8203" max="8203" width="13.140625" style="622" customWidth="1"/>
    <col min="8204" max="8204" width="12.5703125" style="622" customWidth="1"/>
    <col min="8205" max="8205" width="12.28515625" style="622" customWidth="1"/>
    <col min="8206" max="8206" width="9.140625" style="622"/>
    <col min="8207" max="8207" width="11.28515625" style="622" customWidth="1"/>
    <col min="8208" max="8452" width="9.140625" style="622"/>
    <col min="8453" max="8453" width="7.7109375" style="622" customWidth="1"/>
    <col min="8454" max="8454" width="9.140625" style="622"/>
    <col min="8455" max="8455" width="31.85546875" style="622" bestFit="1" customWidth="1"/>
    <col min="8456" max="8456" width="12.140625" style="622" customWidth="1"/>
    <col min="8457" max="8457" width="11.7109375" style="622" customWidth="1"/>
    <col min="8458" max="8458" width="10.85546875" style="622" customWidth="1"/>
    <col min="8459" max="8459" width="13.140625" style="622" customWidth="1"/>
    <col min="8460" max="8460" width="12.5703125" style="622" customWidth="1"/>
    <col min="8461" max="8461" width="12.28515625" style="622" customWidth="1"/>
    <col min="8462" max="8462" width="9.140625" style="622"/>
    <col min="8463" max="8463" width="11.28515625" style="622" customWidth="1"/>
    <col min="8464" max="8708" width="9.140625" style="622"/>
    <col min="8709" max="8709" width="7.7109375" style="622" customWidth="1"/>
    <col min="8710" max="8710" width="9.140625" style="622"/>
    <col min="8711" max="8711" width="31.85546875" style="622" bestFit="1" customWidth="1"/>
    <col min="8712" max="8712" width="12.140625" style="622" customWidth="1"/>
    <col min="8713" max="8713" width="11.7109375" style="622" customWidth="1"/>
    <col min="8714" max="8714" width="10.85546875" style="622" customWidth="1"/>
    <col min="8715" max="8715" width="13.140625" style="622" customWidth="1"/>
    <col min="8716" max="8716" width="12.5703125" style="622" customWidth="1"/>
    <col min="8717" max="8717" width="12.28515625" style="622" customWidth="1"/>
    <col min="8718" max="8718" width="9.140625" style="622"/>
    <col min="8719" max="8719" width="11.28515625" style="622" customWidth="1"/>
    <col min="8720" max="8964" width="9.140625" style="622"/>
    <col min="8965" max="8965" width="7.7109375" style="622" customWidth="1"/>
    <col min="8966" max="8966" width="9.140625" style="622"/>
    <col min="8967" max="8967" width="31.85546875" style="622" bestFit="1" customWidth="1"/>
    <col min="8968" max="8968" width="12.140625" style="622" customWidth="1"/>
    <col min="8969" max="8969" width="11.7109375" style="622" customWidth="1"/>
    <col min="8970" max="8970" width="10.85546875" style="622" customWidth="1"/>
    <col min="8971" max="8971" width="13.140625" style="622" customWidth="1"/>
    <col min="8972" max="8972" width="12.5703125" style="622" customWidth="1"/>
    <col min="8973" max="8973" width="12.28515625" style="622" customWidth="1"/>
    <col min="8974" max="8974" width="9.140625" style="622"/>
    <col min="8975" max="8975" width="11.28515625" style="622" customWidth="1"/>
    <col min="8976" max="9220" width="9.140625" style="622"/>
    <col min="9221" max="9221" width="7.7109375" style="622" customWidth="1"/>
    <col min="9222" max="9222" width="9.140625" style="622"/>
    <col min="9223" max="9223" width="31.85546875" style="622" bestFit="1" customWidth="1"/>
    <col min="9224" max="9224" width="12.140625" style="622" customWidth="1"/>
    <col min="9225" max="9225" width="11.7109375" style="622" customWidth="1"/>
    <col min="9226" max="9226" width="10.85546875" style="622" customWidth="1"/>
    <col min="9227" max="9227" width="13.140625" style="622" customWidth="1"/>
    <col min="9228" max="9228" width="12.5703125" style="622" customWidth="1"/>
    <col min="9229" max="9229" width="12.28515625" style="622" customWidth="1"/>
    <col min="9230" max="9230" width="9.140625" style="622"/>
    <col min="9231" max="9231" width="11.28515625" style="622" customWidth="1"/>
    <col min="9232" max="9476" width="9.140625" style="622"/>
    <col min="9477" max="9477" width="7.7109375" style="622" customWidth="1"/>
    <col min="9478" max="9478" width="9.140625" style="622"/>
    <col min="9479" max="9479" width="31.85546875" style="622" bestFit="1" customWidth="1"/>
    <col min="9480" max="9480" width="12.140625" style="622" customWidth="1"/>
    <col min="9481" max="9481" width="11.7109375" style="622" customWidth="1"/>
    <col min="9482" max="9482" width="10.85546875" style="622" customWidth="1"/>
    <col min="9483" max="9483" width="13.140625" style="622" customWidth="1"/>
    <col min="9484" max="9484" width="12.5703125" style="622" customWidth="1"/>
    <col min="9485" max="9485" width="12.28515625" style="622" customWidth="1"/>
    <col min="9486" max="9486" width="9.140625" style="622"/>
    <col min="9487" max="9487" width="11.28515625" style="622" customWidth="1"/>
    <col min="9488" max="9732" width="9.140625" style="622"/>
    <col min="9733" max="9733" width="7.7109375" style="622" customWidth="1"/>
    <col min="9734" max="9734" width="9.140625" style="622"/>
    <col min="9735" max="9735" width="31.85546875" style="622" bestFit="1" customWidth="1"/>
    <col min="9736" max="9736" width="12.140625" style="622" customWidth="1"/>
    <col min="9737" max="9737" width="11.7109375" style="622" customWidth="1"/>
    <col min="9738" max="9738" width="10.85546875" style="622" customWidth="1"/>
    <col min="9739" max="9739" width="13.140625" style="622" customWidth="1"/>
    <col min="9740" max="9740" width="12.5703125" style="622" customWidth="1"/>
    <col min="9741" max="9741" width="12.28515625" style="622" customWidth="1"/>
    <col min="9742" max="9742" width="9.140625" style="622"/>
    <col min="9743" max="9743" width="11.28515625" style="622" customWidth="1"/>
    <col min="9744" max="9988" width="9.140625" style="622"/>
    <col min="9989" max="9989" width="7.7109375" style="622" customWidth="1"/>
    <col min="9990" max="9990" width="9.140625" style="622"/>
    <col min="9991" max="9991" width="31.85546875" style="622" bestFit="1" customWidth="1"/>
    <col min="9992" max="9992" width="12.140625" style="622" customWidth="1"/>
    <col min="9993" max="9993" width="11.7109375" style="622" customWidth="1"/>
    <col min="9994" max="9994" width="10.85546875" style="622" customWidth="1"/>
    <col min="9995" max="9995" width="13.140625" style="622" customWidth="1"/>
    <col min="9996" max="9996" width="12.5703125" style="622" customWidth="1"/>
    <col min="9997" max="9997" width="12.28515625" style="622" customWidth="1"/>
    <col min="9998" max="9998" width="9.140625" style="622"/>
    <col min="9999" max="9999" width="11.28515625" style="622" customWidth="1"/>
    <col min="10000" max="10244" width="9.140625" style="622"/>
    <col min="10245" max="10245" width="7.7109375" style="622" customWidth="1"/>
    <col min="10246" max="10246" width="9.140625" style="622"/>
    <col min="10247" max="10247" width="31.85546875" style="622" bestFit="1" customWidth="1"/>
    <col min="10248" max="10248" width="12.140625" style="622" customWidth="1"/>
    <col min="10249" max="10249" width="11.7109375" style="622" customWidth="1"/>
    <col min="10250" max="10250" width="10.85546875" style="622" customWidth="1"/>
    <col min="10251" max="10251" width="13.140625" style="622" customWidth="1"/>
    <col min="10252" max="10252" width="12.5703125" style="622" customWidth="1"/>
    <col min="10253" max="10253" width="12.28515625" style="622" customWidth="1"/>
    <col min="10254" max="10254" width="9.140625" style="622"/>
    <col min="10255" max="10255" width="11.28515625" style="622" customWidth="1"/>
    <col min="10256" max="10500" width="9.140625" style="622"/>
    <col min="10501" max="10501" width="7.7109375" style="622" customWidth="1"/>
    <col min="10502" max="10502" width="9.140625" style="622"/>
    <col min="10503" max="10503" width="31.85546875" style="622" bestFit="1" customWidth="1"/>
    <col min="10504" max="10504" width="12.140625" style="622" customWidth="1"/>
    <col min="10505" max="10505" width="11.7109375" style="622" customWidth="1"/>
    <col min="10506" max="10506" width="10.85546875" style="622" customWidth="1"/>
    <col min="10507" max="10507" width="13.140625" style="622" customWidth="1"/>
    <col min="10508" max="10508" width="12.5703125" style="622" customWidth="1"/>
    <col min="10509" max="10509" width="12.28515625" style="622" customWidth="1"/>
    <col min="10510" max="10510" width="9.140625" style="622"/>
    <col min="10511" max="10511" width="11.28515625" style="622" customWidth="1"/>
    <col min="10512" max="10756" width="9.140625" style="622"/>
    <col min="10757" max="10757" width="7.7109375" style="622" customWidth="1"/>
    <col min="10758" max="10758" width="9.140625" style="622"/>
    <col min="10759" max="10759" width="31.85546875" style="622" bestFit="1" customWidth="1"/>
    <col min="10760" max="10760" width="12.140625" style="622" customWidth="1"/>
    <col min="10761" max="10761" width="11.7109375" style="622" customWidth="1"/>
    <col min="10762" max="10762" width="10.85546875" style="622" customWidth="1"/>
    <col min="10763" max="10763" width="13.140625" style="622" customWidth="1"/>
    <col min="10764" max="10764" width="12.5703125" style="622" customWidth="1"/>
    <col min="10765" max="10765" width="12.28515625" style="622" customWidth="1"/>
    <col min="10766" max="10766" width="9.140625" style="622"/>
    <col min="10767" max="10767" width="11.28515625" style="622" customWidth="1"/>
    <col min="10768" max="11012" width="9.140625" style="622"/>
    <col min="11013" max="11013" width="7.7109375" style="622" customWidth="1"/>
    <col min="11014" max="11014" width="9.140625" style="622"/>
    <col min="11015" max="11015" width="31.85546875" style="622" bestFit="1" customWidth="1"/>
    <col min="11016" max="11016" width="12.140625" style="622" customWidth="1"/>
    <col min="11017" max="11017" width="11.7109375" style="622" customWidth="1"/>
    <col min="11018" max="11018" width="10.85546875" style="622" customWidth="1"/>
    <col min="11019" max="11019" width="13.140625" style="622" customWidth="1"/>
    <col min="11020" max="11020" width="12.5703125" style="622" customWidth="1"/>
    <col min="11021" max="11021" width="12.28515625" style="622" customWidth="1"/>
    <col min="11022" max="11022" width="9.140625" style="622"/>
    <col min="11023" max="11023" width="11.28515625" style="622" customWidth="1"/>
    <col min="11024" max="11268" width="9.140625" style="622"/>
    <col min="11269" max="11269" width="7.7109375" style="622" customWidth="1"/>
    <col min="11270" max="11270" width="9.140625" style="622"/>
    <col min="11271" max="11271" width="31.85546875" style="622" bestFit="1" customWidth="1"/>
    <col min="11272" max="11272" width="12.140625" style="622" customWidth="1"/>
    <col min="11273" max="11273" width="11.7109375" style="622" customWidth="1"/>
    <col min="11274" max="11274" width="10.85546875" style="622" customWidth="1"/>
    <col min="11275" max="11275" width="13.140625" style="622" customWidth="1"/>
    <col min="11276" max="11276" width="12.5703125" style="622" customWidth="1"/>
    <col min="11277" max="11277" width="12.28515625" style="622" customWidth="1"/>
    <col min="11278" max="11278" width="9.140625" style="622"/>
    <col min="11279" max="11279" width="11.28515625" style="622" customWidth="1"/>
    <col min="11280" max="11524" width="9.140625" style="622"/>
    <col min="11525" max="11525" width="7.7109375" style="622" customWidth="1"/>
    <col min="11526" max="11526" width="9.140625" style="622"/>
    <col min="11527" max="11527" width="31.85546875" style="622" bestFit="1" customWidth="1"/>
    <col min="11528" max="11528" width="12.140625" style="622" customWidth="1"/>
    <col min="11529" max="11529" width="11.7109375" style="622" customWidth="1"/>
    <col min="11530" max="11530" width="10.85546875" style="622" customWidth="1"/>
    <col min="11531" max="11531" width="13.140625" style="622" customWidth="1"/>
    <col min="11532" max="11532" width="12.5703125" style="622" customWidth="1"/>
    <col min="11533" max="11533" width="12.28515625" style="622" customWidth="1"/>
    <col min="11534" max="11534" width="9.140625" style="622"/>
    <col min="11535" max="11535" width="11.28515625" style="622" customWidth="1"/>
    <col min="11536" max="11780" width="9.140625" style="622"/>
    <col min="11781" max="11781" width="7.7109375" style="622" customWidth="1"/>
    <col min="11782" max="11782" width="9.140625" style="622"/>
    <col min="11783" max="11783" width="31.85546875" style="622" bestFit="1" customWidth="1"/>
    <col min="11784" max="11784" width="12.140625" style="622" customWidth="1"/>
    <col min="11785" max="11785" width="11.7109375" style="622" customWidth="1"/>
    <col min="11786" max="11786" width="10.85546875" style="622" customWidth="1"/>
    <col min="11787" max="11787" width="13.140625" style="622" customWidth="1"/>
    <col min="11788" max="11788" width="12.5703125" style="622" customWidth="1"/>
    <col min="11789" max="11789" width="12.28515625" style="622" customWidth="1"/>
    <col min="11790" max="11790" width="9.140625" style="622"/>
    <col min="11791" max="11791" width="11.28515625" style="622" customWidth="1"/>
    <col min="11792" max="12036" width="9.140625" style="622"/>
    <col min="12037" max="12037" width="7.7109375" style="622" customWidth="1"/>
    <col min="12038" max="12038" width="9.140625" style="622"/>
    <col min="12039" max="12039" width="31.85546875" style="622" bestFit="1" customWidth="1"/>
    <col min="12040" max="12040" width="12.140625" style="622" customWidth="1"/>
    <col min="12041" max="12041" width="11.7109375" style="622" customWidth="1"/>
    <col min="12042" max="12042" width="10.85546875" style="622" customWidth="1"/>
    <col min="12043" max="12043" width="13.140625" style="622" customWidth="1"/>
    <col min="12044" max="12044" width="12.5703125" style="622" customWidth="1"/>
    <col min="12045" max="12045" width="12.28515625" style="622" customWidth="1"/>
    <col min="12046" max="12046" width="9.140625" style="622"/>
    <col min="12047" max="12047" width="11.28515625" style="622" customWidth="1"/>
    <col min="12048" max="12292" width="9.140625" style="622"/>
    <col min="12293" max="12293" width="7.7109375" style="622" customWidth="1"/>
    <col min="12294" max="12294" width="9.140625" style="622"/>
    <col min="12295" max="12295" width="31.85546875" style="622" bestFit="1" customWidth="1"/>
    <col min="12296" max="12296" width="12.140625" style="622" customWidth="1"/>
    <col min="12297" max="12297" width="11.7109375" style="622" customWidth="1"/>
    <col min="12298" max="12298" width="10.85546875" style="622" customWidth="1"/>
    <col min="12299" max="12299" width="13.140625" style="622" customWidth="1"/>
    <col min="12300" max="12300" width="12.5703125" style="622" customWidth="1"/>
    <col min="12301" max="12301" width="12.28515625" style="622" customWidth="1"/>
    <col min="12302" max="12302" width="9.140625" style="622"/>
    <col min="12303" max="12303" width="11.28515625" style="622" customWidth="1"/>
    <col min="12304" max="12548" width="9.140625" style="622"/>
    <col min="12549" max="12549" width="7.7109375" style="622" customWidth="1"/>
    <col min="12550" max="12550" width="9.140625" style="622"/>
    <col min="12551" max="12551" width="31.85546875" style="622" bestFit="1" customWidth="1"/>
    <col min="12552" max="12552" width="12.140625" style="622" customWidth="1"/>
    <col min="12553" max="12553" width="11.7109375" style="622" customWidth="1"/>
    <col min="12554" max="12554" width="10.85546875" style="622" customWidth="1"/>
    <col min="12555" max="12555" width="13.140625" style="622" customWidth="1"/>
    <col min="12556" max="12556" width="12.5703125" style="622" customWidth="1"/>
    <col min="12557" max="12557" width="12.28515625" style="622" customWidth="1"/>
    <col min="12558" max="12558" width="9.140625" style="622"/>
    <col min="12559" max="12559" width="11.28515625" style="622" customWidth="1"/>
    <col min="12560" max="12804" width="9.140625" style="622"/>
    <col min="12805" max="12805" width="7.7109375" style="622" customWidth="1"/>
    <col min="12806" max="12806" width="9.140625" style="622"/>
    <col min="12807" max="12807" width="31.85546875" style="622" bestFit="1" customWidth="1"/>
    <col min="12808" max="12808" width="12.140625" style="622" customWidth="1"/>
    <col min="12809" max="12809" width="11.7109375" style="622" customWidth="1"/>
    <col min="12810" max="12810" width="10.85546875" style="622" customWidth="1"/>
    <col min="12811" max="12811" width="13.140625" style="622" customWidth="1"/>
    <col min="12812" max="12812" width="12.5703125" style="622" customWidth="1"/>
    <col min="12813" max="12813" width="12.28515625" style="622" customWidth="1"/>
    <col min="12814" max="12814" width="9.140625" style="622"/>
    <col min="12815" max="12815" width="11.28515625" style="622" customWidth="1"/>
    <col min="12816" max="13060" width="9.140625" style="622"/>
    <col min="13061" max="13061" width="7.7109375" style="622" customWidth="1"/>
    <col min="13062" max="13062" width="9.140625" style="622"/>
    <col min="13063" max="13063" width="31.85546875" style="622" bestFit="1" customWidth="1"/>
    <col min="13064" max="13064" width="12.140625" style="622" customWidth="1"/>
    <col min="13065" max="13065" width="11.7109375" style="622" customWidth="1"/>
    <col min="13066" max="13066" width="10.85546875" style="622" customWidth="1"/>
    <col min="13067" max="13067" width="13.140625" style="622" customWidth="1"/>
    <col min="13068" max="13068" width="12.5703125" style="622" customWidth="1"/>
    <col min="13069" max="13069" width="12.28515625" style="622" customWidth="1"/>
    <col min="13070" max="13070" width="9.140625" style="622"/>
    <col min="13071" max="13071" width="11.28515625" style="622" customWidth="1"/>
    <col min="13072" max="13316" width="9.140625" style="622"/>
    <col min="13317" max="13317" width="7.7109375" style="622" customWidth="1"/>
    <col min="13318" max="13318" width="9.140625" style="622"/>
    <col min="13319" max="13319" width="31.85546875" style="622" bestFit="1" customWidth="1"/>
    <col min="13320" max="13320" width="12.140625" style="622" customWidth="1"/>
    <col min="13321" max="13321" width="11.7109375" style="622" customWidth="1"/>
    <col min="13322" max="13322" width="10.85546875" style="622" customWidth="1"/>
    <col min="13323" max="13323" width="13.140625" style="622" customWidth="1"/>
    <col min="13324" max="13324" width="12.5703125" style="622" customWidth="1"/>
    <col min="13325" max="13325" width="12.28515625" style="622" customWidth="1"/>
    <col min="13326" max="13326" width="9.140625" style="622"/>
    <col min="13327" max="13327" width="11.28515625" style="622" customWidth="1"/>
    <col min="13328" max="13572" width="9.140625" style="622"/>
    <col min="13573" max="13573" width="7.7109375" style="622" customWidth="1"/>
    <col min="13574" max="13574" width="9.140625" style="622"/>
    <col min="13575" max="13575" width="31.85546875" style="622" bestFit="1" customWidth="1"/>
    <col min="13576" max="13576" width="12.140625" style="622" customWidth="1"/>
    <col min="13577" max="13577" width="11.7109375" style="622" customWidth="1"/>
    <col min="13578" max="13578" width="10.85546875" style="622" customWidth="1"/>
    <col min="13579" max="13579" width="13.140625" style="622" customWidth="1"/>
    <col min="13580" max="13580" width="12.5703125" style="622" customWidth="1"/>
    <col min="13581" max="13581" width="12.28515625" style="622" customWidth="1"/>
    <col min="13582" max="13582" width="9.140625" style="622"/>
    <col min="13583" max="13583" width="11.28515625" style="622" customWidth="1"/>
    <col min="13584" max="13828" width="9.140625" style="622"/>
    <col min="13829" max="13829" width="7.7109375" style="622" customWidth="1"/>
    <col min="13830" max="13830" width="9.140625" style="622"/>
    <col min="13831" max="13831" width="31.85546875" style="622" bestFit="1" customWidth="1"/>
    <col min="13832" max="13832" width="12.140625" style="622" customWidth="1"/>
    <col min="13833" max="13833" width="11.7109375" style="622" customWidth="1"/>
    <col min="13834" max="13834" width="10.85546875" style="622" customWidth="1"/>
    <col min="13835" max="13835" width="13.140625" style="622" customWidth="1"/>
    <col min="13836" max="13836" width="12.5703125" style="622" customWidth="1"/>
    <col min="13837" max="13837" width="12.28515625" style="622" customWidth="1"/>
    <col min="13838" max="13838" width="9.140625" style="622"/>
    <col min="13839" max="13839" width="11.28515625" style="622" customWidth="1"/>
    <col min="13840" max="14084" width="9.140625" style="622"/>
    <col min="14085" max="14085" width="7.7109375" style="622" customWidth="1"/>
    <col min="14086" max="14086" width="9.140625" style="622"/>
    <col min="14087" max="14087" width="31.85546875" style="622" bestFit="1" customWidth="1"/>
    <col min="14088" max="14088" width="12.140625" style="622" customWidth="1"/>
    <col min="14089" max="14089" width="11.7109375" style="622" customWidth="1"/>
    <col min="14090" max="14090" width="10.85546875" style="622" customWidth="1"/>
    <col min="14091" max="14091" width="13.140625" style="622" customWidth="1"/>
    <col min="14092" max="14092" width="12.5703125" style="622" customWidth="1"/>
    <col min="14093" max="14093" width="12.28515625" style="622" customWidth="1"/>
    <col min="14094" max="14094" width="9.140625" style="622"/>
    <col min="14095" max="14095" width="11.28515625" style="622" customWidth="1"/>
    <col min="14096" max="14340" width="9.140625" style="622"/>
    <col min="14341" max="14341" width="7.7109375" style="622" customWidth="1"/>
    <col min="14342" max="14342" width="9.140625" style="622"/>
    <col min="14343" max="14343" width="31.85546875" style="622" bestFit="1" customWidth="1"/>
    <col min="14344" max="14344" width="12.140625" style="622" customWidth="1"/>
    <col min="14345" max="14345" width="11.7109375" style="622" customWidth="1"/>
    <col min="14346" max="14346" width="10.85546875" style="622" customWidth="1"/>
    <col min="14347" max="14347" width="13.140625" style="622" customWidth="1"/>
    <col min="14348" max="14348" width="12.5703125" style="622" customWidth="1"/>
    <col min="14349" max="14349" width="12.28515625" style="622" customWidth="1"/>
    <col min="14350" max="14350" width="9.140625" style="622"/>
    <col min="14351" max="14351" width="11.28515625" style="622" customWidth="1"/>
    <col min="14352" max="14596" width="9.140625" style="622"/>
    <col min="14597" max="14597" width="7.7109375" style="622" customWidth="1"/>
    <col min="14598" max="14598" width="9.140625" style="622"/>
    <col min="14599" max="14599" width="31.85546875" style="622" bestFit="1" customWidth="1"/>
    <col min="14600" max="14600" width="12.140625" style="622" customWidth="1"/>
    <col min="14601" max="14601" width="11.7109375" style="622" customWidth="1"/>
    <col min="14602" max="14602" width="10.85546875" style="622" customWidth="1"/>
    <col min="14603" max="14603" width="13.140625" style="622" customWidth="1"/>
    <col min="14604" max="14604" width="12.5703125" style="622" customWidth="1"/>
    <col min="14605" max="14605" width="12.28515625" style="622" customWidth="1"/>
    <col min="14606" max="14606" width="9.140625" style="622"/>
    <col min="14607" max="14607" width="11.28515625" style="622" customWidth="1"/>
    <col min="14608" max="14852" width="9.140625" style="622"/>
    <col min="14853" max="14853" width="7.7109375" style="622" customWidth="1"/>
    <col min="14854" max="14854" width="9.140625" style="622"/>
    <col min="14855" max="14855" width="31.85546875" style="622" bestFit="1" customWidth="1"/>
    <col min="14856" max="14856" width="12.140625" style="622" customWidth="1"/>
    <col min="14857" max="14857" width="11.7109375" style="622" customWidth="1"/>
    <col min="14858" max="14858" width="10.85546875" style="622" customWidth="1"/>
    <col min="14859" max="14859" width="13.140625" style="622" customWidth="1"/>
    <col min="14860" max="14860" width="12.5703125" style="622" customWidth="1"/>
    <col min="14861" max="14861" width="12.28515625" style="622" customWidth="1"/>
    <col min="14862" max="14862" width="9.140625" style="622"/>
    <col min="14863" max="14863" width="11.28515625" style="622" customWidth="1"/>
    <col min="14864" max="15108" width="9.140625" style="622"/>
    <col min="15109" max="15109" width="7.7109375" style="622" customWidth="1"/>
    <col min="15110" max="15110" width="9.140625" style="622"/>
    <col min="15111" max="15111" width="31.85546875" style="622" bestFit="1" customWidth="1"/>
    <col min="15112" max="15112" width="12.140625" style="622" customWidth="1"/>
    <col min="15113" max="15113" width="11.7109375" style="622" customWidth="1"/>
    <col min="15114" max="15114" width="10.85546875" style="622" customWidth="1"/>
    <col min="15115" max="15115" width="13.140625" style="622" customWidth="1"/>
    <col min="15116" max="15116" width="12.5703125" style="622" customWidth="1"/>
    <col min="15117" max="15117" width="12.28515625" style="622" customWidth="1"/>
    <col min="15118" max="15118" width="9.140625" style="622"/>
    <col min="15119" max="15119" width="11.28515625" style="622" customWidth="1"/>
    <col min="15120" max="15364" width="9.140625" style="622"/>
    <col min="15365" max="15365" width="7.7109375" style="622" customWidth="1"/>
    <col min="15366" max="15366" width="9.140625" style="622"/>
    <col min="15367" max="15367" width="31.85546875" style="622" bestFit="1" customWidth="1"/>
    <col min="15368" max="15368" width="12.140625" style="622" customWidth="1"/>
    <col min="15369" max="15369" width="11.7109375" style="622" customWidth="1"/>
    <col min="15370" max="15370" width="10.85546875" style="622" customWidth="1"/>
    <col min="15371" max="15371" width="13.140625" style="622" customWidth="1"/>
    <col min="15372" max="15372" width="12.5703125" style="622" customWidth="1"/>
    <col min="15373" max="15373" width="12.28515625" style="622" customWidth="1"/>
    <col min="15374" max="15374" width="9.140625" style="622"/>
    <col min="15375" max="15375" width="11.28515625" style="622" customWidth="1"/>
    <col min="15376" max="15620" width="9.140625" style="622"/>
    <col min="15621" max="15621" width="7.7109375" style="622" customWidth="1"/>
    <col min="15622" max="15622" width="9.140625" style="622"/>
    <col min="15623" max="15623" width="31.85546875" style="622" bestFit="1" customWidth="1"/>
    <col min="15624" max="15624" width="12.140625" style="622" customWidth="1"/>
    <col min="15625" max="15625" width="11.7109375" style="622" customWidth="1"/>
    <col min="15626" max="15626" width="10.85546875" style="622" customWidth="1"/>
    <col min="15627" max="15627" width="13.140625" style="622" customWidth="1"/>
    <col min="15628" max="15628" width="12.5703125" style="622" customWidth="1"/>
    <col min="15629" max="15629" width="12.28515625" style="622" customWidth="1"/>
    <col min="15630" max="15630" width="9.140625" style="622"/>
    <col min="15631" max="15631" width="11.28515625" style="622" customWidth="1"/>
    <col min="15632" max="15876" width="9.140625" style="622"/>
    <col min="15877" max="15877" width="7.7109375" style="622" customWidth="1"/>
    <col min="15878" max="15878" width="9.140625" style="622"/>
    <col min="15879" max="15879" width="31.85546875" style="622" bestFit="1" customWidth="1"/>
    <col min="15880" max="15880" width="12.140625" style="622" customWidth="1"/>
    <col min="15881" max="15881" width="11.7109375" style="622" customWidth="1"/>
    <col min="15882" max="15882" width="10.85546875" style="622" customWidth="1"/>
    <col min="15883" max="15883" width="13.140625" style="622" customWidth="1"/>
    <col min="15884" max="15884" width="12.5703125" style="622" customWidth="1"/>
    <col min="15885" max="15885" width="12.28515625" style="622" customWidth="1"/>
    <col min="15886" max="15886" width="9.140625" style="622"/>
    <col min="15887" max="15887" width="11.28515625" style="622" customWidth="1"/>
    <col min="15888" max="16132" width="9.140625" style="622"/>
    <col min="16133" max="16133" width="7.7109375" style="622" customWidth="1"/>
    <col min="16134" max="16134" width="9.140625" style="622"/>
    <col min="16135" max="16135" width="31.85546875" style="622" bestFit="1" customWidth="1"/>
    <col min="16136" max="16136" width="12.140625" style="622" customWidth="1"/>
    <col min="16137" max="16137" width="11.7109375" style="622" customWidth="1"/>
    <col min="16138" max="16138" width="10.85546875" style="622" customWidth="1"/>
    <col min="16139" max="16139" width="13.140625" style="622" customWidth="1"/>
    <col min="16140" max="16140" width="12.5703125" style="622" customWidth="1"/>
    <col min="16141" max="16141" width="12.28515625" style="622" customWidth="1"/>
    <col min="16142" max="16142" width="9.140625" style="622"/>
    <col min="16143" max="16143" width="11.28515625" style="622" customWidth="1"/>
    <col min="16144" max="16384" width="9.140625" style="622"/>
  </cols>
  <sheetData>
    <row r="1" spans="3:17">
      <c r="C1" s="2160" t="s">
        <v>669</v>
      </c>
      <c r="D1" s="2160"/>
      <c r="E1" s="2160"/>
      <c r="F1" s="2160"/>
      <c r="G1" s="2160"/>
      <c r="H1" s="2160"/>
      <c r="I1" s="2160"/>
      <c r="J1" s="2160"/>
      <c r="K1" s="2160"/>
      <c r="L1" s="2160"/>
      <c r="M1" s="2160"/>
    </row>
    <row r="2" spans="3:17">
      <c r="C2" s="2161" t="s">
        <v>125</v>
      </c>
      <c r="D2" s="2161"/>
      <c r="E2" s="2161"/>
      <c r="F2" s="2161"/>
      <c r="G2" s="2161"/>
      <c r="H2" s="2161"/>
      <c r="I2" s="2161"/>
      <c r="J2" s="2161"/>
      <c r="K2" s="2161"/>
      <c r="L2" s="2161"/>
      <c r="M2" s="2161"/>
      <c r="N2" s="623"/>
    </row>
    <row r="3" spans="3:17">
      <c r="C3" s="2161" t="s">
        <v>670</v>
      </c>
      <c r="D3" s="2161"/>
      <c r="E3" s="2161"/>
      <c r="F3" s="2161"/>
      <c r="G3" s="2161"/>
      <c r="H3" s="2161"/>
      <c r="I3" s="2161"/>
      <c r="J3" s="2161"/>
      <c r="K3" s="2161"/>
      <c r="L3" s="2161"/>
      <c r="M3" s="2161"/>
      <c r="N3" s="624"/>
    </row>
    <row r="4" spans="3:17">
      <c r="C4" s="2161"/>
      <c r="D4" s="2161"/>
      <c r="E4" s="2161"/>
      <c r="F4" s="2161"/>
      <c r="G4" s="2161"/>
      <c r="H4" s="2161"/>
      <c r="I4" s="2161"/>
      <c r="J4" s="2161"/>
      <c r="K4" s="2161"/>
      <c r="L4" s="2161"/>
      <c r="M4" s="2161"/>
      <c r="N4" s="624"/>
    </row>
    <row r="5" spans="3:17" ht="16.5" thickBot="1">
      <c r="D5" s="2162"/>
      <c r="E5" s="2162"/>
      <c r="F5" s="2162"/>
      <c r="G5" s="2162"/>
      <c r="H5" s="2162"/>
      <c r="I5" s="2162"/>
      <c r="J5" s="2162"/>
      <c r="K5" s="2162"/>
      <c r="L5" s="2162"/>
      <c r="M5" s="2162"/>
    </row>
    <row r="6" spans="3:17" ht="22.5" customHeight="1" thickTop="1">
      <c r="C6" s="2136" t="s">
        <v>244</v>
      </c>
      <c r="D6" s="2138" t="s">
        <v>671</v>
      </c>
      <c r="E6" s="2165" t="s">
        <v>30</v>
      </c>
      <c r="F6" s="2166"/>
      <c r="G6" s="2165" t="s">
        <v>360</v>
      </c>
      <c r="H6" s="2166"/>
      <c r="I6" s="2169" t="s">
        <v>361</v>
      </c>
      <c r="J6" s="2156" t="s">
        <v>672</v>
      </c>
      <c r="K6" s="2157"/>
      <c r="L6" s="2158" t="s">
        <v>162</v>
      </c>
      <c r="M6" s="2159"/>
    </row>
    <row r="7" spans="3:17" ht="22.5" customHeight="1">
      <c r="C7" s="2163"/>
      <c r="D7" s="2164"/>
      <c r="E7" s="2167"/>
      <c r="F7" s="2168"/>
      <c r="G7" s="2167"/>
      <c r="H7" s="2168"/>
      <c r="I7" s="2170"/>
      <c r="J7" s="625" t="s">
        <v>673</v>
      </c>
      <c r="K7" s="626" t="s">
        <v>116</v>
      </c>
      <c r="L7" s="625" t="s">
        <v>674</v>
      </c>
      <c r="M7" s="627" t="s">
        <v>116</v>
      </c>
    </row>
    <row r="8" spans="3:17" ht="17.25" customHeight="1">
      <c r="C8" s="2137"/>
      <c r="D8" s="2139"/>
      <c r="E8" s="628" t="s">
        <v>2</v>
      </c>
      <c r="F8" s="312" t="s">
        <v>116</v>
      </c>
      <c r="G8" s="628" t="s">
        <v>2</v>
      </c>
      <c r="H8" s="312" t="s">
        <v>116</v>
      </c>
      <c r="I8" s="312" t="s">
        <v>116</v>
      </c>
      <c r="J8" s="629" t="s">
        <v>114</v>
      </c>
      <c r="K8" s="629" t="s">
        <v>139</v>
      </c>
      <c r="L8" s="629" t="s">
        <v>114</v>
      </c>
      <c r="M8" s="630" t="s">
        <v>139</v>
      </c>
    </row>
    <row r="9" spans="3:17" ht="28.5" customHeight="1">
      <c r="C9" s="631"/>
      <c r="D9" s="632" t="s">
        <v>675</v>
      </c>
      <c r="E9" s="633"/>
      <c r="F9" s="633"/>
      <c r="G9" s="633"/>
      <c r="H9" s="633"/>
      <c r="I9" s="633"/>
      <c r="J9" s="633"/>
      <c r="K9" s="633"/>
      <c r="L9" s="633"/>
      <c r="M9" s="634"/>
    </row>
    <row r="10" spans="3:17" ht="26.25" customHeight="1">
      <c r="C10" s="635">
        <v>1</v>
      </c>
      <c r="D10" s="636" t="s">
        <v>676</v>
      </c>
      <c r="E10" s="637">
        <v>60243</v>
      </c>
      <c r="F10" s="637">
        <v>10330</v>
      </c>
      <c r="G10" s="637">
        <v>62776</v>
      </c>
      <c r="H10" s="638">
        <v>9018</v>
      </c>
      <c r="I10" s="638">
        <v>12599</v>
      </c>
      <c r="J10" s="639">
        <v>22.666834234007791</v>
      </c>
      <c r="K10" s="639">
        <v>31.604164053681171</v>
      </c>
      <c r="L10" s="639">
        <v>-12.700871248789936</v>
      </c>
      <c r="M10" s="640">
        <v>39.709469948990915</v>
      </c>
      <c r="N10" s="641"/>
      <c r="O10" s="641"/>
      <c r="P10" s="641"/>
      <c r="Q10" s="641"/>
    </row>
    <row r="11" spans="3:17" ht="26.25" customHeight="1">
      <c r="C11" s="635">
        <v>2</v>
      </c>
      <c r="D11" s="636" t="s">
        <v>677</v>
      </c>
      <c r="E11" s="637">
        <v>40963</v>
      </c>
      <c r="F11" s="637">
        <v>8868</v>
      </c>
      <c r="G11" s="637">
        <v>46080</v>
      </c>
      <c r="H11" s="638">
        <v>4905</v>
      </c>
      <c r="I11" s="638">
        <v>7849</v>
      </c>
      <c r="J11" s="639">
        <v>12.328767123287671</v>
      </c>
      <c r="K11" s="639">
        <v>19.688950206948451</v>
      </c>
      <c r="L11" s="639">
        <v>-44.688768606224627</v>
      </c>
      <c r="M11" s="640">
        <v>60.020387359836903</v>
      </c>
      <c r="N11" s="641"/>
      <c r="O11" s="641"/>
      <c r="P11" s="641"/>
      <c r="Q11" s="641"/>
    </row>
    <row r="12" spans="3:17" ht="26.25" customHeight="1">
      <c r="C12" s="635">
        <v>3</v>
      </c>
      <c r="D12" s="636" t="s">
        <v>678</v>
      </c>
      <c r="E12" s="637">
        <v>103174</v>
      </c>
      <c r="F12" s="637">
        <v>14733</v>
      </c>
      <c r="G12" s="637">
        <v>75024</v>
      </c>
      <c r="H12" s="638">
        <v>14278</v>
      </c>
      <c r="I12" s="638">
        <v>6141</v>
      </c>
      <c r="J12" s="639">
        <v>35.887897448787228</v>
      </c>
      <c r="K12" s="639">
        <v>15.404490154270665</v>
      </c>
      <c r="L12" s="639">
        <v>-3.0883051652752291</v>
      </c>
      <c r="M12" s="640">
        <v>-56.989774478218237</v>
      </c>
      <c r="N12" s="641"/>
      <c r="O12" s="641"/>
      <c r="P12" s="641"/>
      <c r="Q12" s="641"/>
    </row>
    <row r="13" spans="3:17" ht="26.25" customHeight="1">
      <c r="C13" s="635">
        <v>4</v>
      </c>
      <c r="D13" s="636" t="s">
        <v>679</v>
      </c>
      <c r="E13" s="637">
        <v>104207</v>
      </c>
      <c r="F13" s="637">
        <v>23362</v>
      </c>
      <c r="G13" s="637">
        <v>9999</v>
      </c>
      <c r="H13" s="638">
        <v>2302</v>
      </c>
      <c r="I13" s="638">
        <v>5990</v>
      </c>
      <c r="J13" s="639">
        <v>5.786100289053663</v>
      </c>
      <c r="K13" s="639">
        <v>15.025711777248214</v>
      </c>
      <c r="L13" s="639">
        <v>-90.146391576063692</v>
      </c>
      <c r="M13" s="640">
        <v>160.20851433536058</v>
      </c>
      <c r="N13" s="641"/>
      <c r="O13" s="641"/>
      <c r="P13" s="641"/>
      <c r="Q13" s="641"/>
    </row>
    <row r="14" spans="3:17" ht="26.25" customHeight="1">
      <c r="C14" s="635">
        <v>5</v>
      </c>
      <c r="D14" s="636" t="s">
        <v>680</v>
      </c>
      <c r="E14" s="642">
        <v>17555</v>
      </c>
      <c r="F14" s="642">
        <v>2186</v>
      </c>
      <c r="G14" s="637">
        <v>15995</v>
      </c>
      <c r="H14" s="638">
        <v>2906</v>
      </c>
      <c r="I14" s="638">
        <v>1754</v>
      </c>
      <c r="J14" s="639">
        <v>7.3042603996481086</v>
      </c>
      <c r="K14" s="639">
        <v>4.3998494920356199</v>
      </c>
      <c r="L14" s="639">
        <v>32.936870997255262</v>
      </c>
      <c r="M14" s="640">
        <v>-39.642119752236752</v>
      </c>
      <c r="N14" s="641"/>
      <c r="O14" s="641"/>
      <c r="P14" s="641"/>
      <c r="Q14" s="641"/>
    </row>
    <row r="15" spans="3:17" ht="26.25" customHeight="1">
      <c r="C15" s="635">
        <v>6</v>
      </c>
      <c r="D15" s="636" t="s">
        <v>681</v>
      </c>
      <c r="E15" s="637">
        <v>8040</v>
      </c>
      <c r="F15" s="637">
        <v>1352</v>
      </c>
      <c r="G15" s="637">
        <v>7741</v>
      </c>
      <c r="H15" s="638">
        <v>1350</v>
      </c>
      <c r="I15" s="638">
        <v>859</v>
      </c>
      <c r="J15" s="639">
        <v>3.3932386577855973</v>
      </c>
      <c r="K15" s="639">
        <v>2.1547723567038757</v>
      </c>
      <c r="L15" s="639">
        <v>-0.14792899408283544</v>
      </c>
      <c r="M15" s="640">
        <v>-36.370370370370374</v>
      </c>
      <c r="N15" s="641"/>
      <c r="O15" s="641"/>
      <c r="P15" s="641"/>
      <c r="Q15" s="641"/>
    </row>
    <row r="16" spans="3:17" ht="26.25" customHeight="1">
      <c r="C16" s="635">
        <v>7</v>
      </c>
      <c r="D16" s="636" t="s">
        <v>682</v>
      </c>
      <c r="E16" s="637">
        <v>1944</v>
      </c>
      <c r="F16" s="637">
        <v>710</v>
      </c>
      <c r="G16" s="637">
        <v>1458</v>
      </c>
      <c r="H16" s="638">
        <v>227</v>
      </c>
      <c r="I16" s="638">
        <v>606</v>
      </c>
      <c r="J16" s="639">
        <v>0.570566796531356</v>
      </c>
      <c r="K16" s="639">
        <v>1.5201304402357958</v>
      </c>
      <c r="L16" s="639">
        <v>-68.028169014084511</v>
      </c>
      <c r="M16" s="640">
        <v>166.96035242290748</v>
      </c>
      <c r="N16" s="641"/>
      <c r="O16" s="641"/>
      <c r="P16" s="641"/>
      <c r="Q16" s="641"/>
    </row>
    <row r="17" spans="3:17" ht="26.25" customHeight="1">
      <c r="C17" s="635">
        <v>8</v>
      </c>
      <c r="D17" s="636" t="s">
        <v>683</v>
      </c>
      <c r="E17" s="637">
        <v>3059</v>
      </c>
      <c r="F17" s="637">
        <v>529</v>
      </c>
      <c r="G17" s="637">
        <v>2722</v>
      </c>
      <c r="H17" s="638">
        <v>444</v>
      </c>
      <c r="I17" s="638">
        <v>509</v>
      </c>
      <c r="J17" s="639">
        <v>1.1159984918939299</v>
      </c>
      <c r="K17" s="639">
        <v>1.2768092311551487</v>
      </c>
      <c r="L17" s="639">
        <v>-16.068052930056709</v>
      </c>
      <c r="M17" s="640">
        <v>14.639639639639634</v>
      </c>
      <c r="N17" s="641"/>
      <c r="O17" s="641"/>
      <c r="P17" s="641"/>
      <c r="Q17" s="641"/>
    </row>
    <row r="18" spans="3:17" ht="26.25" customHeight="1">
      <c r="C18" s="635">
        <v>9</v>
      </c>
      <c r="D18" s="636" t="s">
        <v>684</v>
      </c>
      <c r="E18" s="637">
        <v>4862</v>
      </c>
      <c r="F18" s="637">
        <v>711</v>
      </c>
      <c r="G18" s="637">
        <v>4633</v>
      </c>
      <c r="H18" s="638">
        <v>841</v>
      </c>
      <c r="I18" s="638">
        <v>496</v>
      </c>
      <c r="J18" s="639">
        <v>2.1138620082945834</v>
      </c>
      <c r="K18" s="639">
        <v>1.2441991722061958</v>
      </c>
      <c r="L18" s="639">
        <v>18.284106891701835</v>
      </c>
      <c r="M18" s="640">
        <v>-41.022592152199763</v>
      </c>
      <c r="N18" s="641"/>
      <c r="O18" s="641"/>
      <c r="P18" s="641"/>
      <c r="Q18" s="641"/>
    </row>
    <row r="19" spans="3:17" ht="26.25" customHeight="1">
      <c r="C19" s="635">
        <v>10</v>
      </c>
      <c r="D19" s="636" t="s">
        <v>685</v>
      </c>
      <c r="E19" s="637">
        <v>602</v>
      </c>
      <c r="F19" s="637">
        <v>103</v>
      </c>
      <c r="G19" s="637">
        <v>1717</v>
      </c>
      <c r="H19" s="638">
        <v>496</v>
      </c>
      <c r="I19" s="638">
        <v>359</v>
      </c>
      <c r="J19" s="639">
        <v>1.2467010179715974</v>
      </c>
      <c r="K19" s="639">
        <v>0.90053932020569427</v>
      </c>
      <c r="L19" s="639">
        <v>381.55339805825241</v>
      </c>
      <c r="M19" s="640">
        <v>-27.620967741935488</v>
      </c>
      <c r="N19" s="641"/>
      <c r="O19" s="641"/>
      <c r="P19" s="641"/>
      <c r="Q19" s="641"/>
    </row>
    <row r="20" spans="3:17" ht="26.25" customHeight="1">
      <c r="C20" s="635">
        <v>11</v>
      </c>
      <c r="D20" s="636" t="s">
        <v>686</v>
      </c>
      <c r="E20" s="637">
        <v>1574</v>
      </c>
      <c r="F20" s="637">
        <v>270</v>
      </c>
      <c r="G20" s="637">
        <v>1730</v>
      </c>
      <c r="H20" s="638">
        <v>282</v>
      </c>
      <c r="I20" s="638">
        <v>350</v>
      </c>
      <c r="J20" s="639">
        <v>0.70880985295965815</v>
      </c>
      <c r="K20" s="639">
        <v>0.87796312554872702</v>
      </c>
      <c r="L20" s="639">
        <v>4.4444444444444509</v>
      </c>
      <c r="M20" s="640">
        <v>24.113475177304956</v>
      </c>
      <c r="N20" s="641"/>
      <c r="O20" s="641"/>
      <c r="P20" s="641"/>
      <c r="Q20" s="641"/>
    </row>
    <row r="21" spans="3:17" ht="26.25" customHeight="1">
      <c r="C21" s="635">
        <v>12</v>
      </c>
      <c r="D21" s="636" t="s">
        <v>687</v>
      </c>
      <c r="E21" s="637">
        <v>316</v>
      </c>
      <c r="F21" s="637">
        <v>18</v>
      </c>
      <c r="G21" s="637">
        <v>1178</v>
      </c>
      <c r="H21" s="638">
        <v>85</v>
      </c>
      <c r="I21" s="638">
        <v>332</v>
      </c>
      <c r="J21" s="639">
        <v>0.2136483599346487</v>
      </c>
      <c r="K21" s="639">
        <v>0.8328107362347924</v>
      </c>
      <c r="L21" s="639">
        <v>372.22222222222223</v>
      </c>
      <c r="M21" s="640">
        <v>290.58823529411762</v>
      </c>
      <c r="N21" s="641"/>
      <c r="O21" s="641"/>
      <c r="P21" s="641"/>
      <c r="Q21" s="641"/>
    </row>
    <row r="22" spans="3:17" ht="26.25" customHeight="1">
      <c r="C22" s="635">
        <v>13</v>
      </c>
      <c r="D22" s="636" t="s">
        <v>688</v>
      </c>
      <c r="E22" s="637">
        <v>1442</v>
      </c>
      <c r="F22" s="637">
        <v>398</v>
      </c>
      <c r="G22" s="637">
        <v>1830</v>
      </c>
      <c r="H22" s="638">
        <v>192</v>
      </c>
      <c r="I22" s="638">
        <v>272</v>
      </c>
      <c r="J22" s="639">
        <v>0.48259394244061832</v>
      </c>
      <c r="K22" s="639">
        <v>0.68230277185501065</v>
      </c>
      <c r="L22" s="639">
        <v>-51.758793969849251</v>
      </c>
      <c r="M22" s="640">
        <v>41.666666666666671</v>
      </c>
      <c r="N22" s="641"/>
      <c r="O22" s="641"/>
      <c r="P22" s="641"/>
      <c r="Q22" s="641"/>
    </row>
    <row r="23" spans="3:17" ht="26.25" customHeight="1">
      <c r="C23" s="635">
        <v>14</v>
      </c>
      <c r="D23" s="636" t="s">
        <v>689</v>
      </c>
      <c r="E23" s="637">
        <v>1788</v>
      </c>
      <c r="F23" s="637">
        <v>254</v>
      </c>
      <c r="G23" s="637">
        <v>1974</v>
      </c>
      <c r="H23" s="638">
        <v>480</v>
      </c>
      <c r="I23" s="638">
        <v>254</v>
      </c>
      <c r="J23" s="639">
        <v>1.2064848561015458</v>
      </c>
      <c r="K23" s="639">
        <v>0.63715038254107614</v>
      </c>
      <c r="L23" s="639">
        <v>88.976377952755897</v>
      </c>
      <c r="M23" s="640">
        <v>-47.083333333333336</v>
      </c>
      <c r="N23" s="641"/>
      <c r="O23" s="641"/>
      <c r="P23" s="641"/>
      <c r="Q23" s="641"/>
    </row>
    <row r="24" spans="3:17" ht="26.25" customHeight="1">
      <c r="C24" s="635">
        <v>15</v>
      </c>
      <c r="D24" s="636" t="s">
        <v>690</v>
      </c>
      <c r="E24" s="637">
        <v>1814</v>
      </c>
      <c r="F24" s="637">
        <v>100</v>
      </c>
      <c r="G24" s="637">
        <v>1581</v>
      </c>
      <c r="H24" s="638">
        <v>695</v>
      </c>
      <c r="I24" s="638">
        <v>201</v>
      </c>
      <c r="J24" s="639">
        <v>1.7468895312303632</v>
      </c>
      <c r="K24" s="639">
        <v>0.50420168067226889</v>
      </c>
      <c r="L24" s="639">
        <v>595</v>
      </c>
      <c r="M24" s="640">
        <v>-71.079136690647488</v>
      </c>
      <c r="O24" s="641"/>
      <c r="P24" s="641"/>
    </row>
    <row r="25" spans="3:17" ht="26.25" customHeight="1">
      <c r="C25" s="635">
        <v>16</v>
      </c>
      <c r="D25" s="636" t="s">
        <v>691</v>
      </c>
      <c r="E25" s="637">
        <v>761</v>
      </c>
      <c r="F25" s="637">
        <v>110</v>
      </c>
      <c r="G25" s="637">
        <v>959</v>
      </c>
      <c r="H25" s="638">
        <v>91</v>
      </c>
      <c r="I25" s="638">
        <v>181</v>
      </c>
      <c r="J25" s="639">
        <v>0.22872942063591806</v>
      </c>
      <c r="K25" s="639">
        <v>0.4540323592123417</v>
      </c>
      <c r="L25" s="639">
        <v>-17.272727272727273</v>
      </c>
      <c r="M25" s="640">
        <v>98.901098901098905</v>
      </c>
      <c r="O25" s="641"/>
      <c r="P25" s="641"/>
    </row>
    <row r="26" spans="3:17" ht="26.25" customHeight="1">
      <c r="C26" s="635">
        <v>17</v>
      </c>
      <c r="D26" s="636" t="s">
        <v>692</v>
      </c>
      <c r="E26" s="637">
        <v>3620</v>
      </c>
      <c r="F26" s="637">
        <v>379</v>
      </c>
      <c r="G26" s="637">
        <v>1108</v>
      </c>
      <c r="H26" s="638">
        <v>355</v>
      </c>
      <c r="I26" s="638">
        <v>27</v>
      </c>
      <c r="J26" s="639">
        <v>0.89229609149176825</v>
      </c>
      <c r="K26" s="639">
        <v>6.7728583970901798E-2</v>
      </c>
      <c r="L26" s="639">
        <v>-6.3324538258575203</v>
      </c>
      <c r="M26" s="640">
        <v>-92.394366197183103</v>
      </c>
    </row>
    <row r="27" spans="3:17" ht="26.25" customHeight="1">
      <c r="C27" s="635">
        <v>18</v>
      </c>
      <c r="D27" s="636" t="s">
        <v>693</v>
      </c>
      <c r="E27" s="637">
        <v>118</v>
      </c>
      <c r="F27" s="637">
        <v>7</v>
      </c>
      <c r="G27" s="637">
        <v>58</v>
      </c>
      <c r="H27" s="638">
        <v>9</v>
      </c>
      <c r="I27" s="638">
        <v>4</v>
      </c>
      <c r="J27" s="639">
        <v>2.2621591051903985E-2</v>
      </c>
      <c r="K27" s="639">
        <v>1.0033864291985451E-2</v>
      </c>
      <c r="L27" s="639">
        <v>28.57142857142858</v>
      </c>
      <c r="M27" s="640">
        <v>-55.555555555555557</v>
      </c>
    </row>
    <row r="28" spans="3:17" ht="26.25" customHeight="1">
      <c r="C28" s="635">
        <v>19</v>
      </c>
      <c r="D28" s="636" t="s">
        <v>694</v>
      </c>
      <c r="E28" s="637">
        <v>22</v>
      </c>
      <c r="F28" s="637">
        <v>2</v>
      </c>
      <c r="G28" s="637">
        <v>11</v>
      </c>
      <c r="H28" s="638">
        <v>0</v>
      </c>
      <c r="I28" s="638">
        <v>0</v>
      </c>
      <c r="J28" s="639">
        <v>0</v>
      </c>
      <c r="K28" s="639">
        <v>0</v>
      </c>
      <c r="L28" s="639">
        <v>-100</v>
      </c>
      <c r="M28" s="640" t="s">
        <v>281</v>
      </c>
    </row>
    <row r="29" spans="3:17" ht="26.25" customHeight="1">
      <c r="C29" s="635">
        <v>20</v>
      </c>
      <c r="D29" s="636" t="s">
        <v>235</v>
      </c>
      <c r="E29" s="637">
        <v>5919</v>
      </c>
      <c r="F29" s="637">
        <v>765</v>
      </c>
      <c r="G29" s="637">
        <v>5294</v>
      </c>
      <c r="H29" s="638">
        <v>829</v>
      </c>
      <c r="I29" s="638">
        <v>1082</v>
      </c>
      <c r="J29" s="639">
        <v>2.0836998868920449</v>
      </c>
      <c r="K29" s="639">
        <v>2.7141602909820643</v>
      </c>
      <c r="L29" s="639">
        <v>8.3660130718954164</v>
      </c>
      <c r="M29" s="640">
        <v>30.518697225572989</v>
      </c>
    </row>
    <row r="30" spans="3:17" ht="26.25" customHeight="1">
      <c r="C30" s="635"/>
      <c r="D30" s="643" t="s">
        <v>616</v>
      </c>
      <c r="E30" s="644">
        <v>362023</v>
      </c>
      <c r="F30" s="644">
        <v>65187</v>
      </c>
      <c r="G30" s="644">
        <v>243868</v>
      </c>
      <c r="H30" s="645">
        <v>39785</v>
      </c>
      <c r="I30" s="645">
        <v>39865</v>
      </c>
      <c r="J30" s="646">
        <v>100</v>
      </c>
      <c r="K30" s="646">
        <v>100</v>
      </c>
      <c r="L30" s="646">
        <v>-38.967892371178301</v>
      </c>
      <c r="M30" s="647">
        <v>0.20108080935026251</v>
      </c>
    </row>
    <row r="31" spans="3:17" ht="26.25" customHeight="1">
      <c r="C31" s="648"/>
      <c r="D31" s="649"/>
      <c r="E31" s="650"/>
      <c r="F31" s="650"/>
      <c r="G31" s="650"/>
      <c r="H31" s="651"/>
      <c r="I31" s="651"/>
      <c r="J31" s="651"/>
      <c r="K31" s="651"/>
      <c r="L31" s="651"/>
      <c r="M31" s="652"/>
    </row>
    <row r="32" spans="3:17" ht="21" customHeight="1">
      <c r="C32" s="631"/>
      <c r="D32" s="632" t="s">
        <v>695</v>
      </c>
      <c r="E32" s="633"/>
      <c r="F32" s="633"/>
      <c r="G32" s="633"/>
      <c r="H32" s="633"/>
      <c r="I32" s="633"/>
      <c r="J32" s="633"/>
      <c r="K32" s="633"/>
      <c r="L32" s="633"/>
      <c r="M32" s="634"/>
    </row>
    <row r="33" spans="3:13" ht="26.25" customHeight="1" thickBot="1">
      <c r="C33" s="653"/>
      <c r="D33" s="654" t="s">
        <v>696</v>
      </c>
      <c r="E33" s="655">
        <v>258603</v>
      </c>
      <c r="F33" s="655">
        <v>32271</v>
      </c>
      <c r="G33" s="655">
        <v>272618</v>
      </c>
      <c r="H33" s="656">
        <v>29101</v>
      </c>
      <c r="I33" s="656">
        <v>32100</v>
      </c>
      <c r="J33" s="657"/>
      <c r="K33" s="657"/>
      <c r="L33" s="658">
        <v>-9.823060952558027</v>
      </c>
      <c r="M33" s="659">
        <v>10.305487783924949</v>
      </c>
    </row>
    <row r="34" spans="3:13" ht="16.5" thickTop="1">
      <c r="C34" s="660" t="s">
        <v>697</v>
      </c>
    </row>
    <row r="35" spans="3:13">
      <c r="C35" s="660" t="s">
        <v>698</v>
      </c>
    </row>
  </sheetData>
  <mergeCells count="12">
    <mergeCell ref="J6:K6"/>
    <mergeCell ref="L6:M6"/>
    <mergeCell ref="C1:M1"/>
    <mergeCell ref="C2:M2"/>
    <mergeCell ref="C3:M3"/>
    <mergeCell ref="C4:M4"/>
    <mergeCell ref="D5:M5"/>
    <mergeCell ref="C6:C8"/>
    <mergeCell ref="D6:D8"/>
    <mergeCell ref="E6:F7"/>
    <mergeCell ref="G6:H7"/>
    <mergeCell ref="I6:I7"/>
  </mergeCells>
  <pageMargins left="0.5" right="0.5" top="0.5" bottom="0.5" header="0.3" footer="0.3"/>
  <pageSetup paperSize="9" scale="6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B26" sqref="B26"/>
    </sheetView>
  </sheetViews>
  <sheetFormatPr defaultColWidth="10.28515625" defaultRowHeight="15.75"/>
  <cols>
    <col min="1" max="1" width="5" style="21" customWidth="1"/>
    <col min="2" max="2" width="7.28515625" style="21" bestFit="1" customWidth="1"/>
    <col min="3" max="6" width="7.85546875" style="21" bestFit="1" customWidth="1"/>
    <col min="7" max="15" width="8.42578125" style="21" customWidth="1"/>
    <col min="16" max="16" width="10" style="21" customWidth="1"/>
    <col min="17" max="17" width="8.42578125" style="21" customWidth="1"/>
    <col min="18" max="16384" width="10.28515625" style="21"/>
  </cols>
  <sheetData>
    <row r="1" spans="2:21">
      <c r="B1" s="661"/>
      <c r="C1" s="661"/>
      <c r="D1" s="661"/>
      <c r="E1" s="661"/>
      <c r="F1" s="661"/>
      <c r="G1" s="661"/>
      <c r="H1" s="661"/>
      <c r="I1" s="2171" t="s">
        <v>699</v>
      </c>
      <c r="J1" s="2171"/>
      <c r="K1" s="2171"/>
      <c r="L1" s="661"/>
      <c r="M1" s="661"/>
      <c r="N1" s="661"/>
      <c r="O1" s="661"/>
      <c r="P1" s="661"/>
      <c r="Q1" s="661"/>
    </row>
    <row r="2" spans="2:21" ht="16.5" thickBot="1">
      <c r="B2" s="2172" t="s">
        <v>700</v>
      </c>
      <c r="C2" s="2172"/>
      <c r="D2" s="2172"/>
      <c r="E2" s="2172"/>
      <c r="F2" s="2172"/>
      <c r="G2" s="2172"/>
      <c r="H2" s="2172"/>
      <c r="I2" s="2172"/>
      <c r="J2" s="2172"/>
      <c r="K2" s="2172"/>
      <c r="L2" s="2172"/>
      <c r="M2" s="2172"/>
      <c r="N2" s="2172"/>
      <c r="O2" s="2172"/>
      <c r="P2" s="2172"/>
      <c r="Q2" s="2172"/>
    </row>
    <row r="3" spans="2:21" ht="24.95" customHeight="1" thickTop="1">
      <c r="B3" s="662" t="s">
        <v>701</v>
      </c>
      <c r="C3" s="2173">
        <v>2005</v>
      </c>
      <c r="D3" s="2173">
        <v>2006</v>
      </c>
      <c r="E3" s="2173">
        <v>2007</v>
      </c>
      <c r="F3" s="2173">
        <v>2008</v>
      </c>
      <c r="G3" s="2173">
        <v>2009</v>
      </c>
      <c r="H3" s="2173">
        <v>2010</v>
      </c>
      <c r="I3" s="2173">
        <v>2011</v>
      </c>
      <c r="J3" s="2173">
        <v>2012</v>
      </c>
      <c r="K3" s="2173">
        <v>2013</v>
      </c>
      <c r="L3" s="2173">
        <v>2014</v>
      </c>
      <c r="M3" s="2173">
        <v>2015</v>
      </c>
      <c r="N3" s="2173">
        <v>2016</v>
      </c>
      <c r="O3" s="2173">
        <v>2017</v>
      </c>
      <c r="P3" s="2173">
        <v>2018</v>
      </c>
      <c r="Q3" s="2175">
        <v>2019</v>
      </c>
    </row>
    <row r="4" spans="2:21" ht="24.95" customHeight="1">
      <c r="B4" s="663" t="s">
        <v>702</v>
      </c>
      <c r="C4" s="2174"/>
      <c r="D4" s="2174"/>
      <c r="E4" s="2174"/>
      <c r="F4" s="2174"/>
      <c r="G4" s="2174"/>
      <c r="H4" s="2174"/>
      <c r="I4" s="2174"/>
      <c r="J4" s="2174"/>
      <c r="K4" s="2174"/>
      <c r="L4" s="2174"/>
      <c r="M4" s="2174"/>
      <c r="N4" s="2174"/>
      <c r="O4" s="2174"/>
      <c r="P4" s="2174"/>
      <c r="Q4" s="2176"/>
    </row>
    <row r="5" spans="2:21" ht="24.95" customHeight="1">
      <c r="B5" s="664" t="s">
        <v>703</v>
      </c>
      <c r="C5" s="1872">
        <v>25477</v>
      </c>
      <c r="D5" s="1872">
        <v>28769</v>
      </c>
      <c r="E5" s="1872">
        <v>33192</v>
      </c>
      <c r="F5" s="1872">
        <v>36913</v>
      </c>
      <c r="G5" s="1872">
        <v>29278</v>
      </c>
      <c r="H5" s="1872">
        <v>33645</v>
      </c>
      <c r="I5" s="1872">
        <v>42622</v>
      </c>
      <c r="J5" s="1872">
        <v>52501</v>
      </c>
      <c r="K5" s="1872">
        <v>47846</v>
      </c>
      <c r="L5" s="1872">
        <v>70196</v>
      </c>
      <c r="M5" s="1872">
        <v>38616</v>
      </c>
      <c r="N5" s="1872">
        <v>42235</v>
      </c>
      <c r="O5" s="1872">
        <v>62632</v>
      </c>
      <c r="P5" s="1872">
        <v>73187</v>
      </c>
      <c r="Q5" s="1873">
        <v>91793</v>
      </c>
      <c r="S5" s="1855"/>
      <c r="T5" s="1855"/>
      <c r="U5" s="1855"/>
    </row>
    <row r="6" spans="2:21" ht="24.95" customHeight="1">
      <c r="B6" s="665" t="s">
        <v>704</v>
      </c>
      <c r="C6" s="1874">
        <v>20338</v>
      </c>
      <c r="D6" s="1874">
        <v>25728</v>
      </c>
      <c r="E6" s="1874">
        <v>39934</v>
      </c>
      <c r="F6" s="1874">
        <v>46675</v>
      </c>
      <c r="G6" s="1874">
        <v>40617</v>
      </c>
      <c r="H6" s="1874">
        <v>49264</v>
      </c>
      <c r="I6" s="1874">
        <v>56339</v>
      </c>
      <c r="J6" s="1874">
        <v>66459</v>
      </c>
      <c r="K6" s="1874">
        <v>67264</v>
      </c>
      <c r="L6" s="1874">
        <v>69009</v>
      </c>
      <c r="M6" s="1874">
        <v>58523</v>
      </c>
      <c r="N6" s="1874">
        <v>60821</v>
      </c>
      <c r="O6" s="1874">
        <v>84061</v>
      </c>
      <c r="P6" s="1874">
        <v>89507</v>
      </c>
      <c r="Q6" s="1875">
        <v>124421</v>
      </c>
      <c r="S6" s="1855"/>
      <c r="T6" s="1855"/>
      <c r="U6" s="1855"/>
    </row>
    <row r="7" spans="2:21" ht="24.95" customHeight="1">
      <c r="B7" s="1687" t="s">
        <v>705</v>
      </c>
      <c r="C7" s="1874">
        <v>29875</v>
      </c>
      <c r="D7" s="1874">
        <v>36873</v>
      </c>
      <c r="E7" s="1874">
        <v>54722</v>
      </c>
      <c r="F7" s="1874">
        <v>58735</v>
      </c>
      <c r="G7" s="1874">
        <v>49567</v>
      </c>
      <c r="H7" s="1874">
        <v>63058</v>
      </c>
      <c r="I7" s="1874">
        <v>67565</v>
      </c>
      <c r="J7" s="1874">
        <v>89151</v>
      </c>
      <c r="K7" s="1874">
        <v>88697</v>
      </c>
      <c r="L7" s="1874">
        <v>79914</v>
      </c>
      <c r="M7" s="1874">
        <v>79187</v>
      </c>
      <c r="N7" s="1874">
        <v>76444</v>
      </c>
      <c r="O7" s="1874">
        <v>106291</v>
      </c>
      <c r="P7" s="1874">
        <v>124686</v>
      </c>
      <c r="Q7" s="1875">
        <v>124697</v>
      </c>
      <c r="S7" s="1855"/>
      <c r="T7" s="1855"/>
      <c r="U7" s="1855"/>
    </row>
    <row r="8" spans="2:21" ht="24.95" customHeight="1">
      <c r="B8" s="1687" t="s">
        <v>706</v>
      </c>
      <c r="C8" s="1874">
        <v>23414</v>
      </c>
      <c r="D8" s="1874">
        <v>21983</v>
      </c>
      <c r="E8" s="1874">
        <v>40942</v>
      </c>
      <c r="F8" s="1874">
        <v>38475</v>
      </c>
      <c r="G8" s="1874">
        <v>43337</v>
      </c>
      <c r="H8" s="1874">
        <v>45509</v>
      </c>
      <c r="I8" s="1874">
        <v>59751</v>
      </c>
      <c r="J8" s="1874">
        <v>69796</v>
      </c>
      <c r="K8" s="1874">
        <v>65152</v>
      </c>
      <c r="L8" s="1874">
        <v>80053</v>
      </c>
      <c r="M8" s="1874">
        <v>65729</v>
      </c>
      <c r="N8" s="1874">
        <v>60214</v>
      </c>
      <c r="O8" s="1874">
        <v>88591</v>
      </c>
      <c r="P8" s="1874">
        <v>98650</v>
      </c>
      <c r="Q8" s="1875">
        <v>106136</v>
      </c>
      <c r="S8" s="1855"/>
      <c r="T8" s="1855"/>
      <c r="U8" s="1855"/>
    </row>
    <row r="9" spans="2:21" ht="24.95" customHeight="1">
      <c r="B9" s="1687" t="s">
        <v>707</v>
      </c>
      <c r="C9" s="1874">
        <v>25541</v>
      </c>
      <c r="D9" s="1874">
        <v>22870</v>
      </c>
      <c r="E9" s="1874">
        <v>35854</v>
      </c>
      <c r="F9" s="1874">
        <v>30410</v>
      </c>
      <c r="G9" s="1874">
        <v>30037</v>
      </c>
      <c r="H9" s="1874">
        <v>32542</v>
      </c>
      <c r="I9" s="1874">
        <v>46202</v>
      </c>
      <c r="J9" s="1874">
        <v>50317</v>
      </c>
      <c r="K9" s="1874">
        <v>52834</v>
      </c>
      <c r="L9" s="1874">
        <v>62558</v>
      </c>
      <c r="M9" s="1874">
        <v>17569</v>
      </c>
      <c r="N9" s="1874">
        <v>46683</v>
      </c>
      <c r="O9" s="1874">
        <v>62773</v>
      </c>
      <c r="P9" s="1874">
        <v>68825</v>
      </c>
      <c r="Q9" s="1875">
        <v>71640</v>
      </c>
      <c r="S9" s="1855"/>
      <c r="T9" s="1855"/>
      <c r="U9" s="1855"/>
    </row>
    <row r="10" spans="2:21" ht="24.95" customHeight="1">
      <c r="B10" s="1687" t="s">
        <v>708</v>
      </c>
      <c r="C10" s="1874">
        <v>22608</v>
      </c>
      <c r="D10" s="1874">
        <v>26210</v>
      </c>
      <c r="E10" s="1874">
        <v>31316</v>
      </c>
      <c r="F10" s="1874">
        <v>24349</v>
      </c>
      <c r="G10" s="1874">
        <v>31749</v>
      </c>
      <c r="H10" s="1874">
        <v>33263</v>
      </c>
      <c r="I10" s="1874">
        <v>46115</v>
      </c>
      <c r="J10" s="1874">
        <v>53630</v>
      </c>
      <c r="K10" s="1874">
        <v>54599</v>
      </c>
      <c r="L10" s="1874">
        <v>50731</v>
      </c>
      <c r="M10" s="1874">
        <v>18368</v>
      </c>
      <c r="N10" s="1874">
        <v>38852</v>
      </c>
      <c r="O10" s="1874">
        <v>55956</v>
      </c>
      <c r="P10" s="1874">
        <v>65159</v>
      </c>
      <c r="Q10" s="1875">
        <v>68782</v>
      </c>
      <c r="S10" s="1855"/>
      <c r="T10" s="1855"/>
      <c r="U10" s="1855"/>
    </row>
    <row r="11" spans="2:21" ht="24.95" customHeight="1">
      <c r="B11" s="1687" t="s">
        <v>709</v>
      </c>
      <c r="C11" s="1874">
        <v>23996</v>
      </c>
      <c r="D11" s="1874">
        <v>25183</v>
      </c>
      <c r="E11" s="1874">
        <v>35437</v>
      </c>
      <c r="F11" s="1874">
        <v>25427</v>
      </c>
      <c r="G11" s="1874">
        <v>30432</v>
      </c>
      <c r="H11" s="1874">
        <v>38991</v>
      </c>
      <c r="I11" s="1874">
        <v>42661</v>
      </c>
      <c r="J11" s="1874">
        <v>49995</v>
      </c>
      <c r="K11" s="1874">
        <v>54011</v>
      </c>
      <c r="L11" s="1874">
        <v>46546</v>
      </c>
      <c r="M11" s="1874">
        <v>22967</v>
      </c>
      <c r="N11" s="1874">
        <v>48115</v>
      </c>
      <c r="O11" s="1874">
        <v>42240</v>
      </c>
      <c r="P11" s="1874">
        <v>73281</v>
      </c>
      <c r="Q11" s="1875">
        <v>65749</v>
      </c>
      <c r="S11" s="1855"/>
      <c r="T11" s="1855"/>
      <c r="U11" s="1855"/>
    </row>
    <row r="12" spans="2:21" ht="24.95" customHeight="1">
      <c r="B12" s="1687" t="s">
        <v>710</v>
      </c>
      <c r="C12" s="1874">
        <v>36910</v>
      </c>
      <c r="D12" s="1874">
        <v>33150</v>
      </c>
      <c r="E12" s="1874">
        <v>44683</v>
      </c>
      <c r="F12" s="1874">
        <v>40011</v>
      </c>
      <c r="G12" s="1874">
        <v>44174</v>
      </c>
      <c r="H12" s="1874">
        <v>54672</v>
      </c>
      <c r="I12" s="1874">
        <v>71398</v>
      </c>
      <c r="J12" s="1874">
        <v>71964</v>
      </c>
      <c r="K12" s="1874">
        <v>68478</v>
      </c>
      <c r="L12" s="1874">
        <v>59761</v>
      </c>
      <c r="M12" s="1874">
        <v>38606</v>
      </c>
      <c r="N12" s="1874">
        <v>66341</v>
      </c>
      <c r="O12" s="1874">
        <v>73778</v>
      </c>
      <c r="P12" s="1874">
        <v>87679</v>
      </c>
      <c r="Q12" s="1876">
        <v>89382</v>
      </c>
      <c r="S12" s="1856"/>
      <c r="T12" s="1855"/>
      <c r="U12" s="1855"/>
    </row>
    <row r="13" spans="2:21" ht="24.95" customHeight="1">
      <c r="B13" s="1687" t="s">
        <v>711</v>
      </c>
      <c r="C13" s="1874">
        <v>36066</v>
      </c>
      <c r="D13" s="1874">
        <v>33362</v>
      </c>
      <c r="E13" s="1874">
        <v>45552</v>
      </c>
      <c r="F13" s="1874">
        <v>41622</v>
      </c>
      <c r="G13" s="1874">
        <v>42771</v>
      </c>
      <c r="H13" s="1874">
        <v>54848</v>
      </c>
      <c r="I13" s="1874">
        <v>63033</v>
      </c>
      <c r="J13" s="1874">
        <v>66383</v>
      </c>
      <c r="K13" s="1874">
        <v>66755</v>
      </c>
      <c r="L13" s="1874">
        <v>52894</v>
      </c>
      <c r="M13" s="1874">
        <v>39050</v>
      </c>
      <c r="N13" s="1874">
        <v>74670</v>
      </c>
      <c r="O13" s="1874">
        <v>68634</v>
      </c>
      <c r="P13" s="1874">
        <v>91874</v>
      </c>
      <c r="Q13" s="1877">
        <v>89087</v>
      </c>
      <c r="S13" s="1855"/>
      <c r="T13" s="1855"/>
      <c r="U13" s="1855"/>
    </row>
    <row r="14" spans="2:21" ht="24.95" customHeight="1">
      <c r="B14" s="1687" t="s">
        <v>712</v>
      </c>
      <c r="C14" s="1874">
        <v>51498</v>
      </c>
      <c r="D14" s="1874">
        <v>49670</v>
      </c>
      <c r="E14" s="1874">
        <v>70644</v>
      </c>
      <c r="F14" s="1874">
        <v>66421</v>
      </c>
      <c r="G14" s="1874">
        <v>72522</v>
      </c>
      <c r="H14" s="1874">
        <v>79130</v>
      </c>
      <c r="I14" s="1874">
        <v>96996</v>
      </c>
      <c r="J14" s="1874">
        <v>86379</v>
      </c>
      <c r="K14" s="1874">
        <v>99426</v>
      </c>
      <c r="L14" s="1874">
        <v>80993</v>
      </c>
      <c r="M14" s="1874">
        <v>56584</v>
      </c>
      <c r="N14" s="1874">
        <v>89281</v>
      </c>
      <c r="O14" s="1874">
        <v>112492</v>
      </c>
      <c r="P14" s="1874">
        <v>130745</v>
      </c>
      <c r="Q14" s="1877" t="s">
        <v>281</v>
      </c>
      <c r="S14" s="1855"/>
      <c r="T14" s="1855"/>
      <c r="U14" s="1855"/>
    </row>
    <row r="15" spans="2:21" ht="24.95" customHeight="1">
      <c r="B15" s="1687" t="s">
        <v>713</v>
      </c>
      <c r="C15" s="1874">
        <v>41505</v>
      </c>
      <c r="D15" s="1874">
        <v>44119</v>
      </c>
      <c r="E15" s="1874">
        <v>52273</v>
      </c>
      <c r="F15" s="1874">
        <v>52399</v>
      </c>
      <c r="G15" s="1874">
        <v>54423</v>
      </c>
      <c r="H15" s="1874">
        <v>67537</v>
      </c>
      <c r="I15" s="1874">
        <v>83460</v>
      </c>
      <c r="J15" s="1874">
        <v>83173</v>
      </c>
      <c r="K15" s="1874">
        <v>75485</v>
      </c>
      <c r="L15" s="1874">
        <v>76305</v>
      </c>
      <c r="M15" s="1874">
        <v>58304</v>
      </c>
      <c r="N15" s="1874">
        <v>72990</v>
      </c>
      <c r="O15" s="1874">
        <v>99804</v>
      </c>
      <c r="P15" s="1874">
        <v>147859</v>
      </c>
      <c r="Q15" s="1877" t="s">
        <v>281</v>
      </c>
      <c r="S15" s="1855"/>
      <c r="T15" s="1855"/>
      <c r="U15" s="1855"/>
    </row>
    <row r="16" spans="2:21" ht="24.95" customHeight="1">
      <c r="B16" s="1688" t="s">
        <v>714</v>
      </c>
      <c r="C16" s="1878">
        <v>38170</v>
      </c>
      <c r="D16" s="1878">
        <v>36009</v>
      </c>
      <c r="E16" s="1878">
        <v>42156</v>
      </c>
      <c r="F16" s="1878">
        <v>38840</v>
      </c>
      <c r="G16" s="1878">
        <v>41049</v>
      </c>
      <c r="H16" s="1878">
        <v>50408</v>
      </c>
      <c r="I16" s="1878">
        <v>60073</v>
      </c>
      <c r="J16" s="1878">
        <v>63344</v>
      </c>
      <c r="K16" s="1878">
        <v>57069</v>
      </c>
      <c r="L16" s="1878">
        <v>61158</v>
      </c>
      <c r="M16" s="1878">
        <v>45467</v>
      </c>
      <c r="N16" s="1878">
        <v>76356</v>
      </c>
      <c r="O16" s="1878">
        <v>82966</v>
      </c>
      <c r="P16" s="1878">
        <v>121620</v>
      </c>
      <c r="Q16" s="1879" t="s">
        <v>281</v>
      </c>
    </row>
    <row r="17" spans="2:17" ht="24.95" customHeight="1" thickBot="1">
      <c r="B17" s="1689" t="s">
        <v>616</v>
      </c>
      <c r="C17" s="666">
        <v>375398</v>
      </c>
      <c r="D17" s="666">
        <v>383926</v>
      </c>
      <c r="E17" s="666">
        <v>526705</v>
      </c>
      <c r="F17" s="666">
        <v>500277</v>
      </c>
      <c r="G17" s="666">
        <v>509956</v>
      </c>
      <c r="H17" s="666">
        <v>602867</v>
      </c>
      <c r="I17" s="666">
        <v>736215</v>
      </c>
      <c r="J17" s="666">
        <v>803092</v>
      </c>
      <c r="K17" s="666">
        <v>797616</v>
      </c>
      <c r="L17" s="666">
        <v>790118</v>
      </c>
      <c r="M17" s="666">
        <v>538970</v>
      </c>
      <c r="N17" s="666">
        <v>753002</v>
      </c>
      <c r="O17" s="666">
        <v>940218</v>
      </c>
      <c r="P17" s="666">
        <v>1173072</v>
      </c>
      <c r="Q17" s="667">
        <v>831687</v>
      </c>
    </row>
    <row r="18" spans="2:17" ht="16.5" thickTop="1">
      <c r="B18" s="2177" t="s">
        <v>715</v>
      </c>
      <c r="C18" s="2177"/>
      <c r="D18" s="2177"/>
      <c r="E18" s="2177"/>
      <c r="F18" s="2177"/>
      <c r="G18" s="2177"/>
      <c r="H18" s="2177"/>
      <c r="I18" s="2178"/>
      <c r="J18" s="2178"/>
      <c r="K18" s="2178"/>
      <c r="L18" s="2178"/>
      <c r="M18" s="2178"/>
      <c r="N18" s="2178"/>
      <c r="O18" s="2178"/>
      <c r="P18" s="2178"/>
      <c r="Q18" s="2178"/>
    </row>
  </sheetData>
  <mergeCells count="18">
    <mergeCell ref="B18:Q18"/>
    <mergeCell ref="K3:K4"/>
    <mergeCell ref="L3:L4"/>
    <mergeCell ref="M3:M4"/>
    <mergeCell ref="N3:N4"/>
    <mergeCell ref="O3:O4"/>
    <mergeCell ref="P3:P4"/>
    <mergeCell ref="I1:K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Q3:Q4"/>
  </mergeCells>
  <pageMargins left="0.35" right="0.2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154"/>
  <sheetViews>
    <sheetView showGridLines="0" topLeftCell="A21" zoomScaleSheetLayoutView="100" workbookViewId="0">
      <selection activeCell="B26" sqref="B26"/>
    </sheetView>
  </sheetViews>
  <sheetFormatPr defaultRowHeight="15.75"/>
  <cols>
    <col min="1" max="1" width="2.7109375" style="668" customWidth="1"/>
    <col min="2" max="2" width="3.5703125" style="668" customWidth="1"/>
    <col min="3" max="3" width="3" style="668" customWidth="1"/>
    <col min="4" max="4" width="2.7109375" style="668" customWidth="1"/>
    <col min="5" max="5" width="3.28515625" style="668" customWidth="1"/>
    <col min="6" max="6" width="4" style="668" customWidth="1"/>
    <col min="7" max="7" width="27.85546875" style="668" customWidth="1"/>
    <col min="8" max="12" width="14.42578125" style="668" customWidth="1"/>
    <col min="13" max="14" width="14.140625" style="668" customWidth="1"/>
    <col min="15" max="15" width="3.5703125" style="668" customWidth="1"/>
    <col min="16" max="124" width="9.140625" style="668"/>
    <col min="125" max="125" width="3.28515625" style="668" customWidth="1"/>
    <col min="126" max="126" width="4.85546875" style="668" customWidth="1"/>
    <col min="127" max="127" width="6.140625" style="668" customWidth="1"/>
    <col min="128" max="128" width="5.28515625" style="668" customWidth="1"/>
    <col min="129" max="129" width="26.140625" style="668" customWidth="1"/>
    <col min="130" max="130" width="11" style="668" customWidth="1"/>
    <col min="131" max="131" width="10.7109375" style="668" customWidth="1"/>
    <col min="132" max="132" width="10.28515625" style="668" customWidth="1"/>
    <col min="133" max="133" width="11.140625" style="668" customWidth="1"/>
    <col min="134" max="134" width="11.28515625" style="668" customWidth="1"/>
    <col min="135" max="135" width="10" style="668" customWidth="1"/>
    <col min="136" max="136" width="12.42578125" style="668" customWidth="1"/>
    <col min="137" max="188" width="9.140625" style="668"/>
    <col min="189" max="189" width="3.28515625" style="668" customWidth="1"/>
    <col min="190" max="190" width="4.85546875" style="668" customWidth="1"/>
    <col min="191" max="191" width="6.140625" style="668" customWidth="1"/>
    <col min="192" max="192" width="5.28515625" style="668" customWidth="1"/>
    <col min="193" max="193" width="26.140625" style="668" customWidth="1"/>
    <col min="194" max="198" width="15.7109375" style="668" customWidth="1"/>
    <col min="199" max="199" width="14.85546875" style="668" customWidth="1"/>
    <col min="200" max="200" width="15.42578125" style="668" customWidth="1"/>
    <col min="201" max="380" width="9.140625" style="668"/>
    <col min="381" max="381" width="3.28515625" style="668" customWidth="1"/>
    <col min="382" max="382" width="4.85546875" style="668" customWidth="1"/>
    <col min="383" max="383" width="6.140625" style="668" customWidth="1"/>
    <col min="384" max="384" width="5.28515625" style="668" customWidth="1"/>
    <col min="385" max="385" width="26.140625" style="668" customWidth="1"/>
    <col min="386" max="386" width="11" style="668" customWidth="1"/>
    <col min="387" max="387" width="10.7109375" style="668" customWidth="1"/>
    <col min="388" max="388" width="10.28515625" style="668" customWidth="1"/>
    <col min="389" max="389" width="11.140625" style="668" customWidth="1"/>
    <col min="390" max="390" width="11.28515625" style="668" customWidth="1"/>
    <col min="391" max="391" width="10" style="668" customWidth="1"/>
    <col min="392" max="392" width="12.42578125" style="668" customWidth="1"/>
    <col min="393" max="444" width="9.140625" style="668"/>
    <col min="445" max="445" width="3.28515625" style="668" customWidth="1"/>
    <col min="446" max="446" width="4.85546875" style="668" customWidth="1"/>
    <col min="447" max="447" width="6.140625" style="668" customWidth="1"/>
    <col min="448" max="448" width="5.28515625" style="668" customWidth="1"/>
    <col min="449" max="449" width="26.140625" style="668" customWidth="1"/>
    <col min="450" max="454" width="15.7109375" style="668" customWidth="1"/>
    <col min="455" max="455" width="14.85546875" style="668" customWidth="1"/>
    <col min="456" max="456" width="15.42578125" style="668" customWidth="1"/>
    <col min="457" max="636" width="9.140625" style="668"/>
    <col min="637" max="637" width="3.28515625" style="668" customWidth="1"/>
    <col min="638" max="638" width="4.85546875" style="668" customWidth="1"/>
    <col min="639" max="639" width="6.140625" style="668" customWidth="1"/>
    <col min="640" max="640" width="5.28515625" style="668" customWidth="1"/>
    <col min="641" max="641" width="26.140625" style="668" customWidth="1"/>
    <col min="642" max="642" width="11" style="668" customWidth="1"/>
    <col min="643" max="643" width="10.7109375" style="668" customWidth="1"/>
    <col min="644" max="644" width="10.28515625" style="668" customWidth="1"/>
    <col min="645" max="645" width="11.140625" style="668" customWidth="1"/>
    <col min="646" max="646" width="11.28515625" style="668" customWidth="1"/>
    <col min="647" max="647" width="10" style="668" customWidth="1"/>
    <col min="648" max="648" width="12.42578125" style="668" customWidth="1"/>
    <col min="649" max="700" width="9.140625" style="668"/>
    <col min="701" max="701" width="3.28515625" style="668" customWidth="1"/>
    <col min="702" max="702" width="4.85546875" style="668" customWidth="1"/>
    <col min="703" max="703" width="6.140625" style="668" customWidth="1"/>
    <col min="704" max="704" width="5.28515625" style="668" customWidth="1"/>
    <col min="705" max="705" width="26.140625" style="668" customWidth="1"/>
    <col min="706" max="710" width="15.7109375" style="668" customWidth="1"/>
    <col min="711" max="711" width="14.85546875" style="668" customWidth="1"/>
    <col min="712" max="712" width="15.42578125" style="668" customWidth="1"/>
    <col min="713" max="892" width="9.140625" style="668"/>
    <col min="893" max="893" width="3.28515625" style="668" customWidth="1"/>
    <col min="894" max="894" width="4.85546875" style="668" customWidth="1"/>
    <col min="895" max="895" width="6.140625" style="668" customWidth="1"/>
    <col min="896" max="896" width="5.28515625" style="668" customWidth="1"/>
    <col min="897" max="897" width="26.140625" style="668" customWidth="1"/>
    <col min="898" max="898" width="11" style="668" customWidth="1"/>
    <col min="899" max="899" width="10.7109375" style="668" customWidth="1"/>
    <col min="900" max="900" width="10.28515625" style="668" customWidth="1"/>
    <col min="901" max="901" width="11.140625" style="668" customWidth="1"/>
    <col min="902" max="902" width="11.28515625" style="668" customWidth="1"/>
    <col min="903" max="903" width="10" style="668" customWidth="1"/>
    <col min="904" max="904" width="12.42578125" style="668" customWidth="1"/>
    <col min="905" max="956" width="9.140625" style="668"/>
    <col min="957" max="957" width="3.28515625" style="668" customWidth="1"/>
    <col min="958" max="958" width="4.85546875" style="668" customWidth="1"/>
    <col min="959" max="959" width="6.140625" style="668" customWidth="1"/>
    <col min="960" max="960" width="5.28515625" style="668" customWidth="1"/>
    <col min="961" max="961" width="26.140625" style="668" customWidth="1"/>
    <col min="962" max="966" width="15.7109375" style="668" customWidth="1"/>
    <col min="967" max="967" width="14.85546875" style="668" customWidth="1"/>
    <col min="968" max="968" width="15.42578125" style="668" customWidth="1"/>
    <col min="969" max="1148" width="9.140625" style="668"/>
    <col min="1149" max="1149" width="3.28515625" style="668" customWidth="1"/>
    <col min="1150" max="1150" width="4.85546875" style="668" customWidth="1"/>
    <col min="1151" max="1151" width="6.140625" style="668" customWidth="1"/>
    <col min="1152" max="1152" width="5.28515625" style="668" customWidth="1"/>
    <col min="1153" max="1153" width="26.140625" style="668" customWidth="1"/>
    <col min="1154" max="1154" width="11" style="668" customWidth="1"/>
    <col min="1155" max="1155" width="10.7109375" style="668" customWidth="1"/>
    <col min="1156" max="1156" width="10.28515625" style="668" customWidth="1"/>
    <col min="1157" max="1157" width="11.140625" style="668" customWidth="1"/>
    <col min="1158" max="1158" width="11.28515625" style="668" customWidth="1"/>
    <col min="1159" max="1159" width="10" style="668" customWidth="1"/>
    <col min="1160" max="1160" width="12.42578125" style="668" customWidth="1"/>
    <col min="1161" max="1212" width="9.140625" style="668"/>
    <col min="1213" max="1213" width="3.28515625" style="668" customWidth="1"/>
    <col min="1214" max="1214" width="4.85546875" style="668" customWidth="1"/>
    <col min="1215" max="1215" width="6.140625" style="668" customWidth="1"/>
    <col min="1216" max="1216" width="5.28515625" style="668" customWidth="1"/>
    <col min="1217" max="1217" width="26.140625" style="668" customWidth="1"/>
    <col min="1218" max="1222" width="15.7109375" style="668" customWidth="1"/>
    <col min="1223" max="1223" width="14.85546875" style="668" customWidth="1"/>
    <col min="1224" max="1224" width="15.42578125" style="668" customWidth="1"/>
    <col min="1225" max="1404" width="9.140625" style="668"/>
    <col min="1405" max="1405" width="3.28515625" style="668" customWidth="1"/>
    <col min="1406" max="1406" width="4.85546875" style="668" customWidth="1"/>
    <col min="1407" max="1407" width="6.140625" style="668" customWidth="1"/>
    <col min="1408" max="1408" width="5.28515625" style="668" customWidth="1"/>
    <col min="1409" max="1409" width="26.140625" style="668" customWidth="1"/>
    <col min="1410" max="1410" width="11" style="668" customWidth="1"/>
    <col min="1411" max="1411" width="10.7109375" style="668" customWidth="1"/>
    <col min="1412" max="1412" width="10.28515625" style="668" customWidth="1"/>
    <col min="1413" max="1413" width="11.140625" style="668" customWidth="1"/>
    <col min="1414" max="1414" width="11.28515625" style="668" customWidth="1"/>
    <col min="1415" max="1415" width="10" style="668" customWidth="1"/>
    <col min="1416" max="1416" width="12.42578125" style="668" customWidth="1"/>
    <col min="1417" max="1468" width="9.140625" style="668"/>
    <col min="1469" max="1469" width="3.28515625" style="668" customWidth="1"/>
    <col min="1470" max="1470" width="4.85546875" style="668" customWidth="1"/>
    <col min="1471" max="1471" width="6.140625" style="668" customWidth="1"/>
    <col min="1472" max="1472" width="5.28515625" style="668" customWidth="1"/>
    <col min="1473" max="1473" width="26.140625" style="668" customWidth="1"/>
    <col min="1474" max="1478" width="15.7109375" style="668" customWidth="1"/>
    <col min="1479" max="1479" width="14.85546875" style="668" customWidth="1"/>
    <col min="1480" max="1480" width="15.42578125" style="668" customWidth="1"/>
    <col min="1481" max="1660" width="9.140625" style="668"/>
    <col min="1661" max="1661" width="3.28515625" style="668" customWidth="1"/>
    <col min="1662" max="1662" width="4.85546875" style="668" customWidth="1"/>
    <col min="1663" max="1663" width="6.140625" style="668" customWidth="1"/>
    <col min="1664" max="1664" width="5.28515625" style="668" customWidth="1"/>
    <col min="1665" max="1665" width="26.140625" style="668" customWidth="1"/>
    <col min="1666" max="1666" width="11" style="668" customWidth="1"/>
    <col min="1667" max="1667" width="10.7109375" style="668" customWidth="1"/>
    <col min="1668" max="1668" width="10.28515625" style="668" customWidth="1"/>
    <col min="1669" max="1669" width="11.140625" style="668" customWidth="1"/>
    <col min="1670" max="1670" width="11.28515625" style="668" customWidth="1"/>
    <col min="1671" max="1671" width="10" style="668" customWidth="1"/>
    <col min="1672" max="1672" width="12.42578125" style="668" customWidth="1"/>
    <col min="1673" max="1724" width="9.140625" style="668"/>
    <col min="1725" max="1725" width="3.28515625" style="668" customWidth="1"/>
    <col min="1726" max="1726" width="4.85546875" style="668" customWidth="1"/>
    <col min="1727" max="1727" width="6.140625" style="668" customWidth="1"/>
    <col min="1728" max="1728" width="5.28515625" style="668" customWidth="1"/>
    <col min="1729" max="1729" width="26.140625" style="668" customWidth="1"/>
    <col min="1730" max="1734" width="15.7109375" style="668" customWidth="1"/>
    <col min="1735" max="1735" width="14.85546875" style="668" customWidth="1"/>
    <col min="1736" max="1736" width="15.42578125" style="668" customWidth="1"/>
    <col min="1737" max="1916" width="9.140625" style="668"/>
    <col min="1917" max="1917" width="3.28515625" style="668" customWidth="1"/>
    <col min="1918" max="1918" width="4.85546875" style="668" customWidth="1"/>
    <col min="1919" max="1919" width="6.140625" style="668" customWidth="1"/>
    <col min="1920" max="1920" width="5.28515625" style="668" customWidth="1"/>
    <col min="1921" max="1921" width="26.140625" style="668" customWidth="1"/>
    <col min="1922" max="1922" width="11" style="668" customWidth="1"/>
    <col min="1923" max="1923" width="10.7109375" style="668" customWidth="1"/>
    <col min="1924" max="1924" width="10.28515625" style="668" customWidth="1"/>
    <col min="1925" max="1925" width="11.140625" style="668" customWidth="1"/>
    <col min="1926" max="1926" width="11.28515625" style="668" customWidth="1"/>
    <col min="1927" max="1927" width="10" style="668" customWidth="1"/>
    <col min="1928" max="1928" width="12.42578125" style="668" customWidth="1"/>
    <col min="1929" max="1980" width="9.140625" style="668"/>
    <col min="1981" max="1981" width="3.28515625" style="668" customWidth="1"/>
    <col min="1982" max="1982" width="4.85546875" style="668" customWidth="1"/>
    <col min="1983" max="1983" width="6.140625" style="668" customWidth="1"/>
    <col min="1984" max="1984" width="5.28515625" style="668" customWidth="1"/>
    <col min="1985" max="1985" width="26.140625" style="668" customWidth="1"/>
    <col min="1986" max="1990" width="15.7109375" style="668" customWidth="1"/>
    <col min="1991" max="1991" width="14.85546875" style="668" customWidth="1"/>
    <col min="1992" max="1992" width="15.42578125" style="668" customWidth="1"/>
    <col min="1993" max="2172" width="9.140625" style="668"/>
    <col min="2173" max="2173" width="3.28515625" style="668" customWidth="1"/>
    <col min="2174" max="2174" width="4.85546875" style="668" customWidth="1"/>
    <col min="2175" max="2175" width="6.140625" style="668" customWidth="1"/>
    <col min="2176" max="2176" width="5.28515625" style="668" customWidth="1"/>
    <col min="2177" max="2177" width="26.140625" style="668" customWidth="1"/>
    <col min="2178" max="2178" width="11" style="668" customWidth="1"/>
    <col min="2179" max="2179" width="10.7109375" style="668" customWidth="1"/>
    <col min="2180" max="2180" width="10.28515625" style="668" customWidth="1"/>
    <col min="2181" max="2181" width="11.140625" style="668" customWidth="1"/>
    <col min="2182" max="2182" width="11.28515625" style="668" customWidth="1"/>
    <col min="2183" max="2183" width="10" style="668" customWidth="1"/>
    <col min="2184" max="2184" width="12.42578125" style="668" customWidth="1"/>
    <col min="2185" max="2236" width="9.140625" style="668"/>
    <col min="2237" max="2237" width="3.28515625" style="668" customWidth="1"/>
    <col min="2238" max="2238" width="4.85546875" style="668" customWidth="1"/>
    <col min="2239" max="2239" width="6.140625" style="668" customWidth="1"/>
    <col min="2240" max="2240" width="5.28515625" style="668" customWidth="1"/>
    <col min="2241" max="2241" width="26.140625" style="668" customWidth="1"/>
    <col min="2242" max="2246" width="15.7109375" style="668" customWidth="1"/>
    <col min="2247" max="2247" width="14.85546875" style="668" customWidth="1"/>
    <col min="2248" max="2248" width="15.42578125" style="668" customWidth="1"/>
    <col min="2249" max="2428" width="9.140625" style="668"/>
    <col min="2429" max="2429" width="3.28515625" style="668" customWidth="1"/>
    <col min="2430" max="2430" width="4.85546875" style="668" customWidth="1"/>
    <col min="2431" max="2431" width="6.140625" style="668" customWidth="1"/>
    <col min="2432" max="2432" width="5.28515625" style="668" customWidth="1"/>
    <col min="2433" max="2433" width="26.140625" style="668" customWidth="1"/>
    <col min="2434" max="2434" width="11" style="668" customWidth="1"/>
    <col min="2435" max="2435" width="10.7109375" style="668" customWidth="1"/>
    <col min="2436" max="2436" width="10.28515625" style="668" customWidth="1"/>
    <col min="2437" max="2437" width="11.140625" style="668" customWidth="1"/>
    <col min="2438" max="2438" width="11.28515625" style="668" customWidth="1"/>
    <col min="2439" max="2439" width="10" style="668" customWidth="1"/>
    <col min="2440" max="2440" width="12.42578125" style="668" customWidth="1"/>
    <col min="2441" max="2492" width="9.140625" style="668"/>
    <col min="2493" max="2493" width="3.28515625" style="668" customWidth="1"/>
    <col min="2494" max="2494" width="4.85546875" style="668" customWidth="1"/>
    <col min="2495" max="2495" width="6.140625" style="668" customWidth="1"/>
    <col min="2496" max="2496" width="5.28515625" style="668" customWidth="1"/>
    <col min="2497" max="2497" width="26.140625" style="668" customWidth="1"/>
    <col min="2498" max="2502" width="15.7109375" style="668" customWidth="1"/>
    <col min="2503" max="2503" width="14.85546875" style="668" customWidth="1"/>
    <col min="2504" max="2504" width="15.42578125" style="668" customWidth="1"/>
    <col min="2505" max="2684" width="9.140625" style="668"/>
    <col min="2685" max="2685" width="3.28515625" style="668" customWidth="1"/>
    <col min="2686" max="2686" width="4.85546875" style="668" customWidth="1"/>
    <col min="2687" max="2687" width="6.140625" style="668" customWidth="1"/>
    <col min="2688" max="2688" width="5.28515625" style="668" customWidth="1"/>
    <col min="2689" max="2689" width="26.140625" style="668" customWidth="1"/>
    <col min="2690" max="2690" width="11" style="668" customWidth="1"/>
    <col min="2691" max="2691" width="10.7109375" style="668" customWidth="1"/>
    <col min="2692" max="2692" width="10.28515625" style="668" customWidth="1"/>
    <col min="2693" max="2693" width="11.140625" style="668" customWidth="1"/>
    <col min="2694" max="2694" width="11.28515625" style="668" customWidth="1"/>
    <col min="2695" max="2695" width="10" style="668" customWidth="1"/>
    <col min="2696" max="2696" width="12.42578125" style="668" customWidth="1"/>
    <col min="2697" max="2748" width="9.140625" style="668"/>
    <col min="2749" max="2749" width="3.28515625" style="668" customWidth="1"/>
    <col min="2750" max="2750" width="4.85546875" style="668" customWidth="1"/>
    <col min="2751" max="2751" width="6.140625" style="668" customWidth="1"/>
    <col min="2752" max="2752" width="5.28515625" style="668" customWidth="1"/>
    <col min="2753" max="2753" width="26.140625" style="668" customWidth="1"/>
    <col min="2754" max="2758" width="15.7109375" style="668" customWidth="1"/>
    <col min="2759" max="2759" width="14.85546875" style="668" customWidth="1"/>
    <col min="2760" max="2760" width="15.42578125" style="668" customWidth="1"/>
    <col min="2761" max="2940" width="9.140625" style="668"/>
    <col min="2941" max="2941" width="3.28515625" style="668" customWidth="1"/>
    <col min="2942" max="2942" width="4.85546875" style="668" customWidth="1"/>
    <col min="2943" max="2943" width="6.140625" style="668" customWidth="1"/>
    <col min="2944" max="2944" width="5.28515625" style="668" customWidth="1"/>
    <col min="2945" max="2945" width="26.140625" style="668" customWidth="1"/>
    <col min="2946" max="2946" width="11" style="668" customWidth="1"/>
    <col min="2947" max="2947" width="10.7109375" style="668" customWidth="1"/>
    <col min="2948" max="2948" width="10.28515625" style="668" customWidth="1"/>
    <col min="2949" max="2949" width="11.140625" style="668" customWidth="1"/>
    <col min="2950" max="2950" width="11.28515625" style="668" customWidth="1"/>
    <col min="2951" max="2951" width="10" style="668" customWidth="1"/>
    <col min="2952" max="2952" width="12.42578125" style="668" customWidth="1"/>
    <col min="2953" max="3004" width="9.140625" style="668"/>
    <col min="3005" max="3005" width="3.28515625" style="668" customWidth="1"/>
    <col min="3006" max="3006" width="4.85546875" style="668" customWidth="1"/>
    <col min="3007" max="3007" width="6.140625" style="668" customWidth="1"/>
    <col min="3008" max="3008" width="5.28515625" style="668" customWidth="1"/>
    <col min="3009" max="3009" width="26.140625" style="668" customWidth="1"/>
    <col min="3010" max="3014" width="15.7109375" style="668" customWidth="1"/>
    <col min="3015" max="3015" width="14.85546875" style="668" customWidth="1"/>
    <col min="3016" max="3016" width="15.42578125" style="668" customWidth="1"/>
    <col min="3017" max="3196" width="9.140625" style="668"/>
    <col min="3197" max="3197" width="3.28515625" style="668" customWidth="1"/>
    <col min="3198" max="3198" width="4.85546875" style="668" customWidth="1"/>
    <col min="3199" max="3199" width="6.140625" style="668" customWidth="1"/>
    <col min="3200" max="3200" width="5.28515625" style="668" customWidth="1"/>
    <col min="3201" max="3201" width="26.140625" style="668" customWidth="1"/>
    <col min="3202" max="3202" width="11" style="668" customWidth="1"/>
    <col min="3203" max="3203" width="10.7109375" style="668" customWidth="1"/>
    <col min="3204" max="3204" width="10.28515625" style="668" customWidth="1"/>
    <col min="3205" max="3205" width="11.140625" style="668" customWidth="1"/>
    <col min="3206" max="3206" width="11.28515625" style="668" customWidth="1"/>
    <col min="3207" max="3207" width="10" style="668" customWidth="1"/>
    <col min="3208" max="3208" width="12.42578125" style="668" customWidth="1"/>
    <col min="3209" max="3260" width="9.140625" style="668"/>
    <col min="3261" max="3261" width="3.28515625" style="668" customWidth="1"/>
    <col min="3262" max="3262" width="4.85546875" style="668" customWidth="1"/>
    <col min="3263" max="3263" width="6.140625" style="668" customWidth="1"/>
    <col min="3264" max="3264" width="5.28515625" style="668" customWidth="1"/>
    <col min="3265" max="3265" width="26.140625" style="668" customWidth="1"/>
    <col min="3266" max="3270" width="15.7109375" style="668" customWidth="1"/>
    <col min="3271" max="3271" width="14.85546875" style="668" customWidth="1"/>
    <col min="3272" max="3272" width="15.42578125" style="668" customWidth="1"/>
    <col min="3273" max="3452" width="9.140625" style="668"/>
    <col min="3453" max="3453" width="3.28515625" style="668" customWidth="1"/>
    <col min="3454" max="3454" width="4.85546875" style="668" customWidth="1"/>
    <col min="3455" max="3455" width="6.140625" style="668" customWidth="1"/>
    <col min="3456" max="3456" width="5.28515625" style="668" customWidth="1"/>
    <col min="3457" max="3457" width="26.140625" style="668" customWidth="1"/>
    <col min="3458" max="3458" width="11" style="668" customWidth="1"/>
    <col min="3459" max="3459" width="10.7109375" style="668" customWidth="1"/>
    <col min="3460" max="3460" width="10.28515625" style="668" customWidth="1"/>
    <col min="3461" max="3461" width="11.140625" style="668" customWidth="1"/>
    <col min="3462" max="3462" width="11.28515625" style="668" customWidth="1"/>
    <col min="3463" max="3463" width="10" style="668" customWidth="1"/>
    <col min="3464" max="3464" width="12.42578125" style="668" customWidth="1"/>
    <col min="3465" max="3516" width="9.140625" style="668"/>
    <col min="3517" max="3517" width="3.28515625" style="668" customWidth="1"/>
    <col min="3518" max="3518" width="4.85546875" style="668" customWidth="1"/>
    <col min="3519" max="3519" width="6.140625" style="668" customWidth="1"/>
    <col min="3520" max="3520" width="5.28515625" style="668" customWidth="1"/>
    <col min="3521" max="3521" width="26.140625" style="668" customWidth="1"/>
    <col min="3522" max="3526" width="15.7109375" style="668" customWidth="1"/>
    <col min="3527" max="3527" width="14.85546875" style="668" customWidth="1"/>
    <col min="3528" max="3528" width="15.42578125" style="668" customWidth="1"/>
    <col min="3529" max="3708" width="9.140625" style="668"/>
    <col min="3709" max="3709" width="3.28515625" style="668" customWidth="1"/>
    <col min="3710" max="3710" width="4.85546875" style="668" customWidth="1"/>
    <col min="3711" max="3711" width="6.140625" style="668" customWidth="1"/>
    <col min="3712" max="3712" width="5.28515625" style="668" customWidth="1"/>
    <col min="3713" max="3713" width="26.140625" style="668" customWidth="1"/>
    <col min="3714" max="3714" width="11" style="668" customWidth="1"/>
    <col min="3715" max="3715" width="10.7109375" style="668" customWidth="1"/>
    <col min="3716" max="3716" width="10.28515625" style="668" customWidth="1"/>
    <col min="3717" max="3717" width="11.140625" style="668" customWidth="1"/>
    <col min="3718" max="3718" width="11.28515625" style="668" customWidth="1"/>
    <col min="3719" max="3719" width="10" style="668" customWidth="1"/>
    <col min="3720" max="3720" width="12.42578125" style="668" customWidth="1"/>
    <col min="3721" max="3772" width="9.140625" style="668"/>
    <col min="3773" max="3773" width="3.28515625" style="668" customWidth="1"/>
    <col min="3774" max="3774" width="4.85546875" style="668" customWidth="1"/>
    <col min="3775" max="3775" width="6.140625" style="668" customWidth="1"/>
    <col min="3776" max="3776" width="5.28515625" style="668" customWidth="1"/>
    <col min="3777" max="3777" width="26.140625" style="668" customWidth="1"/>
    <col min="3778" max="3782" width="15.7109375" style="668" customWidth="1"/>
    <col min="3783" max="3783" width="14.85546875" style="668" customWidth="1"/>
    <col min="3784" max="3784" width="15.42578125" style="668" customWidth="1"/>
    <col min="3785" max="3964" width="9.140625" style="668"/>
    <col min="3965" max="3965" width="3.28515625" style="668" customWidth="1"/>
    <col min="3966" max="3966" width="4.85546875" style="668" customWidth="1"/>
    <col min="3967" max="3967" width="6.140625" style="668" customWidth="1"/>
    <col min="3968" max="3968" width="5.28515625" style="668" customWidth="1"/>
    <col min="3969" max="3969" width="26.140625" style="668" customWidth="1"/>
    <col min="3970" max="3970" width="11" style="668" customWidth="1"/>
    <col min="3971" max="3971" width="10.7109375" style="668" customWidth="1"/>
    <col min="3972" max="3972" width="10.28515625" style="668" customWidth="1"/>
    <col min="3973" max="3973" width="11.140625" style="668" customWidth="1"/>
    <col min="3974" max="3974" width="11.28515625" style="668" customWidth="1"/>
    <col min="3975" max="3975" width="10" style="668" customWidth="1"/>
    <col min="3976" max="3976" width="12.42578125" style="668" customWidth="1"/>
    <col min="3977" max="4028" width="9.140625" style="668"/>
    <col min="4029" max="4029" width="3.28515625" style="668" customWidth="1"/>
    <col min="4030" max="4030" width="4.85546875" style="668" customWidth="1"/>
    <col min="4031" max="4031" width="6.140625" style="668" customWidth="1"/>
    <col min="4032" max="4032" width="5.28515625" style="668" customWidth="1"/>
    <col min="4033" max="4033" width="26.140625" style="668" customWidth="1"/>
    <col min="4034" max="4038" width="15.7109375" style="668" customWidth="1"/>
    <col min="4039" max="4039" width="14.85546875" style="668" customWidth="1"/>
    <col min="4040" max="4040" width="15.42578125" style="668" customWidth="1"/>
    <col min="4041" max="4220" width="9.140625" style="668"/>
    <col min="4221" max="4221" width="3.28515625" style="668" customWidth="1"/>
    <col min="4222" max="4222" width="4.85546875" style="668" customWidth="1"/>
    <col min="4223" max="4223" width="6.140625" style="668" customWidth="1"/>
    <col min="4224" max="4224" width="5.28515625" style="668" customWidth="1"/>
    <col min="4225" max="4225" width="26.140625" style="668" customWidth="1"/>
    <col min="4226" max="4226" width="11" style="668" customWidth="1"/>
    <col min="4227" max="4227" width="10.7109375" style="668" customWidth="1"/>
    <col min="4228" max="4228" width="10.28515625" style="668" customWidth="1"/>
    <col min="4229" max="4229" width="11.140625" style="668" customWidth="1"/>
    <col min="4230" max="4230" width="11.28515625" style="668" customWidth="1"/>
    <col min="4231" max="4231" width="10" style="668" customWidth="1"/>
    <col min="4232" max="4232" width="12.42578125" style="668" customWidth="1"/>
    <col min="4233" max="4284" width="9.140625" style="668"/>
    <col min="4285" max="4285" width="3.28515625" style="668" customWidth="1"/>
    <col min="4286" max="4286" width="4.85546875" style="668" customWidth="1"/>
    <col min="4287" max="4287" width="6.140625" style="668" customWidth="1"/>
    <col min="4288" max="4288" width="5.28515625" style="668" customWidth="1"/>
    <col min="4289" max="4289" width="26.140625" style="668" customWidth="1"/>
    <col min="4290" max="4294" width="15.7109375" style="668" customWidth="1"/>
    <col min="4295" max="4295" width="14.85546875" style="668" customWidth="1"/>
    <col min="4296" max="4296" width="15.42578125" style="668" customWidth="1"/>
    <col min="4297" max="4476" width="9.140625" style="668"/>
    <col min="4477" max="4477" width="3.28515625" style="668" customWidth="1"/>
    <col min="4478" max="4478" width="4.85546875" style="668" customWidth="1"/>
    <col min="4479" max="4479" width="6.140625" style="668" customWidth="1"/>
    <col min="4480" max="4480" width="5.28515625" style="668" customWidth="1"/>
    <col min="4481" max="4481" width="26.140625" style="668" customWidth="1"/>
    <col min="4482" max="4482" width="11" style="668" customWidth="1"/>
    <col min="4483" max="4483" width="10.7109375" style="668" customWidth="1"/>
    <col min="4484" max="4484" width="10.28515625" style="668" customWidth="1"/>
    <col min="4485" max="4485" width="11.140625" style="668" customWidth="1"/>
    <col min="4486" max="4486" width="11.28515625" style="668" customWidth="1"/>
    <col min="4487" max="4487" width="10" style="668" customWidth="1"/>
    <col min="4488" max="4488" width="12.42578125" style="668" customWidth="1"/>
    <col min="4489" max="4540" width="9.140625" style="668"/>
    <col min="4541" max="4541" width="3.28515625" style="668" customWidth="1"/>
    <col min="4542" max="4542" width="4.85546875" style="668" customWidth="1"/>
    <col min="4543" max="4543" width="6.140625" style="668" customWidth="1"/>
    <col min="4544" max="4544" width="5.28515625" style="668" customWidth="1"/>
    <col min="4545" max="4545" width="26.140625" style="668" customWidth="1"/>
    <col min="4546" max="4550" width="15.7109375" style="668" customWidth="1"/>
    <col min="4551" max="4551" width="14.85546875" style="668" customWidth="1"/>
    <col min="4552" max="4552" width="15.42578125" style="668" customWidth="1"/>
    <col min="4553" max="4732" width="9.140625" style="668"/>
    <col min="4733" max="4733" width="3.28515625" style="668" customWidth="1"/>
    <col min="4734" max="4734" width="4.85546875" style="668" customWidth="1"/>
    <col min="4735" max="4735" width="6.140625" style="668" customWidth="1"/>
    <col min="4736" max="4736" width="5.28515625" style="668" customWidth="1"/>
    <col min="4737" max="4737" width="26.140625" style="668" customWidth="1"/>
    <col min="4738" max="4738" width="11" style="668" customWidth="1"/>
    <col min="4739" max="4739" width="10.7109375" style="668" customWidth="1"/>
    <col min="4740" max="4740" width="10.28515625" style="668" customWidth="1"/>
    <col min="4741" max="4741" width="11.140625" style="668" customWidth="1"/>
    <col min="4742" max="4742" width="11.28515625" style="668" customWidth="1"/>
    <col min="4743" max="4743" width="10" style="668" customWidth="1"/>
    <col min="4744" max="4744" width="12.42578125" style="668" customWidth="1"/>
    <col min="4745" max="4796" width="9.140625" style="668"/>
    <col min="4797" max="4797" width="3.28515625" style="668" customWidth="1"/>
    <col min="4798" max="4798" width="4.85546875" style="668" customWidth="1"/>
    <col min="4799" max="4799" width="6.140625" style="668" customWidth="1"/>
    <col min="4800" max="4800" width="5.28515625" style="668" customWidth="1"/>
    <col min="4801" max="4801" width="26.140625" style="668" customWidth="1"/>
    <col min="4802" max="4806" width="15.7109375" style="668" customWidth="1"/>
    <col min="4807" max="4807" width="14.85546875" style="668" customWidth="1"/>
    <col min="4808" max="4808" width="15.42578125" style="668" customWidth="1"/>
    <col min="4809" max="4988" width="9.140625" style="668"/>
    <col min="4989" max="4989" width="3.28515625" style="668" customWidth="1"/>
    <col min="4990" max="4990" width="4.85546875" style="668" customWidth="1"/>
    <col min="4991" max="4991" width="6.140625" style="668" customWidth="1"/>
    <col min="4992" max="4992" width="5.28515625" style="668" customWidth="1"/>
    <col min="4993" max="4993" width="26.140625" style="668" customWidth="1"/>
    <col min="4994" max="4994" width="11" style="668" customWidth="1"/>
    <col min="4995" max="4995" width="10.7109375" style="668" customWidth="1"/>
    <col min="4996" max="4996" width="10.28515625" style="668" customWidth="1"/>
    <col min="4997" max="4997" width="11.140625" style="668" customWidth="1"/>
    <col min="4998" max="4998" width="11.28515625" style="668" customWidth="1"/>
    <col min="4999" max="4999" width="10" style="668" customWidth="1"/>
    <col min="5000" max="5000" width="12.42578125" style="668" customWidth="1"/>
    <col min="5001" max="5052" width="9.140625" style="668"/>
    <col min="5053" max="5053" width="3.28515625" style="668" customWidth="1"/>
    <col min="5054" max="5054" width="4.85546875" style="668" customWidth="1"/>
    <col min="5055" max="5055" width="6.140625" style="668" customWidth="1"/>
    <col min="5056" max="5056" width="5.28515625" style="668" customWidth="1"/>
    <col min="5057" max="5057" width="26.140625" style="668" customWidth="1"/>
    <col min="5058" max="5062" width="15.7109375" style="668" customWidth="1"/>
    <col min="5063" max="5063" width="14.85546875" style="668" customWidth="1"/>
    <col min="5064" max="5064" width="15.42578125" style="668" customWidth="1"/>
    <col min="5065" max="5244" width="9.140625" style="668"/>
    <col min="5245" max="5245" width="3.28515625" style="668" customWidth="1"/>
    <col min="5246" max="5246" width="4.85546875" style="668" customWidth="1"/>
    <col min="5247" max="5247" width="6.140625" style="668" customWidth="1"/>
    <col min="5248" max="5248" width="5.28515625" style="668" customWidth="1"/>
    <col min="5249" max="5249" width="26.140625" style="668" customWidth="1"/>
    <col min="5250" max="5250" width="11" style="668" customWidth="1"/>
    <col min="5251" max="5251" width="10.7109375" style="668" customWidth="1"/>
    <col min="5252" max="5252" width="10.28515625" style="668" customWidth="1"/>
    <col min="5253" max="5253" width="11.140625" style="668" customWidth="1"/>
    <col min="5254" max="5254" width="11.28515625" style="668" customWidth="1"/>
    <col min="5255" max="5255" width="10" style="668" customWidth="1"/>
    <col min="5256" max="5256" width="12.42578125" style="668" customWidth="1"/>
    <col min="5257" max="5308" width="9.140625" style="668"/>
    <col min="5309" max="5309" width="3.28515625" style="668" customWidth="1"/>
    <col min="5310" max="5310" width="4.85546875" style="668" customWidth="1"/>
    <col min="5311" max="5311" width="6.140625" style="668" customWidth="1"/>
    <col min="5312" max="5312" width="5.28515625" style="668" customWidth="1"/>
    <col min="5313" max="5313" width="26.140625" style="668" customWidth="1"/>
    <col min="5314" max="5318" width="15.7109375" style="668" customWidth="1"/>
    <col min="5319" max="5319" width="14.85546875" style="668" customWidth="1"/>
    <col min="5320" max="5320" width="15.42578125" style="668" customWidth="1"/>
    <col min="5321" max="5500" width="9.140625" style="668"/>
    <col min="5501" max="5501" width="3.28515625" style="668" customWidth="1"/>
    <col min="5502" max="5502" width="4.85546875" style="668" customWidth="1"/>
    <col min="5503" max="5503" width="6.140625" style="668" customWidth="1"/>
    <col min="5504" max="5504" width="5.28515625" style="668" customWidth="1"/>
    <col min="5505" max="5505" width="26.140625" style="668" customWidth="1"/>
    <col min="5506" max="5506" width="11" style="668" customWidth="1"/>
    <col min="5507" max="5507" width="10.7109375" style="668" customWidth="1"/>
    <col min="5508" max="5508" width="10.28515625" style="668" customWidth="1"/>
    <col min="5509" max="5509" width="11.140625" style="668" customWidth="1"/>
    <col min="5510" max="5510" width="11.28515625" style="668" customWidth="1"/>
    <col min="5511" max="5511" width="10" style="668" customWidth="1"/>
    <col min="5512" max="5512" width="12.42578125" style="668" customWidth="1"/>
    <col min="5513" max="5564" width="9.140625" style="668"/>
    <col min="5565" max="5565" width="3.28515625" style="668" customWidth="1"/>
    <col min="5566" max="5566" width="4.85546875" style="668" customWidth="1"/>
    <col min="5567" max="5567" width="6.140625" style="668" customWidth="1"/>
    <col min="5568" max="5568" width="5.28515625" style="668" customWidth="1"/>
    <col min="5569" max="5569" width="26.140625" style="668" customWidth="1"/>
    <col min="5570" max="5574" width="15.7109375" style="668" customWidth="1"/>
    <col min="5575" max="5575" width="14.85546875" style="668" customWidth="1"/>
    <col min="5576" max="5576" width="15.42578125" style="668" customWidth="1"/>
    <col min="5577" max="5756" width="9.140625" style="668"/>
    <col min="5757" max="5757" width="3.28515625" style="668" customWidth="1"/>
    <col min="5758" max="5758" width="4.85546875" style="668" customWidth="1"/>
    <col min="5759" max="5759" width="6.140625" style="668" customWidth="1"/>
    <col min="5760" max="5760" width="5.28515625" style="668" customWidth="1"/>
    <col min="5761" max="5761" width="26.140625" style="668" customWidth="1"/>
    <col min="5762" max="5762" width="11" style="668" customWidth="1"/>
    <col min="5763" max="5763" width="10.7109375" style="668" customWidth="1"/>
    <col min="5764" max="5764" width="10.28515625" style="668" customWidth="1"/>
    <col min="5765" max="5765" width="11.140625" style="668" customWidth="1"/>
    <col min="5766" max="5766" width="11.28515625" style="668" customWidth="1"/>
    <col min="5767" max="5767" width="10" style="668" customWidth="1"/>
    <col min="5768" max="5768" width="12.42578125" style="668" customWidth="1"/>
    <col min="5769" max="5820" width="9.140625" style="668"/>
    <col min="5821" max="5821" width="3.28515625" style="668" customWidth="1"/>
    <col min="5822" max="5822" width="4.85546875" style="668" customWidth="1"/>
    <col min="5823" max="5823" width="6.140625" style="668" customWidth="1"/>
    <col min="5824" max="5824" width="5.28515625" style="668" customWidth="1"/>
    <col min="5825" max="5825" width="26.140625" style="668" customWidth="1"/>
    <col min="5826" max="5830" width="15.7109375" style="668" customWidth="1"/>
    <col min="5831" max="5831" width="14.85546875" style="668" customWidth="1"/>
    <col min="5832" max="5832" width="15.42578125" style="668" customWidth="1"/>
    <col min="5833" max="6012" width="9.140625" style="668"/>
    <col min="6013" max="6013" width="3.28515625" style="668" customWidth="1"/>
    <col min="6014" max="6014" width="4.85546875" style="668" customWidth="1"/>
    <col min="6015" max="6015" width="6.140625" style="668" customWidth="1"/>
    <col min="6016" max="6016" width="5.28515625" style="668" customWidth="1"/>
    <col min="6017" max="6017" width="26.140625" style="668" customWidth="1"/>
    <col min="6018" max="6018" width="11" style="668" customWidth="1"/>
    <col min="6019" max="6019" width="10.7109375" style="668" customWidth="1"/>
    <col min="6020" max="6020" width="10.28515625" style="668" customWidth="1"/>
    <col min="6021" max="6021" width="11.140625" style="668" customWidth="1"/>
    <col min="6022" max="6022" width="11.28515625" style="668" customWidth="1"/>
    <col min="6023" max="6023" width="10" style="668" customWidth="1"/>
    <col min="6024" max="6024" width="12.42578125" style="668" customWidth="1"/>
    <col min="6025" max="6076" width="9.140625" style="668"/>
    <col min="6077" max="6077" width="3.28515625" style="668" customWidth="1"/>
    <col min="6078" max="6078" width="4.85546875" style="668" customWidth="1"/>
    <col min="6079" max="6079" width="6.140625" style="668" customWidth="1"/>
    <col min="6080" max="6080" width="5.28515625" style="668" customWidth="1"/>
    <col min="6081" max="6081" width="26.140625" style="668" customWidth="1"/>
    <col min="6082" max="6086" width="15.7109375" style="668" customWidth="1"/>
    <col min="6087" max="6087" width="14.85546875" style="668" customWidth="1"/>
    <col min="6088" max="6088" width="15.42578125" style="668" customWidth="1"/>
    <col min="6089" max="6268" width="9.140625" style="668"/>
    <col min="6269" max="6269" width="3.28515625" style="668" customWidth="1"/>
    <col min="6270" max="6270" width="4.85546875" style="668" customWidth="1"/>
    <col min="6271" max="6271" width="6.140625" style="668" customWidth="1"/>
    <col min="6272" max="6272" width="5.28515625" style="668" customWidth="1"/>
    <col min="6273" max="6273" width="26.140625" style="668" customWidth="1"/>
    <col min="6274" max="6274" width="11" style="668" customWidth="1"/>
    <col min="6275" max="6275" width="10.7109375" style="668" customWidth="1"/>
    <col min="6276" max="6276" width="10.28515625" style="668" customWidth="1"/>
    <col min="6277" max="6277" width="11.140625" style="668" customWidth="1"/>
    <col min="6278" max="6278" width="11.28515625" style="668" customWidth="1"/>
    <col min="6279" max="6279" width="10" style="668" customWidth="1"/>
    <col min="6280" max="6280" width="12.42578125" style="668" customWidth="1"/>
    <col min="6281" max="6332" width="9.140625" style="668"/>
    <col min="6333" max="6333" width="3.28515625" style="668" customWidth="1"/>
    <col min="6334" max="6334" width="4.85546875" style="668" customWidth="1"/>
    <col min="6335" max="6335" width="6.140625" style="668" customWidth="1"/>
    <col min="6336" max="6336" width="5.28515625" style="668" customWidth="1"/>
    <col min="6337" max="6337" width="26.140625" style="668" customWidth="1"/>
    <col min="6338" max="6342" width="15.7109375" style="668" customWidth="1"/>
    <col min="6343" max="6343" width="14.85546875" style="668" customWidth="1"/>
    <col min="6344" max="6344" width="15.42578125" style="668" customWidth="1"/>
    <col min="6345" max="6524" width="9.140625" style="668"/>
    <col min="6525" max="6525" width="3.28515625" style="668" customWidth="1"/>
    <col min="6526" max="6526" width="4.85546875" style="668" customWidth="1"/>
    <col min="6527" max="6527" width="6.140625" style="668" customWidth="1"/>
    <col min="6528" max="6528" width="5.28515625" style="668" customWidth="1"/>
    <col min="6529" max="6529" width="26.140625" style="668" customWidth="1"/>
    <col min="6530" max="6530" width="11" style="668" customWidth="1"/>
    <col min="6531" max="6531" width="10.7109375" style="668" customWidth="1"/>
    <col min="6532" max="6532" width="10.28515625" style="668" customWidth="1"/>
    <col min="6533" max="6533" width="11.140625" style="668" customWidth="1"/>
    <col min="6534" max="6534" width="11.28515625" style="668" customWidth="1"/>
    <col min="6535" max="6535" width="10" style="668" customWidth="1"/>
    <col min="6536" max="6536" width="12.42578125" style="668" customWidth="1"/>
    <col min="6537" max="6588" width="9.140625" style="668"/>
    <col min="6589" max="6589" width="3.28515625" style="668" customWidth="1"/>
    <col min="6590" max="6590" width="4.85546875" style="668" customWidth="1"/>
    <col min="6591" max="6591" width="6.140625" style="668" customWidth="1"/>
    <col min="6592" max="6592" width="5.28515625" style="668" customWidth="1"/>
    <col min="6593" max="6593" width="26.140625" style="668" customWidth="1"/>
    <col min="6594" max="6598" width="15.7109375" style="668" customWidth="1"/>
    <col min="6599" max="6599" width="14.85546875" style="668" customWidth="1"/>
    <col min="6600" max="6600" width="15.42578125" style="668" customWidth="1"/>
    <col min="6601" max="6780" width="9.140625" style="668"/>
    <col min="6781" max="6781" width="3.28515625" style="668" customWidth="1"/>
    <col min="6782" max="6782" width="4.85546875" style="668" customWidth="1"/>
    <col min="6783" max="6783" width="6.140625" style="668" customWidth="1"/>
    <col min="6784" max="6784" width="5.28515625" style="668" customWidth="1"/>
    <col min="6785" max="6785" width="26.140625" style="668" customWidth="1"/>
    <col min="6786" max="6786" width="11" style="668" customWidth="1"/>
    <col min="6787" max="6787" width="10.7109375" style="668" customWidth="1"/>
    <col min="6788" max="6788" width="10.28515625" style="668" customWidth="1"/>
    <col min="6789" max="6789" width="11.140625" style="668" customWidth="1"/>
    <col min="6790" max="6790" width="11.28515625" style="668" customWidth="1"/>
    <col min="6791" max="6791" width="10" style="668" customWidth="1"/>
    <col min="6792" max="6792" width="12.42578125" style="668" customWidth="1"/>
    <col min="6793" max="6844" width="9.140625" style="668"/>
    <col min="6845" max="6845" width="3.28515625" style="668" customWidth="1"/>
    <col min="6846" max="6846" width="4.85546875" style="668" customWidth="1"/>
    <col min="6847" max="6847" width="6.140625" style="668" customWidth="1"/>
    <col min="6848" max="6848" width="5.28515625" style="668" customWidth="1"/>
    <col min="6849" max="6849" width="26.140625" style="668" customWidth="1"/>
    <col min="6850" max="6854" width="15.7109375" style="668" customWidth="1"/>
    <col min="6855" max="6855" width="14.85546875" style="668" customWidth="1"/>
    <col min="6856" max="6856" width="15.42578125" style="668" customWidth="1"/>
    <col min="6857" max="7036" width="9.140625" style="668"/>
    <col min="7037" max="7037" width="3.28515625" style="668" customWidth="1"/>
    <col min="7038" max="7038" width="4.85546875" style="668" customWidth="1"/>
    <col min="7039" max="7039" width="6.140625" style="668" customWidth="1"/>
    <col min="7040" max="7040" width="5.28515625" style="668" customWidth="1"/>
    <col min="7041" max="7041" width="26.140625" style="668" customWidth="1"/>
    <col min="7042" max="7042" width="11" style="668" customWidth="1"/>
    <col min="7043" max="7043" width="10.7109375" style="668" customWidth="1"/>
    <col min="7044" max="7044" width="10.28515625" style="668" customWidth="1"/>
    <col min="7045" max="7045" width="11.140625" style="668" customWidth="1"/>
    <col min="7046" max="7046" width="11.28515625" style="668" customWidth="1"/>
    <col min="7047" max="7047" width="10" style="668" customWidth="1"/>
    <col min="7048" max="7048" width="12.42578125" style="668" customWidth="1"/>
    <col min="7049" max="7100" width="9.140625" style="668"/>
    <col min="7101" max="7101" width="3.28515625" style="668" customWidth="1"/>
    <col min="7102" max="7102" width="4.85546875" style="668" customWidth="1"/>
    <col min="7103" max="7103" width="6.140625" style="668" customWidth="1"/>
    <col min="7104" max="7104" width="5.28515625" style="668" customWidth="1"/>
    <col min="7105" max="7105" width="26.140625" style="668" customWidth="1"/>
    <col min="7106" max="7110" width="15.7109375" style="668" customWidth="1"/>
    <col min="7111" max="7111" width="14.85546875" style="668" customWidth="1"/>
    <col min="7112" max="7112" width="15.42578125" style="668" customWidth="1"/>
    <col min="7113" max="7292" width="9.140625" style="668"/>
    <col min="7293" max="7293" width="3.28515625" style="668" customWidth="1"/>
    <col min="7294" max="7294" width="4.85546875" style="668" customWidth="1"/>
    <col min="7295" max="7295" width="6.140625" style="668" customWidth="1"/>
    <col min="7296" max="7296" width="5.28515625" style="668" customWidth="1"/>
    <col min="7297" max="7297" width="26.140625" style="668" customWidth="1"/>
    <col min="7298" max="7298" width="11" style="668" customWidth="1"/>
    <col min="7299" max="7299" width="10.7109375" style="668" customWidth="1"/>
    <col min="7300" max="7300" width="10.28515625" style="668" customWidth="1"/>
    <col min="7301" max="7301" width="11.140625" style="668" customWidth="1"/>
    <col min="7302" max="7302" width="11.28515625" style="668" customWidth="1"/>
    <col min="7303" max="7303" width="10" style="668" customWidth="1"/>
    <col min="7304" max="7304" width="12.42578125" style="668" customWidth="1"/>
    <col min="7305" max="7356" width="9.140625" style="668"/>
    <col min="7357" max="7357" width="3.28515625" style="668" customWidth="1"/>
    <col min="7358" max="7358" width="4.85546875" style="668" customWidth="1"/>
    <col min="7359" max="7359" width="6.140625" style="668" customWidth="1"/>
    <col min="7360" max="7360" width="5.28515625" style="668" customWidth="1"/>
    <col min="7361" max="7361" width="26.140625" style="668" customWidth="1"/>
    <col min="7362" max="7366" width="15.7109375" style="668" customWidth="1"/>
    <col min="7367" max="7367" width="14.85546875" style="668" customWidth="1"/>
    <col min="7368" max="7368" width="15.42578125" style="668" customWidth="1"/>
    <col min="7369" max="7548" width="9.140625" style="668"/>
    <col min="7549" max="7549" width="3.28515625" style="668" customWidth="1"/>
    <col min="7550" max="7550" width="4.85546875" style="668" customWidth="1"/>
    <col min="7551" max="7551" width="6.140625" style="668" customWidth="1"/>
    <col min="7552" max="7552" width="5.28515625" style="668" customWidth="1"/>
    <col min="7553" max="7553" width="26.140625" style="668" customWidth="1"/>
    <col min="7554" max="7554" width="11" style="668" customWidth="1"/>
    <col min="7555" max="7555" width="10.7109375" style="668" customWidth="1"/>
    <col min="7556" max="7556" width="10.28515625" style="668" customWidth="1"/>
    <col min="7557" max="7557" width="11.140625" style="668" customWidth="1"/>
    <col min="7558" max="7558" width="11.28515625" style="668" customWidth="1"/>
    <col min="7559" max="7559" width="10" style="668" customWidth="1"/>
    <col min="7560" max="7560" width="12.42578125" style="668" customWidth="1"/>
    <col min="7561" max="7612" width="9.140625" style="668"/>
    <col min="7613" max="7613" width="3.28515625" style="668" customWidth="1"/>
    <col min="7614" max="7614" width="4.85546875" style="668" customWidth="1"/>
    <col min="7615" max="7615" width="6.140625" style="668" customWidth="1"/>
    <col min="7616" max="7616" width="5.28515625" style="668" customWidth="1"/>
    <col min="7617" max="7617" width="26.140625" style="668" customWidth="1"/>
    <col min="7618" max="7622" width="15.7109375" style="668" customWidth="1"/>
    <col min="7623" max="7623" width="14.85546875" style="668" customWidth="1"/>
    <col min="7624" max="7624" width="15.42578125" style="668" customWidth="1"/>
    <col min="7625" max="7804" width="9.140625" style="668"/>
    <col min="7805" max="7805" width="3.28515625" style="668" customWidth="1"/>
    <col min="7806" max="7806" width="4.85546875" style="668" customWidth="1"/>
    <col min="7807" max="7807" width="6.140625" style="668" customWidth="1"/>
    <col min="7808" max="7808" width="5.28515625" style="668" customWidth="1"/>
    <col min="7809" max="7809" width="26.140625" style="668" customWidth="1"/>
    <col min="7810" max="7810" width="11" style="668" customWidth="1"/>
    <col min="7811" max="7811" width="10.7109375" style="668" customWidth="1"/>
    <col min="7812" max="7812" width="10.28515625" style="668" customWidth="1"/>
    <col min="7813" max="7813" width="11.140625" style="668" customWidth="1"/>
    <col min="7814" max="7814" width="11.28515625" style="668" customWidth="1"/>
    <col min="7815" max="7815" width="10" style="668" customWidth="1"/>
    <col min="7816" max="7816" width="12.42578125" style="668" customWidth="1"/>
    <col min="7817" max="7868" width="9.140625" style="668"/>
    <col min="7869" max="7869" width="3.28515625" style="668" customWidth="1"/>
    <col min="7870" max="7870" width="4.85546875" style="668" customWidth="1"/>
    <col min="7871" max="7871" width="6.140625" style="668" customWidth="1"/>
    <col min="7872" max="7872" width="5.28515625" style="668" customWidth="1"/>
    <col min="7873" max="7873" width="26.140625" style="668" customWidth="1"/>
    <col min="7874" max="7878" width="15.7109375" style="668" customWidth="1"/>
    <col min="7879" max="7879" width="14.85546875" style="668" customWidth="1"/>
    <col min="7880" max="7880" width="15.42578125" style="668" customWidth="1"/>
    <col min="7881" max="8060" width="9.140625" style="668"/>
    <col min="8061" max="8061" width="3.28515625" style="668" customWidth="1"/>
    <col min="8062" max="8062" width="4.85546875" style="668" customWidth="1"/>
    <col min="8063" max="8063" width="6.140625" style="668" customWidth="1"/>
    <col min="8064" max="8064" width="5.28515625" style="668" customWidth="1"/>
    <col min="8065" max="8065" width="26.140625" style="668" customWidth="1"/>
    <col min="8066" max="8066" width="11" style="668" customWidth="1"/>
    <col min="8067" max="8067" width="10.7109375" style="668" customWidth="1"/>
    <col min="8068" max="8068" width="10.28515625" style="668" customWidth="1"/>
    <col min="8069" max="8069" width="11.140625" style="668" customWidth="1"/>
    <col min="8070" max="8070" width="11.28515625" style="668" customWidth="1"/>
    <col min="8071" max="8071" width="10" style="668" customWidth="1"/>
    <col min="8072" max="8072" width="12.42578125" style="668" customWidth="1"/>
    <col min="8073" max="8124" width="9.140625" style="668"/>
    <col min="8125" max="8125" width="3.28515625" style="668" customWidth="1"/>
    <col min="8126" max="8126" width="4.85546875" style="668" customWidth="1"/>
    <col min="8127" max="8127" width="6.140625" style="668" customWidth="1"/>
    <col min="8128" max="8128" width="5.28515625" style="668" customWidth="1"/>
    <col min="8129" max="8129" width="26.140625" style="668" customWidth="1"/>
    <col min="8130" max="8134" width="15.7109375" style="668" customWidth="1"/>
    <col min="8135" max="8135" width="14.85546875" style="668" customWidth="1"/>
    <col min="8136" max="8136" width="15.42578125" style="668" customWidth="1"/>
    <col min="8137" max="8316" width="9.140625" style="668"/>
    <col min="8317" max="8317" width="3.28515625" style="668" customWidth="1"/>
    <col min="8318" max="8318" width="4.85546875" style="668" customWidth="1"/>
    <col min="8319" max="8319" width="6.140625" style="668" customWidth="1"/>
    <col min="8320" max="8320" width="5.28515625" style="668" customWidth="1"/>
    <col min="8321" max="8321" width="26.140625" style="668" customWidth="1"/>
    <col min="8322" max="8322" width="11" style="668" customWidth="1"/>
    <col min="8323" max="8323" width="10.7109375" style="668" customWidth="1"/>
    <col min="8324" max="8324" width="10.28515625" style="668" customWidth="1"/>
    <col min="8325" max="8325" width="11.140625" style="668" customWidth="1"/>
    <col min="8326" max="8326" width="11.28515625" style="668" customWidth="1"/>
    <col min="8327" max="8327" width="10" style="668" customWidth="1"/>
    <col min="8328" max="8328" width="12.42578125" style="668" customWidth="1"/>
    <col min="8329" max="8380" width="9.140625" style="668"/>
    <col min="8381" max="8381" width="3.28515625" style="668" customWidth="1"/>
    <col min="8382" max="8382" width="4.85546875" style="668" customWidth="1"/>
    <col min="8383" max="8383" width="6.140625" style="668" customWidth="1"/>
    <col min="8384" max="8384" width="5.28515625" style="668" customWidth="1"/>
    <col min="8385" max="8385" width="26.140625" style="668" customWidth="1"/>
    <col min="8386" max="8390" width="15.7109375" style="668" customWidth="1"/>
    <col min="8391" max="8391" width="14.85546875" style="668" customWidth="1"/>
    <col min="8392" max="8392" width="15.42578125" style="668" customWidth="1"/>
    <col min="8393" max="8572" width="9.140625" style="668"/>
    <col min="8573" max="8573" width="3.28515625" style="668" customWidth="1"/>
    <col min="8574" max="8574" width="4.85546875" style="668" customWidth="1"/>
    <col min="8575" max="8575" width="6.140625" style="668" customWidth="1"/>
    <col min="8576" max="8576" width="5.28515625" style="668" customWidth="1"/>
    <col min="8577" max="8577" width="26.140625" style="668" customWidth="1"/>
    <col min="8578" max="8578" width="11" style="668" customWidth="1"/>
    <col min="8579" max="8579" width="10.7109375" style="668" customWidth="1"/>
    <col min="8580" max="8580" width="10.28515625" style="668" customWidth="1"/>
    <col min="8581" max="8581" width="11.140625" style="668" customWidth="1"/>
    <col min="8582" max="8582" width="11.28515625" style="668" customWidth="1"/>
    <col min="8583" max="8583" width="10" style="668" customWidth="1"/>
    <col min="8584" max="8584" width="12.42578125" style="668" customWidth="1"/>
    <col min="8585" max="8636" width="9.140625" style="668"/>
    <col min="8637" max="8637" width="3.28515625" style="668" customWidth="1"/>
    <col min="8638" max="8638" width="4.85546875" style="668" customWidth="1"/>
    <col min="8639" max="8639" width="6.140625" style="668" customWidth="1"/>
    <col min="8640" max="8640" width="5.28515625" style="668" customWidth="1"/>
    <col min="8641" max="8641" width="26.140625" style="668" customWidth="1"/>
    <col min="8642" max="8646" width="15.7109375" style="668" customWidth="1"/>
    <col min="8647" max="8647" width="14.85546875" style="668" customWidth="1"/>
    <col min="8648" max="8648" width="15.42578125" style="668" customWidth="1"/>
    <col min="8649" max="8828" width="9.140625" style="668"/>
    <col min="8829" max="8829" width="3.28515625" style="668" customWidth="1"/>
    <col min="8830" max="8830" width="4.85546875" style="668" customWidth="1"/>
    <col min="8831" max="8831" width="6.140625" style="668" customWidth="1"/>
    <col min="8832" max="8832" width="5.28515625" style="668" customWidth="1"/>
    <col min="8833" max="8833" width="26.140625" style="668" customWidth="1"/>
    <col min="8834" max="8834" width="11" style="668" customWidth="1"/>
    <col min="8835" max="8835" width="10.7109375" style="668" customWidth="1"/>
    <col min="8836" max="8836" width="10.28515625" style="668" customWidth="1"/>
    <col min="8837" max="8837" width="11.140625" style="668" customWidth="1"/>
    <col min="8838" max="8838" width="11.28515625" style="668" customWidth="1"/>
    <col min="8839" max="8839" width="10" style="668" customWidth="1"/>
    <col min="8840" max="8840" width="12.42578125" style="668" customWidth="1"/>
    <col min="8841" max="8892" width="9.140625" style="668"/>
    <col min="8893" max="8893" width="3.28515625" style="668" customWidth="1"/>
    <col min="8894" max="8894" width="4.85546875" style="668" customWidth="1"/>
    <col min="8895" max="8895" width="6.140625" style="668" customWidth="1"/>
    <col min="8896" max="8896" width="5.28515625" style="668" customWidth="1"/>
    <col min="8897" max="8897" width="26.140625" style="668" customWidth="1"/>
    <col min="8898" max="8902" width="15.7109375" style="668" customWidth="1"/>
    <col min="8903" max="8903" width="14.85546875" style="668" customWidth="1"/>
    <col min="8904" max="8904" width="15.42578125" style="668" customWidth="1"/>
    <col min="8905" max="9084" width="9.140625" style="668"/>
    <col min="9085" max="9085" width="3.28515625" style="668" customWidth="1"/>
    <col min="9086" max="9086" width="4.85546875" style="668" customWidth="1"/>
    <col min="9087" max="9087" width="6.140625" style="668" customWidth="1"/>
    <col min="9088" max="9088" width="5.28515625" style="668" customWidth="1"/>
    <col min="9089" max="9089" width="26.140625" style="668" customWidth="1"/>
    <col min="9090" max="9090" width="11" style="668" customWidth="1"/>
    <col min="9091" max="9091" width="10.7109375" style="668" customWidth="1"/>
    <col min="9092" max="9092" width="10.28515625" style="668" customWidth="1"/>
    <col min="9093" max="9093" width="11.140625" style="668" customWidth="1"/>
    <col min="9094" max="9094" width="11.28515625" style="668" customWidth="1"/>
    <col min="9095" max="9095" width="10" style="668" customWidth="1"/>
    <col min="9096" max="9096" width="12.42578125" style="668" customWidth="1"/>
    <col min="9097" max="9148" width="9.140625" style="668"/>
    <col min="9149" max="9149" width="3.28515625" style="668" customWidth="1"/>
    <col min="9150" max="9150" width="4.85546875" style="668" customWidth="1"/>
    <col min="9151" max="9151" width="6.140625" style="668" customWidth="1"/>
    <col min="9152" max="9152" width="5.28515625" style="668" customWidth="1"/>
    <col min="9153" max="9153" width="26.140625" style="668" customWidth="1"/>
    <col min="9154" max="9158" width="15.7109375" style="668" customWidth="1"/>
    <col min="9159" max="9159" width="14.85546875" style="668" customWidth="1"/>
    <col min="9160" max="9160" width="15.42578125" style="668" customWidth="1"/>
    <col min="9161" max="9340" width="9.140625" style="668"/>
    <col min="9341" max="9341" width="3.28515625" style="668" customWidth="1"/>
    <col min="9342" max="9342" width="4.85546875" style="668" customWidth="1"/>
    <col min="9343" max="9343" width="6.140625" style="668" customWidth="1"/>
    <col min="9344" max="9344" width="5.28515625" style="668" customWidth="1"/>
    <col min="9345" max="9345" width="26.140625" style="668" customWidth="1"/>
    <col min="9346" max="9346" width="11" style="668" customWidth="1"/>
    <col min="9347" max="9347" width="10.7109375" style="668" customWidth="1"/>
    <col min="9348" max="9348" width="10.28515625" style="668" customWidth="1"/>
    <col min="9349" max="9349" width="11.140625" style="668" customWidth="1"/>
    <col min="9350" max="9350" width="11.28515625" style="668" customWidth="1"/>
    <col min="9351" max="9351" width="10" style="668" customWidth="1"/>
    <col min="9352" max="9352" width="12.42578125" style="668" customWidth="1"/>
    <col min="9353" max="9404" width="9.140625" style="668"/>
    <col min="9405" max="9405" width="3.28515625" style="668" customWidth="1"/>
    <col min="9406" max="9406" width="4.85546875" style="668" customWidth="1"/>
    <col min="9407" max="9407" width="6.140625" style="668" customWidth="1"/>
    <col min="9408" max="9408" width="5.28515625" style="668" customWidth="1"/>
    <col min="9409" max="9409" width="26.140625" style="668" customWidth="1"/>
    <col min="9410" max="9414" width="15.7109375" style="668" customWidth="1"/>
    <col min="9415" max="9415" width="14.85546875" style="668" customWidth="1"/>
    <col min="9416" max="9416" width="15.42578125" style="668" customWidth="1"/>
    <col min="9417" max="9596" width="9.140625" style="668"/>
    <col min="9597" max="9597" width="3.28515625" style="668" customWidth="1"/>
    <col min="9598" max="9598" width="4.85546875" style="668" customWidth="1"/>
    <col min="9599" max="9599" width="6.140625" style="668" customWidth="1"/>
    <col min="9600" max="9600" width="5.28515625" style="668" customWidth="1"/>
    <col min="9601" max="9601" width="26.140625" style="668" customWidth="1"/>
    <col min="9602" max="9602" width="11" style="668" customWidth="1"/>
    <col min="9603" max="9603" width="10.7109375" style="668" customWidth="1"/>
    <col min="9604" max="9604" width="10.28515625" style="668" customWidth="1"/>
    <col min="9605" max="9605" width="11.140625" style="668" customWidth="1"/>
    <col min="9606" max="9606" width="11.28515625" style="668" customWidth="1"/>
    <col min="9607" max="9607" width="10" style="668" customWidth="1"/>
    <col min="9608" max="9608" width="12.42578125" style="668" customWidth="1"/>
    <col min="9609" max="9660" width="9.140625" style="668"/>
    <col min="9661" max="9661" width="3.28515625" style="668" customWidth="1"/>
    <col min="9662" max="9662" width="4.85546875" style="668" customWidth="1"/>
    <col min="9663" max="9663" width="6.140625" style="668" customWidth="1"/>
    <col min="9664" max="9664" width="5.28515625" style="668" customWidth="1"/>
    <col min="9665" max="9665" width="26.140625" style="668" customWidth="1"/>
    <col min="9666" max="9670" width="15.7109375" style="668" customWidth="1"/>
    <col min="9671" max="9671" width="14.85546875" style="668" customWidth="1"/>
    <col min="9672" max="9672" width="15.42578125" style="668" customWidth="1"/>
    <col min="9673" max="9852" width="9.140625" style="668"/>
    <col min="9853" max="9853" width="3.28515625" style="668" customWidth="1"/>
    <col min="9854" max="9854" width="4.85546875" style="668" customWidth="1"/>
    <col min="9855" max="9855" width="6.140625" style="668" customWidth="1"/>
    <col min="9856" max="9856" width="5.28515625" style="668" customWidth="1"/>
    <col min="9857" max="9857" width="26.140625" style="668" customWidth="1"/>
    <col min="9858" max="9858" width="11" style="668" customWidth="1"/>
    <col min="9859" max="9859" width="10.7109375" style="668" customWidth="1"/>
    <col min="9860" max="9860" width="10.28515625" style="668" customWidth="1"/>
    <col min="9861" max="9861" width="11.140625" style="668" customWidth="1"/>
    <col min="9862" max="9862" width="11.28515625" style="668" customWidth="1"/>
    <col min="9863" max="9863" width="10" style="668" customWidth="1"/>
    <col min="9864" max="9864" width="12.42578125" style="668" customWidth="1"/>
    <col min="9865" max="9916" width="9.140625" style="668"/>
    <col min="9917" max="9917" width="3.28515625" style="668" customWidth="1"/>
    <col min="9918" max="9918" width="4.85546875" style="668" customWidth="1"/>
    <col min="9919" max="9919" width="6.140625" style="668" customWidth="1"/>
    <col min="9920" max="9920" width="5.28515625" style="668" customWidth="1"/>
    <col min="9921" max="9921" width="26.140625" style="668" customWidth="1"/>
    <col min="9922" max="9926" width="15.7109375" style="668" customWidth="1"/>
    <col min="9927" max="9927" width="14.85546875" style="668" customWidth="1"/>
    <col min="9928" max="9928" width="15.42578125" style="668" customWidth="1"/>
    <col min="9929" max="10108" width="9.140625" style="668"/>
    <col min="10109" max="10109" width="3.28515625" style="668" customWidth="1"/>
    <col min="10110" max="10110" width="4.85546875" style="668" customWidth="1"/>
    <col min="10111" max="10111" width="6.140625" style="668" customWidth="1"/>
    <col min="10112" max="10112" width="5.28515625" style="668" customWidth="1"/>
    <col min="10113" max="10113" width="26.140625" style="668" customWidth="1"/>
    <col min="10114" max="10114" width="11" style="668" customWidth="1"/>
    <col min="10115" max="10115" width="10.7109375" style="668" customWidth="1"/>
    <col min="10116" max="10116" width="10.28515625" style="668" customWidth="1"/>
    <col min="10117" max="10117" width="11.140625" style="668" customWidth="1"/>
    <col min="10118" max="10118" width="11.28515625" style="668" customWidth="1"/>
    <col min="10119" max="10119" width="10" style="668" customWidth="1"/>
    <col min="10120" max="10120" width="12.42578125" style="668" customWidth="1"/>
    <col min="10121" max="10172" width="9.140625" style="668"/>
    <col min="10173" max="10173" width="3.28515625" style="668" customWidth="1"/>
    <col min="10174" max="10174" width="4.85546875" style="668" customWidth="1"/>
    <col min="10175" max="10175" width="6.140625" style="668" customWidth="1"/>
    <col min="10176" max="10176" width="5.28515625" style="668" customWidth="1"/>
    <col min="10177" max="10177" width="26.140625" style="668" customWidth="1"/>
    <col min="10178" max="10182" width="15.7109375" style="668" customWidth="1"/>
    <col min="10183" max="10183" width="14.85546875" style="668" customWidth="1"/>
    <col min="10184" max="10184" width="15.42578125" style="668" customWidth="1"/>
    <col min="10185" max="10364" width="9.140625" style="668"/>
    <col min="10365" max="10365" width="3.28515625" style="668" customWidth="1"/>
    <col min="10366" max="10366" width="4.85546875" style="668" customWidth="1"/>
    <col min="10367" max="10367" width="6.140625" style="668" customWidth="1"/>
    <col min="10368" max="10368" width="5.28515625" style="668" customWidth="1"/>
    <col min="10369" max="10369" width="26.140625" style="668" customWidth="1"/>
    <col min="10370" max="10370" width="11" style="668" customWidth="1"/>
    <col min="10371" max="10371" width="10.7109375" style="668" customWidth="1"/>
    <col min="10372" max="10372" width="10.28515625" style="668" customWidth="1"/>
    <col min="10373" max="10373" width="11.140625" style="668" customWidth="1"/>
    <col min="10374" max="10374" width="11.28515625" style="668" customWidth="1"/>
    <col min="10375" max="10375" width="10" style="668" customWidth="1"/>
    <col min="10376" max="10376" width="12.42578125" style="668" customWidth="1"/>
    <col min="10377" max="10428" width="9.140625" style="668"/>
    <col min="10429" max="10429" width="3.28515625" style="668" customWidth="1"/>
    <col min="10430" max="10430" width="4.85546875" style="668" customWidth="1"/>
    <col min="10431" max="10431" width="6.140625" style="668" customWidth="1"/>
    <col min="10432" max="10432" width="5.28515625" style="668" customWidth="1"/>
    <col min="10433" max="10433" width="26.140625" style="668" customWidth="1"/>
    <col min="10434" max="10438" width="15.7109375" style="668" customWidth="1"/>
    <col min="10439" max="10439" width="14.85546875" style="668" customWidth="1"/>
    <col min="10440" max="10440" width="15.42578125" style="668" customWidth="1"/>
    <col min="10441" max="10620" width="9.140625" style="668"/>
    <col min="10621" max="10621" width="3.28515625" style="668" customWidth="1"/>
    <col min="10622" max="10622" width="4.85546875" style="668" customWidth="1"/>
    <col min="10623" max="10623" width="6.140625" style="668" customWidth="1"/>
    <col min="10624" max="10624" width="5.28515625" style="668" customWidth="1"/>
    <col min="10625" max="10625" width="26.140625" style="668" customWidth="1"/>
    <col min="10626" max="10626" width="11" style="668" customWidth="1"/>
    <col min="10627" max="10627" width="10.7109375" style="668" customWidth="1"/>
    <col min="10628" max="10628" width="10.28515625" style="668" customWidth="1"/>
    <col min="10629" max="10629" width="11.140625" style="668" customWidth="1"/>
    <col min="10630" max="10630" width="11.28515625" style="668" customWidth="1"/>
    <col min="10631" max="10631" width="10" style="668" customWidth="1"/>
    <col min="10632" max="10632" width="12.42578125" style="668" customWidth="1"/>
    <col min="10633" max="10684" width="9.140625" style="668"/>
    <col min="10685" max="10685" width="3.28515625" style="668" customWidth="1"/>
    <col min="10686" max="10686" width="4.85546875" style="668" customWidth="1"/>
    <col min="10687" max="10687" width="6.140625" style="668" customWidth="1"/>
    <col min="10688" max="10688" width="5.28515625" style="668" customWidth="1"/>
    <col min="10689" max="10689" width="26.140625" style="668" customWidth="1"/>
    <col min="10690" max="10694" width="15.7109375" style="668" customWidth="1"/>
    <col min="10695" max="10695" width="14.85546875" style="668" customWidth="1"/>
    <col min="10696" max="10696" width="15.42578125" style="668" customWidth="1"/>
    <col min="10697" max="10876" width="9.140625" style="668"/>
    <col min="10877" max="10877" width="3.28515625" style="668" customWidth="1"/>
    <col min="10878" max="10878" width="4.85546875" style="668" customWidth="1"/>
    <col min="10879" max="10879" width="6.140625" style="668" customWidth="1"/>
    <col min="10880" max="10880" width="5.28515625" style="668" customWidth="1"/>
    <col min="10881" max="10881" width="26.140625" style="668" customWidth="1"/>
    <col min="10882" max="10882" width="11" style="668" customWidth="1"/>
    <col min="10883" max="10883" width="10.7109375" style="668" customWidth="1"/>
    <col min="10884" max="10884" width="10.28515625" style="668" customWidth="1"/>
    <col min="10885" max="10885" width="11.140625" style="668" customWidth="1"/>
    <col min="10886" max="10886" width="11.28515625" style="668" customWidth="1"/>
    <col min="10887" max="10887" width="10" style="668" customWidth="1"/>
    <col min="10888" max="10888" width="12.42578125" style="668" customWidth="1"/>
    <col min="10889" max="10940" width="9.140625" style="668"/>
    <col min="10941" max="10941" width="3.28515625" style="668" customWidth="1"/>
    <col min="10942" max="10942" width="4.85546875" style="668" customWidth="1"/>
    <col min="10943" max="10943" width="6.140625" style="668" customWidth="1"/>
    <col min="10944" max="10944" width="5.28515625" style="668" customWidth="1"/>
    <col min="10945" max="10945" width="26.140625" style="668" customWidth="1"/>
    <col min="10946" max="10950" width="15.7109375" style="668" customWidth="1"/>
    <col min="10951" max="10951" width="14.85546875" style="668" customWidth="1"/>
    <col min="10952" max="10952" width="15.42578125" style="668" customWidth="1"/>
    <col min="10953" max="11132" width="9.140625" style="668"/>
    <col min="11133" max="11133" width="3.28515625" style="668" customWidth="1"/>
    <col min="11134" max="11134" width="4.85546875" style="668" customWidth="1"/>
    <col min="11135" max="11135" width="6.140625" style="668" customWidth="1"/>
    <col min="11136" max="11136" width="5.28515625" style="668" customWidth="1"/>
    <col min="11137" max="11137" width="26.140625" style="668" customWidth="1"/>
    <col min="11138" max="11138" width="11" style="668" customWidth="1"/>
    <col min="11139" max="11139" width="10.7109375" style="668" customWidth="1"/>
    <col min="11140" max="11140" width="10.28515625" style="668" customWidth="1"/>
    <col min="11141" max="11141" width="11.140625" style="668" customWidth="1"/>
    <col min="11142" max="11142" width="11.28515625" style="668" customWidth="1"/>
    <col min="11143" max="11143" width="10" style="668" customWidth="1"/>
    <col min="11144" max="11144" width="12.42578125" style="668" customWidth="1"/>
    <col min="11145" max="11196" width="9.140625" style="668"/>
    <col min="11197" max="11197" width="3.28515625" style="668" customWidth="1"/>
    <col min="11198" max="11198" width="4.85546875" style="668" customWidth="1"/>
    <col min="11199" max="11199" width="6.140625" style="668" customWidth="1"/>
    <col min="11200" max="11200" width="5.28515625" style="668" customWidth="1"/>
    <col min="11201" max="11201" width="26.140625" style="668" customWidth="1"/>
    <col min="11202" max="11206" width="15.7109375" style="668" customWidth="1"/>
    <col min="11207" max="11207" width="14.85546875" style="668" customWidth="1"/>
    <col min="11208" max="11208" width="15.42578125" style="668" customWidth="1"/>
    <col min="11209" max="11388" width="9.140625" style="668"/>
    <col min="11389" max="11389" width="3.28515625" style="668" customWidth="1"/>
    <col min="11390" max="11390" width="4.85546875" style="668" customWidth="1"/>
    <col min="11391" max="11391" width="6.140625" style="668" customWidth="1"/>
    <col min="11392" max="11392" width="5.28515625" style="668" customWidth="1"/>
    <col min="11393" max="11393" width="26.140625" style="668" customWidth="1"/>
    <col min="11394" max="11394" width="11" style="668" customWidth="1"/>
    <col min="11395" max="11395" width="10.7109375" style="668" customWidth="1"/>
    <col min="11396" max="11396" width="10.28515625" style="668" customWidth="1"/>
    <col min="11397" max="11397" width="11.140625" style="668" customWidth="1"/>
    <col min="11398" max="11398" width="11.28515625" style="668" customWidth="1"/>
    <col min="11399" max="11399" width="10" style="668" customWidth="1"/>
    <col min="11400" max="11400" width="12.42578125" style="668" customWidth="1"/>
    <col min="11401" max="11452" width="9.140625" style="668"/>
    <col min="11453" max="11453" width="3.28515625" style="668" customWidth="1"/>
    <col min="11454" max="11454" width="4.85546875" style="668" customWidth="1"/>
    <col min="11455" max="11455" width="6.140625" style="668" customWidth="1"/>
    <col min="11456" max="11456" width="5.28515625" style="668" customWidth="1"/>
    <col min="11457" max="11457" width="26.140625" style="668" customWidth="1"/>
    <col min="11458" max="11462" width="15.7109375" style="668" customWidth="1"/>
    <col min="11463" max="11463" width="14.85546875" style="668" customWidth="1"/>
    <col min="11464" max="11464" width="15.42578125" style="668" customWidth="1"/>
    <col min="11465" max="11644" width="9.140625" style="668"/>
    <col min="11645" max="11645" width="3.28515625" style="668" customWidth="1"/>
    <col min="11646" max="11646" width="4.85546875" style="668" customWidth="1"/>
    <col min="11647" max="11647" width="6.140625" style="668" customWidth="1"/>
    <col min="11648" max="11648" width="5.28515625" style="668" customWidth="1"/>
    <col min="11649" max="11649" width="26.140625" style="668" customWidth="1"/>
    <col min="11650" max="11650" width="11" style="668" customWidth="1"/>
    <col min="11651" max="11651" width="10.7109375" style="668" customWidth="1"/>
    <col min="11652" max="11652" width="10.28515625" style="668" customWidth="1"/>
    <col min="11653" max="11653" width="11.140625" style="668" customWidth="1"/>
    <col min="11654" max="11654" width="11.28515625" style="668" customWidth="1"/>
    <col min="11655" max="11655" width="10" style="668" customWidth="1"/>
    <col min="11656" max="11656" width="12.42578125" style="668" customWidth="1"/>
    <col min="11657" max="11708" width="9.140625" style="668"/>
    <col min="11709" max="11709" width="3.28515625" style="668" customWidth="1"/>
    <col min="11710" max="11710" width="4.85546875" style="668" customWidth="1"/>
    <col min="11711" max="11711" width="6.140625" style="668" customWidth="1"/>
    <col min="11712" max="11712" width="5.28515625" style="668" customWidth="1"/>
    <col min="11713" max="11713" width="26.140625" style="668" customWidth="1"/>
    <col min="11714" max="11718" width="15.7109375" style="668" customWidth="1"/>
    <col min="11719" max="11719" width="14.85546875" style="668" customWidth="1"/>
    <col min="11720" max="11720" width="15.42578125" style="668" customWidth="1"/>
    <col min="11721" max="11900" width="9.140625" style="668"/>
    <col min="11901" max="11901" width="3.28515625" style="668" customWidth="1"/>
    <col min="11902" max="11902" width="4.85546875" style="668" customWidth="1"/>
    <col min="11903" max="11903" width="6.140625" style="668" customWidth="1"/>
    <col min="11904" max="11904" width="5.28515625" style="668" customWidth="1"/>
    <col min="11905" max="11905" width="26.140625" style="668" customWidth="1"/>
    <col min="11906" max="11906" width="11" style="668" customWidth="1"/>
    <col min="11907" max="11907" width="10.7109375" style="668" customWidth="1"/>
    <col min="11908" max="11908" width="10.28515625" style="668" customWidth="1"/>
    <col min="11909" max="11909" width="11.140625" style="668" customWidth="1"/>
    <col min="11910" max="11910" width="11.28515625" style="668" customWidth="1"/>
    <col min="11911" max="11911" width="10" style="668" customWidth="1"/>
    <col min="11912" max="11912" width="12.42578125" style="668" customWidth="1"/>
    <col min="11913" max="11964" width="9.140625" style="668"/>
    <col min="11965" max="11965" width="3.28515625" style="668" customWidth="1"/>
    <col min="11966" max="11966" width="4.85546875" style="668" customWidth="1"/>
    <col min="11967" max="11967" width="6.140625" style="668" customWidth="1"/>
    <col min="11968" max="11968" width="5.28515625" style="668" customWidth="1"/>
    <col min="11969" max="11969" width="26.140625" style="668" customWidth="1"/>
    <col min="11970" max="11974" width="15.7109375" style="668" customWidth="1"/>
    <col min="11975" max="11975" width="14.85546875" style="668" customWidth="1"/>
    <col min="11976" max="11976" width="15.42578125" style="668" customWidth="1"/>
    <col min="11977" max="12156" width="9.140625" style="668"/>
    <col min="12157" max="12157" width="3.28515625" style="668" customWidth="1"/>
    <col min="12158" max="12158" width="4.85546875" style="668" customWidth="1"/>
    <col min="12159" max="12159" width="6.140625" style="668" customWidth="1"/>
    <col min="12160" max="12160" width="5.28515625" style="668" customWidth="1"/>
    <col min="12161" max="12161" width="26.140625" style="668" customWidth="1"/>
    <col min="12162" max="12162" width="11" style="668" customWidth="1"/>
    <col min="12163" max="12163" width="10.7109375" style="668" customWidth="1"/>
    <col min="12164" max="12164" width="10.28515625" style="668" customWidth="1"/>
    <col min="12165" max="12165" width="11.140625" style="668" customWidth="1"/>
    <col min="12166" max="12166" width="11.28515625" style="668" customWidth="1"/>
    <col min="12167" max="12167" width="10" style="668" customWidth="1"/>
    <col min="12168" max="12168" width="12.42578125" style="668" customWidth="1"/>
    <col min="12169" max="12220" width="9.140625" style="668"/>
    <col min="12221" max="12221" width="3.28515625" style="668" customWidth="1"/>
    <col min="12222" max="12222" width="4.85546875" style="668" customWidth="1"/>
    <col min="12223" max="12223" width="6.140625" style="668" customWidth="1"/>
    <col min="12224" max="12224" width="5.28515625" style="668" customWidth="1"/>
    <col min="12225" max="12225" width="26.140625" style="668" customWidth="1"/>
    <col min="12226" max="12230" width="15.7109375" style="668" customWidth="1"/>
    <col min="12231" max="12231" width="14.85546875" style="668" customWidth="1"/>
    <col min="12232" max="12232" width="15.42578125" style="668" customWidth="1"/>
    <col min="12233" max="12412" width="9.140625" style="668"/>
    <col min="12413" max="12413" width="3.28515625" style="668" customWidth="1"/>
    <col min="12414" max="12414" width="4.85546875" style="668" customWidth="1"/>
    <col min="12415" max="12415" width="6.140625" style="668" customWidth="1"/>
    <col min="12416" max="12416" width="5.28515625" style="668" customWidth="1"/>
    <col min="12417" max="12417" width="26.140625" style="668" customWidth="1"/>
    <col min="12418" max="12418" width="11" style="668" customWidth="1"/>
    <col min="12419" max="12419" width="10.7109375" style="668" customWidth="1"/>
    <col min="12420" max="12420" width="10.28515625" style="668" customWidth="1"/>
    <col min="12421" max="12421" width="11.140625" style="668" customWidth="1"/>
    <col min="12422" max="12422" width="11.28515625" style="668" customWidth="1"/>
    <col min="12423" max="12423" width="10" style="668" customWidth="1"/>
    <col min="12424" max="12424" width="12.42578125" style="668" customWidth="1"/>
    <col min="12425" max="12476" width="9.140625" style="668"/>
    <col min="12477" max="12477" width="3.28515625" style="668" customWidth="1"/>
    <col min="12478" max="12478" width="4.85546875" style="668" customWidth="1"/>
    <col min="12479" max="12479" width="6.140625" style="668" customWidth="1"/>
    <col min="12480" max="12480" width="5.28515625" style="668" customWidth="1"/>
    <col min="12481" max="12481" width="26.140625" style="668" customWidth="1"/>
    <col min="12482" max="12486" width="15.7109375" style="668" customWidth="1"/>
    <col min="12487" max="12487" width="14.85546875" style="668" customWidth="1"/>
    <col min="12488" max="12488" width="15.42578125" style="668" customWidth="1"/>
    <col min="12489" max="12668" width="9.140625" style="668"/>
    <col min="12669" max="12669" width="3.28515625" style="668" customWidth="1"/>
    <col min="12670" max="12670" width="4.85546875" style="668" customWidth="1"/>
    <col min="12671" max="12671" width="6.140625" style="668" customWidth="1"/>
    <col min="12672" max="12672" width="5.28515625" style="668" customWidth="1"/>
    <col min="12673" max="12673" width="26.140625" style="668" customWidth="1"/>
    <col min="12674" max="12674" width="11" style="668" customWidth="1"/>
    <col min="12675" max="12675" width="10.7109375" style="668" customWidth="1"/>
    <col min="12676" max="12676" width="10.28515625" style="668" customWidth="1"/>
    <col min="12677" max="12677" width="11.140625" style="668" customWidth="1"/>
    <col min="12678" max="12678" width="11.28515625" style="668" customWidth="1"/>
    <col min="12679" max="12679" width="10" style="668" customWidth="1"/>
    <col min="12680" max="12680" width="12.42578125" style="668" customWidth="1"/>
    <col min="12681" max="12732" width="9.140625" style="668"/>
    <col min="12733" max="12733" width="3.28515625" style="668" customWidth="1"/>
    <col min="12734" max="12734" width="4.85546875" style="668" customWidth="1"/>
    <col min="12735" max="12735" width="6.140625" style="668" customWidth="1"/>
    <col min="12736" max="12736" width="5.28515625" style="668" customWidth="1"/>
    <col min="12737" max="12737" width="26.140625" style="668" customWidth="1"/>
    <col min="12738" max="12742" width="15.7109375" style="668" customWidth="1"/>
    <col min="12743" max="12743" width="14.85546875" style="668" customWidth="1"/>
    <col min="12744" max="12744" width="15.42578125" style="668" customWidth="1"/>
    <col min="12745" max="12924" width="9.140625" style="668"/>
    <col min="12925" max="12925" width="3.28515625" style="668" customWidth="1"/>
    <col min="12926" max="12926" width="4.85546875" style="668" customWidth="1"/>
    <col min="12927" max="12927" width="6.140625" style="668" customWidth="1"/>
    <col min="12928" max="12928" width="5.28515625" style="668" customWidth="1"/>
    <col min="12929" max="12929" width="26.140625" style="668" customWidth="1"/>
    <col min="12930" max="12930" width="11" style="668" customWidth="1"/>
    <col min="12931" max="12931" width="10.7109375" style="668" customWidth="1"/>
    <col min="12932" max="12932" width="10.28515625" style="668" customWidth="1"/>
    <col min="12933" max="12933" width="11.140625" style="668" customWidth="1"/>
    <col min="12934" max="12934" width="11.28515625" style="668" customWidth="1"/>
    <col min="12935" max="12935" width="10" style="668" customWidth="1"/>
    <col min="12936" max="12936" width="12.42578125" style="668" customWidth="1"/>
    <col min="12937" max="12988" width="9.140625" style="668"/>
    <col min="12989" max="12989" width="3.28515625" style="668" customWidth="1"/>
    <col min="12990" max="12990" width="4.85546875" style="668" customWidth="1"/>
    <col min="12991" max="12991" width="6.140625" style="668" customWidth="1"/>
    <col min="12992" max="12992" width="5.28515625" style="668" customWidth="1"/>
    <col min="12993" max="12993" width="26.140625" style="668" customWidth="1"/>
    <col min="12994" max="12998" width="15.7109375" style="668" customWidth="1"/>
    <col min="12999" max="12999" width="14.85546875" style="668" customWidth="1"/>
    <col min="13000" max="13000" width="15.42578125" style="668" customWidth="1"/>
    <col min="13001" max="13180" width="9.140625" style="668"/>
    <col min="13181" max="13181" width="3.28515625" style="668" customWidth="1"/>
    <col min="13182" max="13182" width="4.85546875" style="668" customWidth="1"/>
    <col min="13183" max="13183" width="6.140625" style="668" customWidth="1"/>
    <col min="13184" max="13184" width="5.28515625" style="668" customWidth="1"/>
    <col min="13185" max="13185" width="26.140625" style="668" customWidth="1"/>
    <col min="13186" max="13186" width="11" style="668" customWidth="1"/>
    <col min="13187" max="13187" width="10.7109375" style="668" customWidth="1"/>
    <col min="13188" max="13188" width="10.28515625" style="668" customWidth="1"/>
    <col min="13189" max="13189" width="11.140625" style="668" customWidth="1"/>
    <col min="13190" max="13190" width="11.28515625" style="668" customWidth="1"/>
    <col min="13191" max="13191" width="10" style="668" customWidth="1"/>
    <col min="13192" max="13192" width="12.42578125" style="668" customWidth="1"/>
    <col min="13193" max="13244" width="9.140625" style="668"/>
    <col min="13245" max="13245" width="3.28515625" style="668" customWidth="1"/>
    <col min="13246" max="13246" width="4.85546875" style="668" customWidth="1"/>
    <col min="13247" max="13247" width="6.140625" style="668" customWidth="1"/>
    <col min="13248" max="13248" width="5.28515625" style="668" customWidth="1"/>
    <col min="13249" max="13249" width="26.140625" style="668" customWidth="1"/>
    <col min="13250" max="13254" width="15.7109375" style="668" customWidth="1"/>
    <col min="13255" max="13255" width="14.85546875" style="668" customWidth="1"/>
    <col min="13256" max="13256" width="15.42578125" style="668" customWidth="1"/>
    <col min="13257" max="13436" width="9.140625" style="668"/>
    <col min="13437" max="13437" width="3.28515625" style="668" customWidth="1"/>
    <col min="13438" max="13438" width="4.85546875" style="668" customWidth="1"/>
    <col min="13439" max="13439" width="6.140625" style="668" customWidth="1"/>
    <col min="13440" max="13440" width="5.28515625" style="668" customWidth="1"/>
    <col min="13441" max="13441" width="26.140625" style="668" customWidth="1"/>
    <col min="13442" max="13442" width="11" style="668" customWidth="1"/>
    <col min="13443" max="13443" width="10.7109375" style="668" customWidth="1"/>
    <col min="13444" max="13444" width="10.28515625" style="668" customWidth="1"/>
    <col min="13445" max="13445" width="11.140625" style="668" customWidth="1"/>
    <col min="13446" max="13446" width="11.28515625" style="668" customWidth="1"/>
    <col min="13447" max="13447" width="10" style="668" customWidth="1"/>
    <col min="13448" max="13448" width="12.42578125" style="668" customWidth="1"/>
    <col min="13449" max="13500" width="9.140625" style="668"/>
    <col min="13501" max="13501" width="3.28515625" style="668" customWidth="1"/>
    <col min="13502" max="13502" width="4.85546875" style="668" customWidth="1"/>
    <col min="13503" max="13503" width="6.140625" style="668" customWidth="1"/>
    <col min="13504" max="13504" width="5.28515625" style="668" customWidth="1"/>
    <col min="13505" max="13505" width="26.140625" style="668" customWidth="1"/>
    <col min="13506" max="13510" width="15.7109375" style="668" customWidth="1"/>
    <col min="13511" max="13511" width="14.85546875" style="668" customWidth="1"/>
    <col min="13512" max="13512" width="15.42578125" style="668" customWidth="1"/>
    <col min="13513" max="13692" width="9.140625" style="668"/>
    <col min="13693" max="13693" width="3.28515625" style="668" customWidth="1"/>
    <col min="13694" max="13694" width="4.85546875" style="668" customWidth="1"/>
    <col min="13695" max="13695" width="6.140625" style="668" customWidth="1"/>
    <col min="13696" max="13696" width="5.28515625" style="668" customWidth="1"/>
    <col min="13697" max="13697" width="26.140625" style="668" customWidth="1"/>
    <col min="13698" max="13698" width="11" style="668" customWidth="1"/>
    <col min="13699" max="13699" width="10.7109375" style="668" customWidth="1"/>
    <col min="13700" max="13700" width="10.28515625" style="668" customWidth="1"/>
    <col min="13701" max="13701" width="11.140625" style="668" customWidth="1"/>
    <col min="13702" max="13702" width="11.28515625" style="668" customWidth="1"/>
    <col min="13703" max="13703" width="10" style="668" customWidth="1"/>
    <col min="13704" max="13704" width="12.42578125" style="668" customWidth="1"/>
    <col min="13705" max="13756" width="9.140625" style="668"/>
    <col min="13757" max="13757" width="3.28515625" style="668" customWidth="1"/>
    <col min="13758" max="13758" width="4.85546875" style="668" customWidth="1"/>
    <col min="13759" max="13759" width="6.140625" style="668" customWidth="1"/>
    <col min="13760" max="13760" width="5.28515625" style="668" customWidth="1"/>
    <col min="13761" max="13761" width="26.140625" style="668" customWidth="1"/>
    <col min="13762" max="13766" width="15.7109375" style="668" customWidth="1"/>
    <col min="13767" max="13767" width="14.85546875" style="668" customWidth="1"/>
    <col min="13768" max="13768" width="15.42578125" style="668" customWidth="1"/>
    <col min="13769" max="13948" width="9.140625" style="668"/>
    <col min="13949" max="13949" width="3.28515625" style="668" customWidth="1"/>
    <col min="13950" max="13950" width="4.85546875" style="668" customWidth="1"/>
    <col min="13951" max="13951" width="6.140625" style="668" customWidth="1"/>
    <col min="13952" max="13952" width="5.28515625" style="668" customWidth="1"/>
    <col min="13953" max="13953" width="26.140625" style="668" customWidth="1"/>
    <col min="13954" max="13954" width="11" style="668" customWidth="1"/>
    <col min="13955" max="13955" width="10.7109375" style="668" customWidth="1"/>
    <col min="13956" max="13956" width="10.28515625" style="668" customWidth="1"/>
    <col min="13957" max="13957" width="11.140625" style="668" customWidth="1"/>
    <col min="13958" max="13958" width="11.28515625" style="668" customWidth="1"/>
    <col min="13959" max="13959" width="10" style="668" customWidth="1"/>
    <col min="13960" max="13960" width="12.42578125" style="668" customWidth="1"/>
    <col min="13961" max="14012" width="9.140625" style="668"/>
    <col min="14013" max="14013" width="3.28515625" style="668" customWidth="1"/>
    <col min="14014" max="14014" width="4.85546875" style="668" customWidth="1"/>
    <col min="14015" max="14015" width="6.140625" style="668" customWidth="1"/>
    <col min="14016" max="14016" width="5.28515625" style="668" customWidth="1"/>
    <col min="14017" max="14017" width="26.140625" style="668" customWidth="1"/>
    <col min="14018" max="14022" width="15.7109375" style="668" customWidth="1"/>
    <col min="14023" max="14023" width="14.85546875" style="668" customWidth="1"/>
    <col min="14024" max="14024" width="15.42578125" style="668" customWidth="1"/>
    <col min="14025" max="14204" width="9.140625" style="668"/>
    <col min="14205" max="14205" width="3.28515625" style="668" customWidth="1"/>
    <col min="14206" max="14206" width="4.85546875" style="668" customWidth="1"/>
    <col min="14207" max="14207" width="6.140625" style="668" customWidth="1"/>
    <col min="14208" max="14208" width="5.28515625" style="668" customWidth="1"/>
    <col min="14209" max="14209" width="26.140625" style="668" customWidth="1"/>
    <col min="14210" max="14210" width="11" style="668" customWidth="1"/>
    <col min="14211" max="14211" width="10.7109375" style="668" customWidth="1"/>
    <col min="14212" max="14212" width="10.28515625" style="668" customWidth="1"/>
    <col min="14213" max="14213" width="11.140625" style="668" customWidth="1"/>
    <col min="14214" max="14214" width="11.28515625" style="668" customWidth="1"/>
    <col min="14215" max="14215" width="10" style="668" customWidth="1"/>
    <col min="14216" max="14216" width="12.42578125" style="668" customWidth="1"/>
    <col min="14217" max="14268" width="9.140625" style="668"/>
    <col min="14269" max="14269" width="3.28515625" style="668" customWidth="1"/>
    <col min="14270" max="14270" width="4.85546875" style="668" customWidth="1"/>
    <col min="14271" max="14271" width="6.140625" style="668" customWidth="1"/>
    <col min="14272" max="14272" width="5.28515625" style="668" customWidth="1"/>
    <col min="14273" max="14273" width="26.140625" style="668" customWidth="1"/>
    <col min="14274" max="14278" width="15.7109375" style="668" customWidth="1"/>
    <col min="14279" max="14279" width="14.85546875" style="668" customWidth="1"/>
    <col min="14280" max="14280" width="15.42578125" style="668" customWidth="1"/>
    <col min="14281" max="14460" width="9.140625" style="668"/>
    <col min="14461" max="14461" width="3.28515625" style="668" customWidth="1"/>
    <col min="14462" max="14462" width="4.85546875" style="668" customWidth="1"/>
    <col min="14463" max="14463" width="6.140625" style="668" customWidth="1"/>
    <col min="14464" max="14464" width="5.28515625" style="668" customWidth="1"/>
    <col min="14465" max="14465" width="26.140625" style="668" customWidth="1"/>
    <col min="14466" max="14466" width="11" style="668" customWidth="1"/>
    <col min="14467" max="14467" width="10.7109375" style="668" customWidth="1"/>
    <col min="14468" max="14468" width="10.28515625" style="668" customWidth="1"/>
    <col min="14469" max="14469" width="11.140625" style="668" customWidth="1"/>
    <col min="14470" max="14470" width="11.28515625" style="668" customWidth="1"/>
    <col min="14471" max="14471" width="10" style="668" customWidth="1"/>
    <col min="14472" max="14472" width="12.42578125" style="668" customWidth="1"/>
    <col min="14473" max="14524" width="9.140625" style="668"/>
    <col min="14525" max="14525" width="3.28515625" style="668" customWidth="1"/>
    <col min="14526" max="14526" width="4.85546875" style="668" customWidth="1"/>
    <col min="14527" max="14527" width="6.140625" style="668" customWidth="1"/>
    <col min="14528" max="14528" width="5.28515625" style="668" customWidth="1"/>
    <col min="14529" max="14529" width="26.140625" style="668" customWidth="1"/>
    <col min="14530" max="14534" width="15.7109375" style="668" customWidth="1"/>
    <col min="14535" max="14535" width="14.85546875" style="668" customWidth="1"/>
    <col min="14536" max="14536" width="15.42578125" style="668" customWidth="1"/>
    <col min="14537" max="14716" width="9.140625" style="668"/>
    <col min="14717" max="14717" width="3.28515625" style="668" customWidth="1"/>
    <col min="14718" max="14718" width="4.85546875" style="668" customWidth="1"/>
    <col min="14719" max="14719" width="6.140625" style="668" customWidth="1"/>
    <col min="14720" max="14720" width="5.28515625" style="668" customWidth="1"/>
    <col min="14721" max="14721" width="26.140625" style="668" customWidth="1"/>
    <col min="14722" max="14722" width="11" style="668" customWidth="1"/>
    <col min="14723" max="14723" width="10.7109375" style="668" customWidth="1"/>
    <col min="14724" max="14724" width="10.28515625" style="668" customWidth="1"/>
    <col min="14725" max="14725" width="11.140625" style="668" customWidth="1"/>
    <col min="14726" max="14726" width="11.28515625" style="668" customWidth="1"/>
    <col min="14727" max="14727" width="10" style="668" customWidth="1"/>
    <col min="14728" max="14728" width="12.42578125" style="668" customWidth="1"/>
    <col min="14729" max="14780" width="9.140625" style="668"/>
    <col min="14781" max="14781" width="3.28515625" style="668" customWidth="1"/>
    <col min="14782" max="14782" width="4.85546875" style="668" customWidth="1"/>
    <col min="14783" max="14783" width="6.140625" style="668" customWidth="1"/>
    <col min="14784" max="14784" width="5.28515625" style="668" customWidth="1"/>
    <col min="14785" max="14785" width="26.140625" style="668" customWidth="1"/>
    <col min="14786" max="14790" width="15.7109375" style="668" customWidth="1"/>
    <col min="14791" max="14791" width="14.85546875" style="668" customWidth="1"/>
    <col min="14792" max="14792" width="15.42578125" style="668" customWidth="1"/>
    <col min="14793" max="14972" width="9.140625" style="668"/>
    <col min="14973" max="14973" width="3.28515625" style="668" customWidth="1"/>
    <col min="14974" max="14974" width="4.85546875" style="668" customWidth="1"/>
    <col min="14975" max="14975" width="6.140625" style="668" customWidth="1"/>
    <col min="14976" max="14976" width="5.28515625" style="668" customWidth="1"/>
    <col min="14977" max="14977" width="26.140625" style="668" customWidth="1"/>
    <col min="14978" max="14978" width="11" style="668" customWidth="1"/>
    <col min="14979" max="14979" width="10.7109375" style="668" customWidth="1"/>
    <col min="14980" max="14980" width="10.28515625" style="668" customWidth="1"/>
    <col min="14981" max="14981" width="11.140625" style="668" customWidth="1"/>
    <col min="14982" max="14982" width="11.28515625" style="668" customWidth="1"/>
    <col min="14983" max="14983" width="10" style="668" customWidth="1"/>
    <col min="14984" max="14984" width="12.42578125" style="668" customWidth="1"/>
    <col min="14985" max="15036" width="9.140625" style="668"/>
    <col min="15037" max="15037" width="3.28515625" style="668" customWidth="1"/>
    <col min="15038" max="15038" width="4.85546875" style="668" customWidth="1"/>
    <col min="15039" max="15039" width="6.140625" style="668" customWidth="1"/>
    <col min="15040" max="15040" width="5.28515625" style="668" customWidth="1"/>
    <col min="15041" max="15041" width="26.140625" style="668" customWidth="1"/>
    <col min="15042" max="15046" width="15.7109375" style="668" customWidth="1"/>
    <col min="15047" max="15047" width="14.85546875" style="668" customWidth="1"/>
    <col min="15048" max="15048" width="15.42578125" style="668" customWidth="1"/>
    <col min="15049" max="15228" width="9.140625" style="668"/>
    <col min="15229" max="15229" width="3.28515625" style="668" customWidth="1"/>
    <col min="15230" max="15230" width="4.85546875" style="668" customWidth="1"/>
    <col min="15231" max="15231" width="6.140625" style="668" customWidth="1"/>
    <col min="15232" max="15232" width="5.28515625" style="668" customWidth="1"/>
    <col min="15233" max="15233" width="26.140625" style="668" customWidth="1"/>
    <col min="15234" max="15234" width="11" style="668" customWidth="1"/>
    <col min="15235" max="15235" width="10.7109375" style="668" customWidth="1"/>
    <col min="15236" max="15236" width="10.28515625" style="668" customWidth="1"/>
    <col min="15237" max="15237" width="11.140625" style="668" customWidth="1"/>
    <col min="15238" max="15238" width="11.28515625" style="668" customWidth="1"/>
    <col min="15239" max="15239" width="10" style="668" customWidth="1"/>
    <col min="15240" max="15240" width="12.42578125" style="668" customWidth="1"/>
    <col min="15241" max="15292" width="9.140625" style="668"/>
    <col min="15293" max="15293" width="3.28515625" style="668" customWidth="1"/>
    <col min="15294" max="15294" width="4.85546875" style="668" customWidth="1"/>
    <col min="15295" max="15295" width="6.140625" style="668" customWidth="1"/>
    <col min="15296" max="15296" width="5.28515625" style="668" customWidth="1"/>
    <col min="15297" max="15297" width="26.140625" style="668" customWidth="1"/>
    <col min="15298" max="15302" width="15.7109375" style="668" customWidth="1"/>
    <col min="15303" max="15303" width="14.85546875" style="668" customWidth="1"/>
    <col min="15304" max="15304" width="15.42578125" style="668" customWidth="1"/>
    <col min="15305" max="15484" width="9.140625" style="668"/>
    <col min="15485" max="15485" width="3.28515625" style="668" customWidth="1"/>
    <col min="15486" max="15486" width="4.85546875" style="668" customWidth="1"/>
    <col min="15487" max="15487" width="6.140625" style="668" customWidth="1"/>
    <col min="15488" max="15488" width="5.28515625" style="668" customWidth="1"/>
    <col min="15489" max="15489" width="26.140625" style="668" customWidth="1"/>
    <col min="15490" max="15490" width="11" style="668" customWidth="1"/>
    <col min="15491" max="15491" width="10.7109375" style="668" customWidth="1"/>
    <col min="15492" max="15492" width="10.28515625" style="668" customWidth="1"/>
    <col min="15493" max="15493" width="11.140625" style="668" customWidth="1"/>
    <col min="15494" max="15494" width="11.28515625" style="668" customWidth="1"/>
    <col min="15495" max="15495" width="10" style="668" customWidth="1"/>
    <col min="15496" max="15496" width="12.42578125" style="668" customWidth="1"/>
    <col min="15497" max="15548" width="9.140625" style="668"/>
    <col min="15549" max="15549" width="3.28515625" style="668" customWidth="1"/>
    <col min="15550" max="15550" width="4.85546875" style="668" customWidth="1"/>
    <col min="15551" max="15551" width="6.140625" style="668" customWidth="1"/>
    <col min="15552" max="15552" width="5.28515625" style="668" customWidth="1"/>
    <col min="15553" max="15553" width="26.140625" style="668" customWidth="1"/>
    <col min="15554" max="15558" width="15.7109375" style="668" customWidth="1"/>
    <col min="15559" max="15559" width="14.85546875" style="668" customWidth="1"/>
    <col min="15560" max="15560" width="15.42578125" style="668" customWidth="1"/>
    <col min="15561" max="15740" width="9.140625" style="668"/>
    <col min="15741" max="15741" width="3.28515625" style="668" customWidth="1"/>
    <col min="15742" max="15742" width="4.85546875" style="668" customWidth="1"/>
    <col min="15743" max="15743" width="6.140625" style="668" customWidth="1"/>
    <col min="15744" max="15744" width="5.28515625" style="668" customWidth="1"/>
    <col min="15745" max="15745" width="26.140625" style="668" customWidth="1"/>
    <col min="15746" max="15746" width="11" style="668" customWidth="1"/>
    <col min="15747" max="15747" width="10.7109375" style="668" customWidth="1"/>
    <col min="15748" max="15748" width="10.28515625" style="668" customWidth="1"/>
    <col min="15749" max="15749" width="11.140625" style="668" customWidth="1"/>
    <col min="15750" max="15750" width="11.28515625" style="668" customWidth="1"/>
    <col min="15751" max="15751" width="10" style="668" customWidth="1"/>
    <col min="15752" max="15752" width="12.42578125" style="668" customWidth="1"/>
    <col min="15753" max="15804" width="9.140625" style="668"/>
    <col min="15805" max="15805" width="3.28515625" style="668" customWidth="1"/>
    <col min="15806" max="15806" width="4.85546875" style="668" customWidth="1"/>
    <col min="15807" max="15807" width="6.140625" style="668" customWidth="1"/>
    <col min="15808" max="15808" width="5.28515625" style="668" customWidth="1"/>
    <col min="15809" max="15809" width="26.140625" style="668" customWidth="1"/>
    <col min="15810" max="15814" width="15.7109375" style="668" customWidth="1"/>
    <col min="15815" max="15815" width="14.85546875" style="668" customWidth="1"/>
    <col min="15816" max="15816" width="15.42578125" style="668" customWidth="1"/>
    <col min="15817" max="15996" width="9.140625" style="668"/>
    <col min="15997" max="15997" width="3.28515625" style="668" customWidth="1"/>
    <col min="15998" max="15998" width="4.85546875" style="668" customWidth="1"/>
    <col min="15999" max="15999" width="6.140625" style="668" customWidth="1"/>
    <col min="16000" max="16000" width="5.28515625" style="668" customWidth="1"/>
    <col min="16001" max="16001" width="26.140625" style="668" customWidth="1"/>
    <col min="16002" max="16002" width="11" style="668" customWidth="1"/>
    <col min="16003" max="16003" width="10.7109375" style="668" customWidth="1"/>
    <col min="16004" max="16004" width="10.28515625" style="668" customWidth="1"/>
    <col min="16005" max="16005" width="11.140625" style="668" customWidth="1"/>
    <col min="16006" max="16006" width="11.28515625" style="668" customWidth="1"/>
    <col min="16007" max="16007" width="10" style="668" customWidth="1"/>
    <col min="16008" max="16008" width="12.42578125" style="668" customWidth="1"/>
    <col min="16009" max="16060" width="9.140625" style="668"/>
    <col min="16061" max="16061" width="3.28515625" style="668" customWidth="1"/>
    <col min="16062" max="16062" width="4.85546875" style="668" customWidth="1"/>
    <col min="16063" max="16063" width="6.140625" style="668" customWidth="1"/>
    <col min="16064" max="16064" width="5.28515625" style="668" customWidth="1"/>
    <col min="16065" max="16065" width="26.140625" style="668" customWidth="1"/>
    <col min="16066" max="16070" width="15.7109375" style="668" customWidth="1"/>
    <col min="16071" max="16071" width="14.85546875" style="668" customWidth="1"/>
    <col min="16072" max="16072" width="15.42578125" style="668" customWidth="1"/>
    <col min="16073" max="16252" width="9.140625" style="668"/>
    <col min="16253" max="16253" width="3.28515625" style="668" customWidth="1"/>
    <col min="16254" max="16254" width="4.85546875" style="668" customWidth="1"/>
    <col min="16255" max="16255" width="6.140625" style="668" customWidth="1"/>
    <col min="16256" max="16256" width="5.28515625" style="668" customWidth="1"/>
    <col min="16257" max="16257" width="26.140625" style="668" customWidth="1"/>
    <col min="16258" max="16258" width="11" style="668" customWidth="1"/>
    <col min="16259" max="16259" width="10.7109375" style="668" customWidth="1"/>
    <col min="16260" max="16260" width="10.28515625" style="668" customWidth="1"/>
    <col min="16261" max="16261" width="11.140625" style="668" customWidth="1"/>
    <col min="16262" max="16262" width="11.28515625" style="668" customWidth="1"/>
    <col min="16263" max="16263" width="10" style="668" customWidth="1"/>
    <col min="16264" max="16264" width="12.42578125" style="668" customWidth="1"/>
    <col min="16265" max="16316" width="9.140625" style="668"/>
    <col min="16317" max="16377" width="9.140625" style="668" customWidth="1"/>
    <col min="16378" max="16384" width="9.140625" style="668"/>
  </cols>
  <sheetData>
    <row r="1" spans="3:23">
      <c r="C1" s="2171" t="s">
        <v>31</v>
      </c>
      <c r="D1" s="2171"/>
      <c r="E1" s="2171"/>
      <c r="F1" s="2171"/>
      <c r="G1" s="2171"/>
      <c r="H1" s="2171"/>
      <c r="I1" s="2171"/>
      <c r="J1" s="2171"/>
      <c r="K1" s="2171"/>
      <c r="L1" s="2171"/>
      <c r="M1" s="2171"/>
      <c r="N1" s="2171"/>
    </row>
    <row r="2" spans="3:23">
      <c r="C2" s="2171" t="s">
        <v>716</v>
      </c>
      <c r="D2" s="2171"/>
      <c r="E2" s="2171"/>
      <c r="F2" s="2171"/>
      <c r="G2" s="2171"/>
      <c r="H2" s="2171"/>
      <c r="I2" s="2171"/>
      <c r="J2" s="2171"/>
      <c r="K2" s="2171"/>
      <c r="L2" s="2171"/>
      <c r="M2" s="2171"/>
      <c r="N2" s="2171"/>
    </row>
    <row r="3" spans="3:23" ht="16.5" thickBot="1">
      <c r="C3" s="2181" t="s">
        <v>717</v>
      </c>
      <c r="D3" s="2181"/>
      <c r="E3" s="2181"/>
      <c r="F3" s="2181"/>
      <c r="G3" s="2181"/>
      <c r="H3" s="2181"/>
      <c r="I3" s="2181"/>
      <c r="J3" s="2181"/>
      <c r="K3" s="2181"/>
      <c r="L3" s="2181"/>
      <c r="M3" s="2181"/>
      <c r="N3" s="2181"/>
    </row>
    <row r="4" spans="3:23" ht="16.5" thickTop="1">
      <c r="C4" s="2182" t="s">
        <v>718</v>
      </c>
      <c r="D4" s="2165"/>
      <c r="E4" s="2165"/>
      <c r="F4" s="2165"/>
      <c r="G4" s="2166"/>
      <c r="H4" s="2165" t="s">
        <v>30</v>
      </c>
      <c r="I4" s="2166"/>
      <c r="J4" s="2165" t="s">
        <v>360</v>
      </c>
      <c r="K4" s="2166"/>
      <c r="L4" s="2169" t="s">
        <v>361</v>
      </c>
      <c r="M4" s="2189" t="s">
        <v>719</v>
      </c>
      <c r="N4" s="2190"/>
    </row>
    <row r="5" spans="3:23" ht="18.75" customHeight="1">
      <c r="C5" s="2183"/>
      <c r="D5" s="2184"/>
      <c r="E5" s="2184"/>
      <c r="F5" s="2184"/>
      <c r="G5" s="2185"/>
      <c r="H5" s="2167"/>
      <c r="I5" s="2168"/>
      <c r="J5" s="2167"/>
      <c r="K5" s="2168"/>
      <c r="L5" s="2170"/>
      <c r="M5" s="669" t="s">
        <v>673</v>
      </c>
      <c r="N5" s="670" t="s">
        <v>116</v>
      </c>
    </row>
    <row r="6" spans="3:23" ht="21" customHeight="1">
      <c r="C6" s="2186"/>
      <c r="D6" s="2187"/>
      <c r="E6" s="2187"/>
      <c r="F6" s="2187"/>
      <c r="G6" s="2188"/>
      <c r="H6" s="312" t="s">
        <v>116</v>
      </c>
      <c r="I6" s="671" t="s">
        <v>2</v>
      </c>
      <c r="J6" s="312" t="s">
        <v>116</v>
      </c>
      <c r="K6" s="671" t="s">
        <v>2</v>
      </c>
      <c r="L6" s="312" t="s">
        <v>116</v>
      </c>
      <c r="M6" s="672" t="s">
        <v>114</v>
      </c>
      <c r="N6" s="673" t="s">
        <v>139</v>
      </c>
    </row>
    <row r="7" spans="3:23">
      <c r="C7" s="674" t="s">
        <v>720</v>
      </c>
      <c r="D7" s="675"/>
      <c r="E7" s="675"/>
      <c r="F7" s="675"/>
      <c r="G7" s="675"/>
      <c r="H7" s="676">
        <v>-19735.265651982903</v>
      </c>
      <c r="I7" s="676">
        <v>-247565.29563576559</v>
      </c>
      <c r="J7" s="676">
        <v>-35161.33484225611</v>
      </c>
      <c r="K7" s="676">
        <v>-265365.88605619274</v>
      </c>
      <c r="L7" s="677">
        <v>-21792.620108434654</v>
      </c>
      <c r="M7" s="678">
        <v>78.164993886075564</v>
      </c>
      <c r="N7" s="679">
        <v>-38.021067157425527</v>
      </c>
      <c r="P7" s="680"/>
      <c r="Q7" s="680"/>
      <c r="R7" s="680"/>
      <c r="S7" s="680"/>
      <c r="T7" s="680"/>
      <c r="U7" s="680"/>
      <c r="V7" s="680"/>
      <c r="W7" s="680"/>
    </row>
    <row r="8" spans="3:23">
      <c r="C8" s="681"/>
      <c r="D8" s="682" t="s">
        <v>721</v>
      </c>
      <c r="E8" s="682"/>
      <c r="F8" s="682"/>
      <c r="G8" s="682"/>
      <c r="H8" s="683">
        <v>14990.634171831585</v>
      </c>
      <c r="I8" s="683">
        <v>93744.069556849994</v>
      </c>
      <c r="J8" s="683">
        <v>16701.696919364076</v>
      </c>
      <c r="K8" s="683">
        <v>113012.52300612596</v>
      </c>
      <c r="L8" s="684">
        <v>20744.998436237383</v>
      </c>
      <c r="M8" s="685">
        <v>11.414211886697178</v>
      </c>
      <c r="N8" s="686">
        <v>24.208926412653753</v>
      </c>
      <c r="P8" s="680"/>
      <c r="Q8" s="680"/>
      <c r="R8" s="680"/>
      <c r="S8" s="680"/>
      <c r="T8" s="680"/>
      <c r="U8" s="680"/>
      <c r="V8" s="680"/>
      <c r="W8" s="680"/>
    </row>
    <row r="9" spans="3:23">
      <c r="C9" s="681"/>
      <c r="D9" s="682"/>
      <c r="E9" s="682" t="s">
        <v>722</v>
      </c>
      <c r="F9" s="682"/>
      <c r="G9" s="682"/>
      <c r="H9" s="683">
        <v>1420.1999999999998</v>
      </c>
      <c r="I9" s="683">
        <v>12134.1</v>
      </c>
      <c r="J9" s="683">
        <v>2000.2000000000003</v>
      </c>
      <c r="K9" s="683">
        <v>15520.626076676601</v>
      </c>
      <c r="L9" s="684">
        <v>1944.127653968</v>
      </c>
      <c r="M9" s="685">
        <v>40.839318405858371</v>
      </c>
      <c r="N9" s="686">
        <v>-2.803336967903225</v>
      </c>
      <c r="P9" s="680"/>
      <c r="Q9" s="680"/>
      <c r="R9" s="680"/>
      <c r="S9" s="680"/>
      <c r="T9" s="680"/>
      <c r="U9" s="680"/>
      <c r="V9" s="680"/>
      <c r="W9" s="680"/>
    </row>
    <row r="10" spans="3:23">
      <c r="C10" s="681"/>
      <c r="D10" s="682"/>
      <c r="E10" s="682" t="s">
        <v>235</v>
      </c>
      <c r="F10" s="682"/>
      <c r="G10" s="682"/>
      <c r="H10" s="683">
        <v>13570.434171831585</v>
      </c>
      <c r="I10" s="683">
        <v>81609.969556850003</v>
      </c>
      <c r="J10" s="683">
        <v>14701.496919364077</v>
      </c>
      <c r="K10" s="683">
        <v>97491.896929449358</v>
      </c>
      <c r="L10" s="684">
        <v>18800.870782269383</v>
      </c>
      <c r="M10" s="685">
        <v>8.3347572613429186</v>
      </c>
      <c r="N10" s="686">
        <v>27.884057558151198</v>
      </c>
      <c r="P10" s="680"/>
      <c r="Q10" s="680"/>
      <c r="R10" s="680"/>
      <c r="S10" s="680"/>
      <c r="T10" s="680"/>
      <c r="U10" s="680"/>
      <c r="V10" s="680"/>
      <c r="W10" s="680"/>
    </row>
    <row r="11" spans="3:23">
      <c r="C11" s="681"/>
      <c r="D11" s="682" t="s">
        <v>723</v>
      </c>
      <c r="E11" s="682"/>
      <c r="F11" s="682"/>
      <c r="G11" s="682"/>
      <c r="H11" s="683">
        <v>-163826.12692758878</v>
      </c>
      <c r="I11" s="683">
        <v>-1230870.0168082693</v>
      </c>
      <c r="J11" s="683">
        <v>-229576.8229385349</v>
      </c>
      <c r="K11" s="683">
        <v>-1396633.3416284299</v>
      </c>
      <c r="L11" s="684">
        <v>-224847.00446286474</v>
      </c>
      <c r="M11" s="685">
        <v>40.134438409819673</v>
      </c>
      <c r="N11" s="686">
        <v>-2.0602334395647959</v>
      </c>
      <c r="P11" s="680"/>
      <c r="Q11" s="680"/>
      <c r="R11" s="680"/>
      <c r="S11" s="680"/>
      <c r="T11" s="680"/>
      <c r="U11" s="680"/>
      <c r="V11" s="680"/>
      <c r="W11" s="680"/>
    </row>
    <row r="12" spans="3:23">
      <c r="C12" s="681"/>
      <c r="D12" s="682"/>
      <c r="E12" s="682" t="s">
        <v>722</v>
      </c>
      <c r="F12" s="682"/>
      <c r="G12" s="682"/>
      <c r="H12" s="683">
        <v>-18248.100000000002</v>
      </c>
      <c r="I12" s="683">
        <v>-172243.20000000001</v>
      </c>
      <c r="J12" s="683">
        <v>-31421.899999999998</v>
      </c>
      <c r="K12" s="683">
        <v>-213835.4</v>
      </c>
      <c r="L12" s="684">
        <v>-29131.3</v>
      </c>
      <c r="M12" s="685">
        <v>72.19272143401227</v>
      </c>
      <c r="N12" s="686">
        <v>-7.2898201572788368</v>
      </c>
      <c r="P12" s="680"/>
      <c r="Q12" s="680"/>
      <c r="R12" s="680"/>
      <c r="S12" s="680"/>
      <c r="T12" s="680"/>
      <c r="U12" s="680"/>
      <c r="V12" s="680"/>
      <c r="W12" s="680"/>
    </row>
    <row r="13" spans="3:23">
      <c r="C13" s="681"/>
      <c r="D13" s="682"/>
      <c r="E13" s="682" t="s">
        <v>235</v>
      </c>
      <c r="F13" s="682"/>
      <c r="G13" s="682"/>
      <c r="H13" s="683">
        <v>-145578.02692758877</v>
      </c>
      <c r="I13" s="683">
        <v>-1058626.8168082694</v>
      </c>
      <c r="J13" s="683">
        <v>-198154.92293853487</v>
      </c>
      <c r="K13" s="683">
        <v>-1182797.94162843</v>
      </c>
      <c r="L13" s="684">
        <v>-195715.70446286473</v>
      </c>
      <c r="M13" s="685">
        <v>36.115955903907192</v>
      </c>
      <c r="N13" s="686">
        <v>-1.2309653676516374</v>
      </c>
      <c r="P13" s="680"/>
      <c r="Q13" s="680"/>
      <c r="R13" s="680"/>
      <c r="S13" s="680"/>
      <c r="T13" s="680"/>
      <c r="U13" s="680"/>
      <c r="V13" s="680"/>
      <c r="W13" s="680"/>
    </row>
    <row r="14" spans="3:23">
      <c r="C14" s="687"/>
      <c r="D14" s="688" t="s">
        <v>724</v>
      </c>
      <c r="E14" s="688"/>
      <c r="F14" s="688"/>
      <c r="G14" s="688"/>
      <c r="H14" s="689">
        <v>-148835.49275575718</v>
      </c>
      <c r="I14" s="689">
        <v>-1137125.9472514195</v>
      </c>
      <c r="J14" s="689">
        <v>-212875.1260191708</v>
      </c>
      <c r="K14" s="689">
        <v>-1283620.8186223039</v>
      </c>
      <c r="L14" s="690">
        <v>-204102.00602662735</v>
      </c>
      <c r="M14" s="691">
        <v>43.02712483272002</v>
      </c>
      <c r="N14" s="692">
        <v>-4.1212518139640997</v>
      </c>
      <c r="P14" s="680"/>
      <c r="Q14" s="680"/>
      <c r="R14" s="680"/>
      <c r="S14" s="680"/>
      <c r="T14" s="680"/>
      <c r="U14" s="680"/>
      <c r="V14" s="680"/>
      <c r="W14" s="680"/>
    </row>
    <row r="15" spans="3:23">
      <c r="C15" s="687"/>
      <c r="D15" s="688" t="s">
        <v>725</v>
      </c>
      <c r="E15" s="688"/>
      <c r="F15" s="688"/>
      <c r="G15" s="688"/>
      <c r="H15" s="689">
        <v>-6700.8979040640097</v>
      </c>
      <c r="I15" s="689">
        <v>2274.7634002975255</v>
      </c>
      <c r="J15" s="689">
        <v>-11020.41279969714</v>
      </c>
      <c r="K15" s="689">
        <v>-16515.996202047339</v>
      </c>
      <c r="L15" s="690">
        <v>-5062.3564535275382</v>
      </c>
      <c r="M15" s="691">
        <v>64.461732703215773</v>
      </c>
      <c r="N15" s="692">
        <v>-54.063821877283402</v>
      </c>
      <c r="P15" s="680"/>
      <c r="Q15" s="680"/>
      <c r="R15" s="680"/>
      <c r="S15" s="680"/>
      <c r="T15" s="680"/>
      <c r="U15" s="680"/>
      <c r="V15" s="680"/>
      <c r="W15" s="680"/>
    </row>
    <row r="16" spans="3:23">
      <c r="C16" s="681"/>
      <c r="D16" s="682"/>
      <c r="E16" s="682" t="s">
        <v>726</v>
      </c>
      <c r="F16" s="682"/>
      <c r="G16" s="682"/>
      <c r="H16" s="683">
        <v>21509.95309638634</v>
      </c>
      <c r="I16" s="683">
        <v>177472.98129687354</v>
      </c>
      <c r="J16" s="683">
        <v>27303.436254492382</v>
      </c>
      <c r="K16" s="683">
        <v>186806.00378802978</v>
      </c>
      <c r="L16" s="684">
        <v>28369.723301645441</v>
      </c>
      <c r="M16" s="685">
        <v>26.933964626261051</v>
      </c>
      <c r="N16" s="686">
        <v>3.9053217961809272</v>
      </c>
      <c r="P16" s="680"/>
      <c r="Q16" s="680"/>
      <c r="R16" s="680"/>
      <c r="S16" s="680"/>
      <c r="T16" s="680"/>
      <c r="U16" s="680"/>
      <c r="V16" s="680"/>
      <c r="W16" s="680"/>
    </row>
    <row r="17" spans="3:23">
      <c r="C17" s="681"/>
      <c r="D17" s="682"/>
      <c r="E17" s="682"/>
      <c r="F17" s="682" t="s">
        <v>727</v>
      </c>
      <c r="G17" s="682"/>
      <c r="H17" s="683">
        <v>8114.0565069018121</v>
      </c>
      <c r="I17" s="683">
        <v>67094.585498442044</v>
      </c>
      <c r="J17" s="683">
        <v>9160.8632325724029</v>
      </c>
      <c r="K17" s="683">
        <v>73572.534329510061</v>
      </c>
      <c r="L17" s="684">
        <v>11391.699444439379</v>
      </c>
      <c r="M17" s="685">
        <v>12.901151535981747</v>
      </c>
      <c r="N17" s="686">
        <v>24.351812217160983</v>
      </c>
      <c r="P17" s="680"/>
      <c r="Q17" s="680"/>
      <c r="R17" s="680"/>
      <c r="S17" s="680"/>
      <c r="T17" s="680"/>
      <c r="U17" s="680"/>
      <c r="V17" s="680"/>
      <c r="W17" s="680"/>
    </row>
    <row r="18" spans="3:23">
      <c r="C18" s="681"/>
      <c r="D18" s="682"/>
      <c r="E18" s="682"/>
      <c r="F18" s="682" t="s">
        <v>728</v>
      </c>
      <c r="G18" s="682"/>
      <c r="H18" s="683">
        <v>3192.982</v>
      </c>
      <c r="I18" s="683">
        <v>22461.491999999998</v>
      </c>
      <c r="J18" s="683">
        <v>3997.473</v>
      </c>
      <c r="K18" s="683">
        <v>21842.024090000003</v>
      </c>
      <c r="L18" s="684">
        <v>2210.21252</v>
      </c>
      <c r="M18" s="685">
        <v>25.195600852118805</v>
      </c>
      <c r="N18" s="686">
        <v>-44.709757389230646</v>
      </c>
      <c r="P18" s="680"/>
      <c r="Q18" s="680"/>
      <c r="R18" s="680"/>
      <c r="S18" s="680"/>
      <c r="T18" s="680"/>
      <c r="U18" s="680"/>
      <c r="V18" s="680"/>
      <c r="W18" s="680"/>
    </row>
    <row r="19" spans="3:23">
      <c r="C19" s="681"/>
      <c r="D19" s="682"/>
      <c r="E19" s="682"/>
      <c r="F19" s="682" t="s">
        <v>235</v>
      </c>
      <c r="G19" s="682"/>
      <c r="H19" s="683">
        <v>10202.914589484528</v>
      </c>
      <c r="I19" s="683">
        <v>87916.903798431522</v>
      </c>
      <c r="J19" s="683">
        <v>14145.10002191998</v>
      </c>
      <c r="K19" s="683">
        <v>91391.445368519693</v>
      </c>
      <c r="L19" s="684">
        <v>14767.811337206065</v>
      </c>
      <c r="M19" s="685">
        <v>38.637836256106681</v>
      </c>
      <c r="N19" s="686">
        <v>4.4023111488861844</v>
      </c>
      <c r="P19" s="680"/>
      <c r="Q19" s="680"/>
      <c r="R19" s="680"/>
      <c r="S19" s="680"/>
      <c r="T19" s="680"/>
      <c r="U19" s="680"/>
      <c r="V19" s="680"/>
      <c r="W19" s="680"/>
    </row>
    <row r="20" spans="3:23">
      <c r="C20" s="681"/>
      <c r="D20" s="682"/>
      <c r="E20" s="682" t="s">
        <v>729</v>
      </c>
      <c r="F20" s="682"/>
      <c r="G20" s="682"/>
      <c r="H20" s="683">
        <v>-28210.851000450348</v>
      </c>
      <c r="I20" s="683">
        <v>-175198.21789657604</v>
      </c>
      <c r="J20" s="683">
        <v>-38323.849054189523</v>
      </c>
      <c r="K20" s="683">
        <v>-203321.99999007711</v>
      </c>
      <c r="L20" s="684">
        <v>-33432.079755172977</v>
      </c>
      <c r="M20" s="685">
        <v>35.847901410622931</v>
      </c>
      <c r="N20" s="686">
        <v>-12.764295392406</v>
      </c>
      <c r="P20" s="680"/>
      <c r="Q20" s="680"/>
      <c r="R20" s="680"/>
      <c r="S20" s="680"/>
      <c r="T20" s="680"/>
      <c r="U20" s="680"/>
      <c r="V20" s="680"/>
      <c r="W20" s="680"/>
    </row>
    <row r="21" spans="3:23">
      <c r="C21" s="681"/>
      <c r="D21" s="682"/>
      <c r="E21" s="682"/>
      <c r="F21" s="682" t="s">
        <v>189</v>
      </c>
      <c r="G21" s="682"/>
      <c r="H21" s="683">
        <v>-8647.1052474234602</v>
      </c>
      <c r="I21" s="683">
        <v>-63062.304743761924</v>
      </c>
      <c r="J21" s="683">
        <v>-11595.587476488445</v>
      </c>
      <c r="K21" s="683">
        <v>-67685.421912676378</v>
      </c>
      <c r="L21" s="684">
        <v>-12700.69828390928</v>
      </c>
      <c r="M21" s="685">
        <v>34.097910742366992</v>
      </c>
      <c r="N21" s="686">
        <v>9.5304425900075493</v>
      </c>
      <c r="P21" s="680"/>
      <c r="Q21" s="680"/>
      <c r="R21" s="680"/>
      <c r="S21" s="680"/>
      <c r="T21" s="680"/>
      <c r="U21" s="680"/>
      <c r="V21" s="680"/>
      <c r="W21" s="680"/>
    </row>
    <row r="22" spans="3:23">
      <c r="C22" s="681"/>
      <c r="D22" s="682"/>
      <c r="E22" s="682"/>
      <c r="F22" s="682" t="s">
        <v>727</v>
      </c>
      <c r="G22" s="682"/>
      <c r="H22" s="683">
        <v>-13606.061955158855</v>
      </c>
      <c r="I22" s="683">
        <v>-79596.535341102019</v>
      </c>
      <c r="J22" s="683">
        <v>-19005.218342581484</v>
      </c>
      <c r="K22" s="683">
        <v>-89579.93029085701</v>
      </c>
      <c r="L22" s="684">
        <v>-14848.267855960832</v>
      </c>
      <c r="M22" s="685">
        <v>39.681991785841397</v>
      </c>
      <c r="N22" s="686">
        <v>-21.872679448817166</v>
      </c>
      <c r="P22" s="680"/>
      <c r="Q22" s="680"/>
      <c r="R22" s="680"/>
      <c r="S22" s="680"/>
      <c r="T22" s="680"/>
      <c r="U22" s="680"/>
      <c r="V22" s="680"/>
      <c r="W22" s="680"/>
    </row>
    <row r="23" spans="3:23">
      <c r="C23" s="681"/>
      <c r="D23" s="682"/>
      <c r="E23" s="682"/>
      <c r="F23" s="682"/>
      <c r="G23" s="693" t="s">
        <v>730</v>
      </c>
      <c r="H23" s="683">
        <v>-7053.9447076581519</v>
      </c>
      <c r="I23" s="683">
        <v>-38089.452034555383</v>
      </c>
      <c r="J23" s="683">
        <v>-10591.177311474237</v>
      </c>
      <c r="K23" s="683">
        <v>-46321.103427025329</v>
      </c>
      <c r="L23" s="684">
        <v>-7708.2792937735103</v>
      </c>
      <c r="M23" s="685">
        <v>50.145454074453831</v>
      </c>
      <c r="N23" s="686">
        <v>-27.21980694797227</v>
      </c>
      <c r="P23" s="680"/>
      <c r="Q23" s="680"/>
      <c r="R23" s="680"/>
      <c r="S23" s="680"/>
      <c r="T23" s="680"/>
      <c r="U23" s="680"/>
      <c r="V23" s="680"/>
      <c r="W23" s="680"/>
    </row>
    <row r="24" spans="3:23">
      <c r="C24" s="681"/>
      <c r="D24" s="682"/>
      <c r="E24" s="682"/>
      <c r="F24" s="682" t="s">
        <v>731</v>
      </c>
      <c r="G24" s="682"/>
      <c r="H24" s="683">
        <v>-714.178</v>
      </c>
      <c r="I24" s="683">
        <v>-2483.498</v>
      </c>
      <c r="J24" s="683">
        <v>-1731.248</v>
      </c>
      <c r="K24" s="683">
        <v>-4703.598</v>
      </c>
      <c r="L24" s="684">
        <v>-538.08699999999999</v>
      </c>
      <c r="M24" s="685">
        <v>142.41127562036357</v>
      </c>
      <c r="N24" s="686">
        <v>-68.919126549171466</v>
      </c>
      <c r="P24" s="680"/>
      <c r="Q24" s="680"/>
      <c r="R24" s="680"/>
      <c r="S24" s="680"/>
      <c r="T24" s="680"/>
      <c r="U24" s="680"/>
      <c r="V24" s="680"/>
      <c r="W24" s="680"/>
    </row>
    <row r="25" spans="3:23">
      <c r="C25" s="681"/>
      <c r="D25" s="682"/>
      <c r="E25" s="682"/>
      <c r="F25" s="682" t="s">
        <v>235</v>
      </c>
      <c r="G25" s="682"/>
      <c r="H25" s="683">
        <v>-5243.5057978680334</v>
      </c>
      <c r="I25" s="683">
        <v>-30055.87981171209</v>
      </c>
      <c r="J25" s="683">
        <v>-5991.7952351195954</v>
      </c>
      <c r="K25" s="683">
        <v>-41353.049786543692</v>
      </c>
      <c r="L25" s="684">
        <v>-5345.0266153028706</v>
      </c>
      <c r="M25" s="685">
        <v>14.270784969014638</v>
      </c>
      <c r="N25" s="686">
        <v>-10.794237694002495</v>
      </c>
      <c r="P25" s="680"/>
      <c r="Q25" s="680"/>
      <c r="R25" s="680"/>
      <c r="S25" s="680"/>
      <c r="T25" s="680"/>
      <c r="U25" s="680"/>
      <c r="V25" s="680"/>
      <c r="W25" s="680"/>
    </row>
    <row r="26" spans="3:23">
      <c r="C26" s="687"/>
      <c r="D26" s="688" t="s">
        <v>732</v>
      </c>
      <c r="E26" s="688"/>
      <c r="F26" s="688"/>
      <c r="G26" s="688"/>
      <c r="H26" s="689">
        <v>-155536.39065982119</v>
      </c>
      <c r="I26" s="689">
        <v>-1134851.1838511219</v>
      </c>
      <c r="J26" s="689">
        <v>-223895.53881886794</v>
      </c>
      <c r="K26" s="689">
        <v>-1300136.8148243511</v>
      </c>
      <c r="L26" s="690">
        <v>-209164.3624801549</v>
      </c>
      <c r="M26" s="691">
        <v>43.950581512822495</v>
      </c>
      <c r="N26" s="692">
        <v>-6.5794863159960526</v>
      </c>
      <c r="P26" s="680"/>
      <c r="Q26" s="680"/>
      <c r="R26" s="680"/>
      <c r="S26" s="680"/>
      <c r="T26" s="680"/>
      <c r="U26" s="680"/>
      <c r="V26" s="680"/>
      <c r="W26" s="680"/>
    </row>
    <row r="27" spans="3:23">
      <c r="C27" s="687"/>
      <c r="D27" s="688" t="s">
        <v>733</v>
      </c>
      <c r="E27" s="688"/>
      <c r="F27" s="688"/>
      <c r="G27" s="688"/>
      <c r="H27" s="689">
        <v>5252.5569315887988</v>
      </c>
      <c r="I27" s="689">
        <v>22614.940647786825</v>
      </c>
      <c r="J27" s="689">
        <v>13702.391511375314</v>
      </c>
      <c r="K27" s="689">
        <v>39985.886801712812</v>
      </c>
      <c r="L27" s="690">
        <v>10978.609899199508</v>
      </c>
      <c r="M27" s="691">
        <v>160.87088040815581</v>
      </c>
      <c r="N27" s="692">
        <v>-19.878147620542041</v>
      </c>
      <c r="P27" s="680"/>
      <c r="Q27" s="680"/>
      <c r="R27" s="680"/>
      <c r="S27" s="680"/>
      <c r="T27" s="680"/>
      <c r="U27" s="680"/>
      <c r="V27" s="680"/>
      <c r="W27" s="680"/>
    </row>
    <row r="28" spans="3:23">
      <c r="C28" s="681"/>
      <c r="D28" s="682"/>
      <c r="E28" s="682" t="s">
        <v>734</v>
      </c>
      <c r="F28" s="682"/>
      <c r="G28" s="682"/>
      <c r="H28" s="683">
        <v>8919.3779315887987</v>
      </c>
      <c r="I28" s="683">
        <v>69142.832647786825</v>
      </c>
      <c r="J28" s="683">
        <v>15327.966511375311</v>
      </c>
      <c r="K28" s="683">
        <v>79916.698801712817</v>
      </c>
      <c r="L28" s="684">
        <v>13064.850940569508</v>
      </c>
      <c r="M28" s="685">
        <v>71.850174181877691</v>
      </c>
      <c r="N28" s="686">
        <v>-14.764617140351143</v>
      </c>
      <c r="P28" s="680"/>
      <c r="Q28" s="680"/>
      <c r="R28" s="680"/>
      <c r="S28" s="680"/>
      <c r="T28" s="680"/>
      <c r="U28" s="680"/>
      <c r="V28" s="680"/>
      <c r="W28" s="680"/>
    </row>
    <row r="29" spans="3:23">
      <c r="C29" s="681"/>
      <c r="D29" s="682"/>
      <c r="E29" s="682" t="s">
        <v>735</v>
      </c>
      <c r="F29" s="682"/>
      <c r="G29" s="682"/>
      <c r="H29" s="683">
        <v>-3666.8209999999999</v>
      </c>
      <c r="I29" s="683">
        <v>-46527.892</v>
      </c>
      <c r="J29" s="683">
        <v>-1625.575</v>
      </c>
      <c r="K29" s="683">
        <v>-39930.811999999998</v>
      </c>
      <c r="L29" s="684">
        <v>-2086.2410413699999</v>
      </c>
      <c r="M29" s="685">
        <v>-55.668002337719777</v>
      </c>
      <c r="N29" s="686">
        <v>28.33865194592682</v>
      </c>
      <c r="P29" s="680"/>
      <c r="Q29" s="680"/>
      <c r="R29" s="680"/>
      <c r="S29" s="680"/>
      <c r="T29" s="680"/>
      <c r="U29" s="680"/>
      <c r="V29" s="680"/>
      <c r="W29" s="680"/>
    </row>
    <row r="30" spans="3:23">
      <c r="C30" s="687"/>
      <c r="D30" s="688" t="s">
        <v>736</v>
      </c>
      <c r="E30" s="688"/>
      <c r="F30" s="688"/>
      <c r="G30" s="688"/>
      <c r="H30" s="689">
        <v>-150283.83372823239</v>
      </c>
      <c r="I30" s="689">
        <v>-1112236.243203335</v>
      </c>
      <c r="J30" s="689">
        <v>-210193.14730749262</v>
      </c>
      <c r="K30" s="689">
        <v>-1260150.9280226384</v>
      </c>
      <c r="L30" s="690">
        <v>-198185.75258095539</v>
      </c>
      <c r="M30" s="691">
        <v>39.864110525419491</v>
      </c>
      <c r="N30" s="692">
        <v>-5.7125528973461464</v>
      </c>
      <c r="P30" s="680"/>
      <c r="Q30" s="680"/>
      <c r="R30" s="680"/>
      <c r="S30" s="680"/>
      <c r="T30" s="680"/>
      <c r="U30" s="680"/>
      <c r="V30" s="680"/>
      <c r="W30" s="680"/>
    </row>
    <row r="31" spans="3:23">
      <c r="C31" s="687"/>
      <c r="D31" s="688" t="s">
        <v>737</v>
      </c>
      <c r="E31" s="688"/>
      <c r="F31" s="688"/>
      <c r="G31" s="688"/>
      <c r="H31" s="689">
        <v>130548.5680762495</v>
      </c>
      <c r="I31" s="689">
        <v>864670.94756756944</v>
      </c>
      <c r="J31" s="689">
        <v>175031.81246523652</v>
      </c>
      <c r="K31" s="689">
        <v>994785.04196644563</v>
      </c>
      <c r="L31" s="690">
        <v>176393.13247252075</v>
      </c>
      <c r="M31" s="691">
        <v>34.07409598166231</v>
      </c>
      <c r="N31" s="692">
        <v>0.77775576228726884</v>
      </c>
      <c r="P31" s="680"/>
      <c r="Q31" s="680"/>
      <c r="R31" s="680"/>
      <c r="S31" s="680"/>
      <c r="T31" s="680"/>
      <c r="U31" s="680"/>
      <c r="V31" s="680"/>
      <c r="W31" s="680"/>
    </row>
    <row r="32" spans="3:23">
      <c r="C32" s="681"/>
      <c r="D32" s="682"/>
      <c r="E32" s="682" t="s">
        <v>738</v>
      </c>
      <c r="F32" s="682"/>
      <c r="G32" s="682"/>
      <c r="H32" s="683">
        <v>131429.28508155761</v>
      </c>
      <c r="I32" s="683">
        <v>870475.70609414612</v>
      </c>
      <c r="J32" s="683">
        <v>175869.98561503558</v>
      </c>
      <c r="K32" s="683">
        <v>1005588.0178438658</v>
      </c>
      <c r="L32" s="684">
        <v>177240.77917964038</v>
      </c>
      <c r="M32" s="685">
        <v>33.813392887209702</v>
      </c>
      <c r="N32" s="686">
        <v>0.77943576319232655</v>
      </c>
      <c r="P32" s="680"/>
      <c r="Q32" s="680"/>
      <c r="R32" s="680"/>
      <c r="S32" s="680"/>
      <c r="T32" s="680"/>
      <c r="U32" s="680"/>
      <c r="V32" s="680"/>
      <c r="W32" s="680"/>
    </row>
    <row r="33" spans="3:23">
      <c r="C33" s="681"/>
      <c r="D33" s="682"/>
      <c r="E33" s="682"/>
      <c r="F33" s="682" t="s">
        <v>739</v>
      </c>
      <c r="G33" s="682"/>
      <c r="H33" s="683">
        <v>7655.2859999999991</v>
      </c>
      <c r="I33" s="683">
        <v>61262.383000000002</v>
      </c>
      <c r="J33" s="683">
        <v>10076.528</v>
      </c>
      <c r="K33" s="683">
        <v>64788.577437612497</v>
      </c>
      <c r="L33" s="684">
        <v>11088.866</v>
      </c>
      <c r="M33" s="685">
        <v>31.628367640346823</v>
      </c>
      <c r="N33" s="686">
        <v>10.046496174079</v>
      </c>
      <c r="P33" s="680"/>
      <c r="Q33" s="680"/>
      <c r="R33" s="680"/>
      <c r="S33" s="680"/>
      <c r="T33" s="680"/>
      <c r="U33" s="680"/>
      <c r="V33" s="680"/>
      <c r="W33" s="680"/>
    </row>
    <row r="34" spans="3:23">
      <c r="C34" s="681"/>
      <c r="D34" s="682"/>
      <c r="E34" s="682"/>
      <c r="F34" s="682" t="s">
        <v>740</v>
      </c>
      <c r="G34" s="682"/>
      <c r="H34" s="683">
        <v>115551.71009822453</v>
      </c>
      <c r="I34" s="683">
        <v>755058.58393590862</v>
      </c>
      <c r="J34" s="683">
        <v>154201.87417424697</v>
      </c>
      <c r="K34" s="683">
        <v>879271.32214567892</v>
      </c>
      <c r="L34" s="684">
        <v>153732.69691022066</v>
      </c>
      <c r="M34" s="685">
        <v>33.448370468224084</v>
      </c>
      <c r="N34" s="686">
        <v>-0.30426171312039063</v>
      </c>
      <c r="P34" s="680"/>
      <c r="Q34" s="680"/>
      <c r="R34" s="680"/>
      <c r="S34" s="680"/>
      <c r="T34" s="680"/>
      <c r="U34" s="680"/>
      <c r="V34" s="680"/>
      <c r="W34" s="680"/>
    </row>
    <row r="35" spans="3:23">
      <c r="C35" s="681"/>
      <c r="D35" s="682"/>
      <c r="E35" s="682"/>
      <c r="F35" s="682" t="s">
        <v>741</v>
      </c>
      <c r="G35" s="682"/>
      <c r="H35" s="683">
        <v>8222.2889833330846</v>
      </c>
      <c r="I35" s="683">
        <v>54154.739158237586</v>
      </c>
      <c r="J35" s="683">
        <v>11591.583440788583</v>
      </c>
      <c r="K35" s="683">
        <v>61528.118260574425</v>
      </c>
      <c r="L35" s="684">
        <v>12419.216269419714</v>
      </c>
      <c r="M35" s="685">
        <v>40.97757284237025</v>
      </c>
      <c r="N35" s="686">
        <v>7.1399462623790377</v>
      </c>
      <c r="P35" s="680"/>
      <c r="Q35" s="680"/>
      <c r="R35" s="680"/>
      <c r="S35" s="680"/>
      <c r="T35" s="680"/>
      <c r="U35" s="680"/>
      <c r="V35" s="680"/>
      <c r="W35" s="680"/>
    </row>
    <row r="36" spans="3:23" hidden="1">
      <c r="C36" s="681"/>
      <c r="D36" s="682"/>
      <c r="E36" s="682"/>
      <c r="F36" s="682"/>
      <c r="G36" s="682"/>
      <c r="H36" s="683"/>
      <c r="I36" s="683"/>
      <c r="J36" s="683">
        <v>0</v>
      </c>
      <c r="K36" s="683"/>
      <c r="L36" s="684">
        <v>0</v>
      </c>
      <c r="M36" s="685" t="e">
        <v>#DIV/0!</v>
      </c>
      <c r="N36" s="686" t="e">
        <v>#DIV/0!</v>
      </c>
      <c r="P36" s="680"/>
      <c r="Q36" s="680"/>
      <c r="R36" s="680"/>
      <c r="S36" s="680"/>
      <c r="T36" s="680"/>
      <c r="U36" s="680"/>
      <c r="V36" s="680"/>
      <c r="W36" s="680"/>
    </row>
    <row r="37" spans="3:23">
      <c r="C37" s="681"/>
      <c r="D37" s="682"/>
      <c r="E37" s="682" t="s">
        <v>742</v>
      </c>
      <c r="F37" s="682"/>
      <c r="G37" s="682"/>
      <c r="H37" s="683">
        <v>-880.71700530811154</v>
      </c>
      <c r="I37" s="683">
        <v>-5804.7585265767011</v>
      </c>
      <c r="J37" s="683">
        <v>-838.17314979908235</v>
      </c>
      <c r="K37" s="683">
        <v>-10802.975877420213</v>
      </c>
      <c r="L37" s="684">
        <v>-847.64670711962799</v>
      </c>
      <c r="M37" s="685">
        <v>-4.8305931704072824</v>
      </c>
      <c r="N37" s="686">
        <v>1.1302625624331375</v>
      </c>
      <c r="P37" s="680"/>
      <c r="Q37" s="680"/>
      <c r="R37" s="680"/>
      <c r="S37" s="680"/>
      <c r="T37" s="680"/>
      <c r="U37" s="680"/>
      <c r="V37" s="680"/>
      <c r="W37" s="680"/>
    </row>
    <row r="38" spans="3:23">
      <c r="C38" s="674" t="s">
        <v>290</v>
      </c>
      <c r="D38" s="675" t="s">
        <v>743</v>
      </c>
      <c r="E38" s="675"/>
      <c r="F38" s="675"/>
      <c r="G38" s="675"/>
      <c r="H38" s="676">
        <v>1843.0519999999999</v>
      </c>
      <c r="I38" s="676">
        <v>17721.816999999999</v>
      </c>
      <c r="J38" s="676">
        <v>2796.0109999999995</v>
      </c>
      <c r="K38" s="676">
        <v>15458.672035637495</v>
      </c>
      <c r="L38" s="677">
        <v>2955.2404999999999</v>
      </c>
      <c r="M38" s="678">
        <v>51.705486334623195</v>
      </c>
      <c r="N38" s="679">
        <v>5.6948810287227092</v>
      </c>
      <c r="P38" s="680"/>
      <c r="Q38" s="680"/>
      <c r="R38" s="680"/>
      <c r="S38" s="680"/>
      <c r="T38" s="680"/>
      <c r="U38" s="680"/>
      <c r="V38" s="680"/>
      <c r="W38" s="680"/>
    </row>
    <row r="39" spans="3:23">
      <c r="C39" s="687" t="s">
        <v>744</v>
      </c>
      <c r="D39" s="687"/>
      <c r="E39" s="688"/>
      <c r="F39" s="688"/>
      <c r="G39" s="688"/>
      <c r="H39" s="689">
        <v>-17892.2136519829</v>
      </c>
      <c r="I39" s="689">
        <v>-229843.47863576561</v>
      </c>
      <c r="J39" s="689">
        <v>-32365.323842256112</v>
      </c>
      <c r="K39" s="689">
        <v>-249907.21402055526</v>
      </c>
      <c r="L39" s="690">
        <v>-18837.379608434654</v>
      </c>
      <c r="M39" s="694">
        <v>80.890550894294904</v>
      </c>
      <c r="N39" s="692">
        <v>-41.797648309513889</v>
      </c>
      <c r="P39" s="680"/>
      <c r="Q39" s="680"/>
      <c r="R39" s="680"/>
      <c r="S39" s="680"/>
      <c r="T39" s="680"/>
      <c r="U39" s="680"/>
      <c r="V39" s="680"/>
      <c r="W39" s="680"/>
    </row>
    <row r="40" spans="3:23">
      <c r="C40" s="674" t="s">
        <v>299</v>
      </c>
      <c r="D40" s="675" t="s">
        <v>745</v>
      </c>
      <c r="E40" s="675"/>
      <c r="F40" s="675"/>
      <c r="G40" s="675"/>
      <c r="H40" s="676">
        <v>14326.037253449709</v>
      </c>
      <c r="I40" s="676">
        <v>102842.14581615054</v>
      </c>
      <c r="J40" s="676">
        <v>15109.129187252252</v>
      </c>
      <c r="K40" s="676">
        <v>98595.138173113955</v>
      </c>
      <c r="L40" s="677">
        <v>5818.7055033086453</v>
      </c>
      <c r="M40" s="695">
        <v>5.4662145570923748</v>
      </c>
      <c r="N40" s="679">
        <v>-61.488809638228823</v>
      </c>
      <c r="P40" s="680"/>
      <c r="Q40" s="680"/>
      <c r="R40" s="680"/>
      <c r="S40" s="680"/>
      <c r="T40" s="680"/>
      <c r="U40" s="680"/>
      <c r="V40" s="680"/>
      <c r="W40" s="680"/>
    </row>
    <row r="41" spans="3:23">
      <c r="C41" s="681"/>
      <c r="D41" s="682" t="s">
        <v>746</v>
      </c>
      <c r="E41" s="682"/>
      <c r="F41" s="682"/>
      <c r="G41" s="682"/>
      <c r="H41" s="683">
        <v>5103.9650000000001</v>
      </c>
      <c r="I41" s="683">
        <v>17512.820999999996</v>
      </c>
      <c r="J41" s="683">
        <v>1232.0900000000001</v>
      </c>
      <c r="K41" s="683">
        <v>13068.766000000001</v>
      </c>
      <c r="L41" s="684">
        <v>1980.7330000000002</v>
      </c>
      <c r="M41" s="685">
        <v>-75.860140106760127</v>
      </c>
      <c r="N41" s="686">
        <v>60.762038487448145</v>
      </c>
      <c r="P41" s="680"/>
      <c r="Q41" s="680"/>
      <c r="R41" s="680"/>
      <c r="S41" s="680"/>
      <c r="T41" s="680"/>
      <c r="U41" s="680"/>
      <c r="V41" s="680"/>
      <c r="W41" s="680"/>
    </row>
    <row r="42" spans="3:23">
      <c r="C42" s="681"/>
      <c r="D42" s="682" t="s">
        <v>747</v>
      </c>
      <c r="E42" s="682"/>
      <c r="F42" s="682"/>
      <c r="G42" s="682"/>
      <c r="H42" s="683">
        <v>0</v>
      </c>
      <c r="I42" s="683">
        <v>0</v>
      </c>
      <c r="J42" s="683">
        <v>0</v>
      </c>
      <c r="K42" s="683">
        <v>0</v>
      </c>
      <c r="L42" s="684">
        <v>0</v>
      </c>
      <c r="M42" s="685" t="s">
        <v>281</v>
      </c>
      <c r="N42" s="686" t="s">
        <v>281</v>
      </c>
      <c r="P42" s="680"/>
      <c r="Q42" s="680"/>
      <c r="R42" s="680"/>
      <c r="S42" s="680"/>
      <c r="T42" s="680"/>
      <c r="U42" s="680"/>
      <c r="V42" s="680"/>
      <c r="W42" s="680"/>
    </row>
    <row r="43" spans="3:23">
      <c r="C43" s="681"/>
      <c r="D43" s="682" t="s">
        <v>748</v>
      </c>
      <c r="E43" s="682"/>
      <c r="F43" s="682"/>
      <c r="G43" s="682"/>
      <c r="H43" s="683">
        <v>-7779.4597711638326</v>
      </c>
      <c r="I43" s="683">
        <v>-40289.867533183555</v>
      </c>
      <c r="J43" s="683">
        <v>-9874.0783034730484</v>
      </c>
      <c r="K43" s="683">
        <v>-27486.504501057843</v>
      </c>
      <c r="L43" s="684">
        <v>-15667.902604193539</v>
      </c>
      <c r="M43" s="685">
        <v>26.92498700325374</v>
      </c>
      <c r="N43" s="686">
        <v>58.677115196489837</v>
      </c>
      <c r="P43" s="680"/>
      <c r="Q43" s="680"/>
      <c r="R43" s="680"/>
      <c r="S43" s="680"/>
      <c r="T43" s="680"/>
      <c r="U43" s="680"/>
      <c r="V43" s="680"/>
      <c r="W43" s="680"/>
    </row>
    <row r="44" spans="3:23">
      <c r="C44" s="681"/>
      <c r="D44" s="682"/>
      <c r="E44" s="682" t="s">
        <v>749</v>
      </c>
      <c r="F44" s="682"/>
      <c r="G44" s="682"/>
      <c r="H44" s="683">
        <v>-356.51000000000022</v>
      </c>
      <c r="I44" s="683">
        <v>4193.5399999999991</v>
      </c>
      <c r="J44" s="683">
        <v>-211.05999999999995</v>
      </c>
      <c r="K44" s="683">
        <v>10570.365498942159</v>
      </c>
      <c r="L44" s="684">
        <v>-8194.880000000001</v>
      </c>
      <c r="M44" s="685">
        <v>-40.798294577992259</v>
      </c>
      <c r="N44" s="686">
        <v>3782.7252913863367</v>
      </c>
      <c r="P44" s="680"/>
      <c r="Q44" s="680"/>
      <c r="R44" s="680"/>
      <c r="S44" s="680"/>
      <c r="T44" s="680"/>
      <c r="U44" s="680"/>
      <c r="V44" s="680"/>
      <c r="W44" s="680"/>
    </row>
    <row r="45" spans="3:23">
      <c r="C45" s="681"/>
      <c r="D45" s="682"/>
      <c r="E45" s="682" t="s">
        <v>235</v>
      </c>
      <c r="F45" s="682"/>
      <c r="G45" s="682"/>
      <c r="H45" s="683">
        <v>-7422.9497711638323</v>
      </c>
      <c r="I45" s="683">
        <v>-44483.407533183548</v>
      </c>
      <c r="J45" s="683">
        <v>-9663.0183034730471</v>
      </c>
      <c r="K45" s="683">
        <v>-38056.870000000003</v>
      </c>
      <c r="L45" s="684">
        <v>-7473.0226041935384</v>
      </c>
      <c r="M45" s="685">
        <v>30.177605956748899</v>
      </c>
      <c r="N45" s="686">
        <v>-22.663681579619777</v>
      </c>
      <c r="P45" s="680"/>
      <c r="Q45" s="680"/>
      <c r="R45" s="680"/>
      <c r="S45" s="680"/>
      <c r="T45" s="680"/>
      <c r="U45" s="680"/>
      <c r="V45" s="680"/>
      <c r="W45" s="680"/>
    </row>
    <row r="46" spans="3:23">
      <c r="C46" s="681"/>
      <c r="D46" s="682" t="s">
        <v>750</v>
      </c>
      <c r="E46" s="682"/>
      <c r="F46" s="682"/>
      <c r="G46" s="682"/>
      <c r="H46" s="683">
        <v>17001.532024613542</v>
      </c>
      <c r="I46" s="683">
        <v>125619.1923493341</v>
      </c>
      <c r="J46" s="683">
        <v>23751.117490725301</v>
      </c>
      <c r="K46" s="683">
        <v>113012.87667417181</v>
      </c>
      <c r="L46" s="684">
        <v>19505.875107502186</v>
      </c>
      <c r="M46" s="685">
        <v>39.69986620229411</v>
      </c>
      <c r="N46" s="686">
        <v>-17.873863766119058</v>
      </c>
      <c r="P46" s="680"/>
      <c r="Q46" s="680"/>
      <c r="R46" s="680"/>
      <c r="S46" s="680"/>
      <c r="T46" s="680"/>
      <c r="U46" s="680"/>
      <c r="V46" s="680"/>
      <c r="W46" s="680"/>
    </row>
    <row r="47" spans="3:23">
      <c r="C47" s="681"/>
      <c r="D47" s="682"/>
      <c r="E47" s="682" t="s">
        <v>749</v>
      </c>
      <c r="F47" s="682"/>
      <c r="G47" s="682"/>
      <c r="H47" s="683">
        <v>3275.08</v>
      </c>
      <c r="I47" s="683">
        <v>54534.92</v>
      </c>
      <c r="J47" s="683">
        <v>3579.6</v>
      </c>
      <c r="K47" s="683">
        <v>37107.363317538795</v>
      </c>
      <c r="L47" s="684">
        <v>-5442.95</v>
      </c>
      <c r="M47" s="685">
        <v>9.2980934816859531</v>
      </c>
      <c r="N47" s="686">
        <v>-252.05469884903346</v>
      </c>
      <c r="P47" s="680"/>
      <c r="Q47" s="680"/>
      <c r="R47" s="680"/>
      <c r="S47" s="680"/>
      <c r="T47" s="680"/>
      <c r="U47" s="680"/>
      <c r="V47" s="680"/>
      <c r="W47" s="680"/>
    </row>
    <row r="48" spans="3:23">
      <c r="C48" s="681"/>
      <c r="D48" s="682"/>
      <c r="E48" s="682" t="s">
        <v>751</v>
      </c>
      <c r="F48" s="682"/>
      <c r="G48" s="682"/>
      <c r="H48" s="683">
        <v>7149.9520246135316</v>
      </c>
      <c r="I48" s="683">
        <v>84441.392349334084</v>
      </c>
      <c r="J48" s="683">
        <v>7612.1274907253064</v>
      </c>
      <c r="K48" s="683">
        <v>65076.423356633008</v>
      </c>
      <c r="L48" s="684">
        <v>15520.505107502178</v>
      </c>
      <c r="M48" s="685">
        <v>6.4640359057060337</v>
      </c>
      <c r="N48" s="686">
        <v>103.89181771341218</v>
      </c>
      <c r="P48" s="680"/>
      <c r="Q48" s="680"/>
      <c r="R48" s="680"/>
      <c r="S48" s="680"/>
      <c r="T48" s="680"/>
      <c r="U48" s="680"/>
      <c r="V48" s="680"/>
      <c r="W48" s="680"/>
    </row>
    <row r="49" spans="3:23">
      <c r="C49" s="681"/>
      <c r="D49" s="682"/>
      <c r="E49" s="682"/>
      <c r="F49" s="682" t="s">
        <v>752</v>
      </c>
      <c r="G49" s="682"/>
      <c r="H49" s="683">
        <v>4528.0999999999985</v>
      </c>
      <c r="I49" s="683">
        <v>81178.859999999986</v>
      </c>
      <c r="J49" s="683">
        <v>4704.8899999999994</v>
      </c>
      <c r="K49" s="683">
        <v>61438.117132179992</v>
      </c>
      <c r="L49" s="684">
        <v>15151.86</v>
      </c>
      <c r="M49" s="685">
        <v>3.9042865661094162</v>
      </c>
      <c r="N49" s="686">
        <v>222.0449362259267</v>
      </c>
      <c r="P49" s="680"/>
      <c r="Q49" s="680"/>
      <c r="R49" s="680"/>
      <c r="S49" s="680"/>
      <c r="T49" s="680"/>
      <c r="U49" s="680"/>
      <c r="V49" s="680"/>
      <c r="W49" s="680"/>
    </row>
    <row r="50" spans="3:23">
      <c r="C50" s="681"/>
      <c r="D50" s="682"/>
      <c r="E50" s="682"/>
      <c r="F50" s="682"/>
      <c r="G50" s="682" t="s">
        <v>753</v>
      </c>
      <c r="H50" s="683">
        <v>7206.2999999999993</v>
      </c>
      <c r="I50" s="683">
        <v>99768.099999999991</v>
      </c>
      <c r="J50" s="683">
        <v>6296</v>
      </c>
      <c r="K50" s="683">
        <v>81477.025999999998</v>
      </c>
      <c r="L50" s="684">
        <v>16453.400000000001</v>
      </c>
      <c r="M50" s="685">
        <v>-12.632002553321387</v>
      </c>
      <c r="N50" s="686">
        <v>161.33100381194413</v>
      </c>
      <c r="P50" s="680"/>
      <c r="Q50" s="680"/>
      <c r="R50" s="680"/>
      <c r="S50" s="680"/>
      <c r="T50" s="680"/>
      <c r="U50" s="680"/>
      <c r="V50" s="680"/>
      <c r="W50" s="680"/>
    </row>
    <row r="51" spans="3:23">
      <c r="C51" s="681"/>
      <c r="D51" s="682"/>
      <c r="E51" s="682"/>
      <c r="F51" s="682"/>
      <c r="G51" s="682" t="s">
        <v>754</v>
      </c>
      <c r="H51" s="683">
        <v>-2678.2000000000003</v>
      </c>
      <c r="I51" s="683">
        <v>-18589.240000000002</v>
      </c>
      <c r="J51" s="683">
        <v>-1591.1100000000001</v>
      </c>
      <c r="K51" s="683">
        <v>-20038.908867820002</v>
      </c>
      <c r="L51" s="684">
        <v>-1301.54</v>
      </c>
      <c r="M51" s="685">
        <v>-40.590321857964305</v>
      </c>
      <c r="N51" s="686">
        <v>-18.199244552545089</v>
      </c>
      <c r="P51" s="680"/>
      <c r="Q51" s="680"/>
      <c r="R51" s="680"/>
      <c r="S51" s="680"/>
      <c r="T51" s="680"/>
      <c r="U51" s="680"/>
      <c r="V51" s="680"/>
      <c r="W51" s="680"/>
    </row>
    <row r="52" spans="3:23">
      <c r="C52" s="681"/>
      <c r="D52" s="682"/>
      <c r="E52" s="682"/>
      <c r="F52" s="682" t="s">
        <v>755</v>
      </c>
      <c r="G52" s="682"/>
      <c r="H52" s="683">
        <v>2621.8520246135336</v>
      </c>
      <c r="I52" s="683">
        <v>3262.5323493341011</v>
      </c>
      <c r="J52" s="683">
        <v>2907.237490725307</v>
      </c>
      <c r="K52" s="683">
        <v>3638.3062244530215</v>
      </c>
      <c r="L52" s="684">
        <v>368.64510750217704</v>
      </c>
      <c r="M52" s="696">
        <v>10.884880742033488</v>
      </c>
      <c r="N52" s="686">
        <v>-87.319745680281315</v>
      </c>
      <c r="P52" s="680"/>
      <c r="Q52" s="680"/>
      <c r="R52" s="680"/>
      <c r="S52" s="680"/>
      <c r="T52" s="680"/>
      <c r="U52" s="680"/>
      <c r="V52" s="680"/>
      <c r="W52" s="680"/>
    </row>
    <row r="53" spans="3:23">
      <c r="C53" s="681"/>
      <c r="D53" s="682"/>
      <c r="E53" s="682"/>
      <c r="F53" s="682"/>
      <c r="G53" s="682" t="s">
        <v>753</v>
      </c>
      <c r="H53" s="683">
        <v>2784.8897554185041</v>
      </c>
      <c r="I53" s="683">
        <v>5317.1162640692046</v>
      </c>
      <c r="J53" s="683">
        <v>3622.9833578501521</v>
      </c>
      <c r="K53" s="683">
        <v>6980.3925520899375</v>
      </c>
      <c r="L53" s="684">
        <v>791.65045882300797</v>
      </c>
      <c r="M53" s="696">
        <v>30.094318843357669</v>
      </c>
      <c r="N53" s="686">
        <v>-78.149210729668752</v>
      </c>
      <c r="P53" s="680"/>
      <c r="Q53" s="680"/>
      <c r="R53" s="680"/>
      <c r="S53" s="680"/>
      <c r="T53" s="680"/>
      <c r="U53" s="680"/>
      <c r="V53" s="680"/>
      <c r="W53" s="680"/>
    </row>
    <row r="54" spans="3:23">
      <c r="C54" s="681"/>
      <c r="D54" s="682"/>
      <c r="E54" s="682"/>
      <c r="F54" s="682"/>
      <c r="G54" s="682" t="s">
        <v>754</v>
      </c>
      <c r="H54" s="683">
        <v>-163.03773080497086</v>
      </c>
      <c r="I54" s="683">
        <v>-2054.5839147351044</v>
      </c>
      <c r="J54" s="683">
        <v>-715.74586712484506</v>
      </c>
      <c r="K54" s="683">
        <v>-3342.0863276369168</v>
      </c>
      <c r="L54" s="684">
        <v>-423.00535132083093</v>
      </c>
      <c r="M54" s="696">
        <v>339.00627394099052</v>
      </c>
      <c r="N54" s="686">
        <v>-40.90006373071413</v>
      </c>
      <c r="P54" s="680"/>
      <c r="Q54" s="680"/>
      <c r="R54" s="680"/>
      <c r="S54" s="680"/>
      <c r="T54" s="680"/>
      <c r="U54" s="680"/>
      <c r="V54" s="680"/>
      <c r="W54" s="680"/>
    </row>
    <row r="55" spans="3:23">
      <c r="C55" s="681"/>
      <c r="D55" s="682"/>
      <c r="E55" s="682" t="s">
        <v>756</v>
      </c>
      <c r="F55" s="682"/>
      <c r="G55" s="682"/>
      <c r="H55" s="683">
        <v>6586.5000000000091</v>
      </c>
      <c r="I55" s="683">
        <v>-13339.899999999989</v>
      </c>
      <c r="J55" s="683">
        <v>12579.399999999991</v>
      </c>
      <c r="K55" s="683">
        <v>10637.700000000006</v>
      </c>
      <c r="L55" s="684">
        <v>9449.5000000000091</v>
      </c>
      <c r="M55" s="685">
        <v>90.987626205116115</v>
      </c>
      <c r="N55" s="686">
        <v>-24.881154904049353</v>
      </c>
      <c r="P55" s="680"/>
      <c r="Q55" s="680"/>
      <c r="R55" s="680"/>
      <c r="S55" s="680"/>
      <c r="T55" s="680"/>
      <c r="U55" s="680"/>
      <c r="V55" s="680"/>
      <c r="W55" s="680"/>
    </row>
    <row r="56" spans="3:23">
      <c r="C56" s="681"/>
      <c r="D56" s="682"/>
      <c r="E56" s="682"/>
      <c r="F56" s="682" t="s">
        <v>757</v>
      </c>
      <c r="G56" s="682"/>
      <c r="H56" s="683">
        <v>-54.900000000000006</v>
      </c>
      <c r="I56" s="683">
        <v>-178.6</v>
      </c>
      <c r="J56" s="683">
        <v>49.3</v>
      </c>
      <c r="K56" s="683">
        <v>27.099999999999994</v>
      </c>
      <c r="L56" s="684">
        <v>33.100000000000009</v>
      </c>
      <c r="M56" s="685">
        <v>-189.79963570127504</v>
      </c>
      <c r="N56" s="686">
        <v>-32.860040567951302</v>
      </c>
      <c r="P56" s="680"/>
      <c r="Q56" s="680"/>
      <c r="R56" s="680"/>
      <c r="S56" s="680"/>
      <c r="T56" s="680"/>
      <c r="U56" s="680"/>
      <c r="V56" s="680"/>
      <c r="W56" s="680"/>
    </row>
    <row r="57" spans="3:23">
      <c r="C57" s="681"/>
      <c r="D57" s="682"/>
      <c r="E57" s="682"/>
      <c r="F57" s="682" t="s">
        <v>758</v>
      </c>
      <c r="G57" s="682"/>
      <c r="H57" s="683">
        <v>6641.4000000000087</v>
      </c>
      <c r="I57" s="683">
        <v>-13161.299999999988</v>
      </c>
      <c r="J57" s="683">
        <v>12530.099999999991</v>
      </c>
      <c r="K57" s="683">
        <v>10610.600000000006</v>
      </c>
      <c r="L57" s="684">
        <v>9416.4000000000087</v>
      </c>
      <c r="M57" s="685">
        <v>88.666546210136033</v>
      </c>
      <c r="N57" s="686">
        <v>-24.849761773648925</v>
      </c>
      <c r="P57" s="680"/>
      <c r="Q57" s="680"/>
      <c r="R57" s="680"/>
      <c r="S57" s="680"/>
      <c r="T57" s="680"/>
      <c r="U57" s="680"/>
      <c r="V57" s="680"/>
      <c r="W57" s="680"/>
    </row>
    <row r="58" spans="3:23">
      <c r="C58" s="681"/>
      <c r="D58" s="682"/>
      <c r="E58" s="682" t="s">
        <v>759</v>
      </c>
      <c r="F58" s="682"/>
      <c r="G58" s="682"/>
      <c r="H58" s="683">
        <v>-10</v>
      </c>
      <c r="I58" s="683">
        <v>-17.220000000000027</v>
      </c>
      <c r="J58" s="683">
        <v>-20.009999999999984</v>
      </c>
      <c r="K58" s="683">
        <v>191.39</v>
      </c>
      <c r="L58" s="684">
        <v>-21.179999999999964</v>
      </c>
      <c r="M58" s="696">
        <v>100.09999999999985</v>
      </c>
      <c r="N58" s="686">
        <v>5.8470764617690296</v>
      </c>
      <c r="P58" s="680"/>
      <c r="Q58" s="680"/>
      <c r="R58" s="680"/>
      <c r="S58" s="680"/>
      <c r="T58" s="680"/>
      <c r="U58" s="680"/>
      <c r="V58" s="680"/>
      <c r="W58" s="680"/>
    </row>
    <row r="59" spans="3:23">
      <c r="C59" s="687" t="s">
        <v>760</v>
      </c>
      <c r="D59" s="688"/>
      <c r="E59" s="688"/>
      <c r="F59" s="688"/>
      <c r="G59" s="688"/>
      <c r="H59" s="689">
        <v>-3566.1763985331781</v>
      </c>
      <c r="I59" s="689">
        <v>-127001.33281961514</v>
      </c>
      <c r="J59" s="689">
        <v>-17256.194655003856</v>
      </c>
      <c r="K59" s="689">
        <v>-151312.07584744133</v>
      </c>
      <c r="L59" s="690">
        <v>-13018.674105126003</v>
      </c>
      <c r="M59" s="691">
        <v>383.88505577294455</v>
      </c>
      <c r="N59" s="697">
        <v>-24.556518019162933</v>
      </c>
      <c r="P59" s="680"/>
      <c r="Q59" s="680"/>
      <c r="R59" s="680"/>
      <c r="S59" s="680"/>
      <c r="T59" s="680"/>
      <c r="U59" s="680"/>
      <c r="V59" s="680"/>
      <c r="W59" s="680"/>
    </row>
    <row r="60" spans="3:23">
      <c r="C60" s="674" t="s">
        <v>761</v>
      </c>
      <c r="D60" s="675" t="s">
        <v>762</v>
      </c>
      <c r="E60" s="675"/>
      <c r="F60" s="675"/>
      <c r="G60" s="675"/>
      <c r="H60" s="676">
        <v>4278.836398533218</v>
      </c>
      <c r="I60" s="676">
        <v>114621.62281961518</v>
      </c>
      <c r="J60" s="676">
        <v>4388.7946550038469</v>
      </c>
      <c r="K60" s="676">
        <v>94549.275847441342</v>
      </c>
      <c r="L60" s="677">
        <v>31299.164105125819</v>
      </c>
      <c r="M60" s="678">
        <v>2.5698167966487828</v>
      </c>
      <c r="N60" s="679">
        <v>613.16082354047592</v>
      </c>
      <c r="P60" s="680"/>
      <c r="Q60" s="680"/>
      <c r="R60" s="680"/>
      <c r="S60" s="680"/>
      <c r="T60" s="680"/>
      <c r="U60" s="680"/>
      <c r="V60" s="680"/>
      <c r="W60" s="680"/>
    </row>
    <row r="61" spans="3:23">
      <c r="C61" s="687" t="s">
        <v>763</v>
      </c>
      <c r="D61" s="688"/>
      <c r="E61" s="688"/>
      <c r="F61" s="688"/>
      <c r="G61" s="688"/>
      <c r="H61" s="689">
        <v>712.66000000003987</v>
      </c>
      <c r="I61" s="689">
        <v>-12379.709999999963</v>
      </c>
      <c r="J61" s="689">
        <v>-12867.400000000009</v>
      </c>
      <c r="K61" s="689">
        <v>-56762.799999999988</v>
      </c>
      <c r="L61" s="690">
        <v>18280.489999999874</v>
      </c>
      <c r="M61" s="691">
        <v>-1905.5454213789587</v>
      </c>
      <c r="N61" s="692">
        <v>-242.06824999611314</v>
      </c>
      <c r="P61" s="680"/>
      <c r="Q61" s="680"/>
      <c r="R61" s="680"/>
      <c r="S61" s="680"/>
      <c r="T61" s="680"/>
      <c r="U61" s="680"/>
      <c r="V61" s="680"/>
      <c r="W61" s="680"/>
    </row>
    <row r="62" spans="3:23">
      <c r="C62" s="674" t="s">
        <v>764</v>
      </c>
      <c r="D62" s="675"/>
      <c r="E62" s="675"/>
      <c r="F62" s="675"/>
      <c r="G62" s="675"/>
      <c r="H62" s="676">
        <v>-712.66000000003987</v>
      </c>
      <c r="I62" s="676">
        <v>12379.709999999963</v>
      </c>
      <c r="J62" s="676">
        <v>12867.400000000009</v>
      </c>
      <c r="K62" s="676">
        <v>56762.800000000017</v>
      </c>
      <c r="L62" s="676">
        <v>-18280.489999999874</v>
      </c>
      <c r="M62" s="678">
        <v>-1905.5454213789587</v>
      </c>
      <c r="N62" s="679">
        <v>-242.06824999611314</v>
      </c>
      <c r="P62" s="680"/>
      <c r="Q62" s="680"/>
      <c r="R62" s="680"/>
      <c r="S62" s="680"/>
      <c r="T62" s="680"/>
      <c r="U62" s="680"/>
      <c r="V62" s="680"/>
      <c r="W62" s="680"/>
    </row>
    <row r="63" spans="3:23">
      <c r="C63" s="681"/>
      <c r="D63" s="682" t="s">
        <v>765</v>
      </c>
      <c r="E63" s="682"/>
      <c r="F63" s="682"/>
      <c r="G63" s="682"/>
      <c r="H63" s="683">
        <v>-712.67000000003827</v>
      </c>
      <c r="I63" s="683">
        <v>13350.429999999964</v>
      </c>
      <c r="J63" s="683">
        <v>12867.330000000009</v>
      </c>
      <c r="K63" s="683">
        <v>57644.100000000006</v>
      </c>
      <c r="L63" s="683">
        <v>-18280.519999999902</v>
      </c>
      <c r="M63" s="685">
        <v>-1905.5102642175648</v>
      </c>
      <c r="N63" s="686">
        <v>-242.06925601503877</v>
      </c>
      <c r="P63" s="680"/>
      <c r="Q63" s="680"/>
      <c r="R63" s="680"/>
      <c r="S63" s="680"/>
      <c r="T63" s="680"/>
      <c r="U63" s="680"/>
      <c r="V63" s="680"/>
      <c r="W63" s="680"/>
    </row>
    <row r="64" spans="3:23">
      <c r="C64" s="681"/>
      <c r="D64" s="682"/>
      <c r="E64" s="682" t="s">
        <v>757</v>
      </c>
      <c r="F64" s="682"/>
      <c r="G64" s="682"/>
      <c r="H64" s="683">
        <v>3000.9099999999794</v>
      </c>
      <c r="I64" s="683">
        <v>-25781.810000000019</v>
      </c>
      <c r="J64" s="683">
        <v>49186.000000000029</v>
      </c>
      <c r="K64" s="683">
        <v>80857.49000000002</v>
      </c>
      <c r="L64" s="683">
        <v>-8432.8199999999488</v>
      </c>
      <c r="M64" s="685">
        <v>1539.0361590317727</v>
      </c>
      <c r="N64" s="686">
        <v>-117.14475663806763</v>
      </c>
      <c r="P64" s="680"/>
      <c r="Q64" s="680"/>
      <c r="R64" s="680"/>
      <c r="S64" s="680"/>
      <c r="T64" s="680"/>
      <c r="U64" s="680"/>
      <c r="V64" s="680"/>
      <c r="W64" s="680"/>
    </row>
    <row r="65" spans="3:23">
      <c r="C65" s="681"/>
      <c r="D65" s="682"/>
      <c r="E65" s="682" t="s">
        <v>758</v>
      </c>
      <c r="F65" s="682"/>
      <c r="G65" s="682"/>
      <c r="H65" s="683">
        <v>-3713.5800000000163</v>
      </c>
      <c r="I65" s="683">
        <v>39132.239999999976</v>
      </c>
      <c r="J65" s="683">
        <v>-36318.67000000002</v>
      </c>
      <c r="K65" s="683">
        <v>-23213.390000000014</v>
      </c>
      <c r="L65" s="683">
        <v>-9847.6999999999971</v>
      </c>
      <c r="M65" s="685">
        <v>877.99616542527326</v>
      </c>
      <c r="N65" s="698">
        <v>-72.885295634449193</v>
      </c>
      <c r="P65" s="680"/>
      <c r="Q65" s="680"/>
      <c r="R65" s="680"/>
      <c r="S65" s="680"/>
      <c r="T65" s="680"/>
      <c r="U65" s="680"/>
      <c r="V65" s="680"/>
      <c r="W65" s="680"/>
    </row>
    <row r="66" spans="3:23">
      <c r="C66" s="681"/>
      <c r="D66" s="682" t="s">
        <v>766</v>
      </c>
      <c r="E66" s="682"/>
      <c r="F66" s="682"/>
      <c r="G66" s="682"/>
      <c r="H66" s="683">
        <v>1.0000000000090381E-2</v>
      </c>
      <c r="I66" s="683">
        <v>-970.71999999999991</v>
      </c>
      <c r="J66" s="683">
        <v>6.9999999999993179E-2</v>
      </c>
      <c r="K66" s="683">
        <v>-881.30000000000007</v>
      </c>
      <c r="L66" s="683">
        <v>3.0000000000043769E-2</v>
      </c>
      <c r="M66" s="685">
        <v>599.99999999360512</v>
      </c>
      <c r="N66" s="686">
        <v>-57.14285714279044</v>
      </c>
      <c r="P66" s="680"/>
      <c r="Q66" s="680"/>
      <c r="R66" s="680"/>
      <c r="S66" s="680"/>
      <c r="T66" s="680"/>
      <c r="U66" s="680"/>
      <c r="V66" s="680"/>
      <c r="W66" s="680"/>
    </row>
    <row r="67" spans="3:23" ht="16.5" thickBot="1">
      <c r="C67" s="699" t="s">
        <v>767</v>
      </c>
      <c r="D67" s="700"/>
      <c r="E67" s="701"/>
      <c r="F67" s="701"/>
      <c r="G67" s="701"/>
      <c r="H67" s="702">
        <v>5873.8399999999674</v>
      </c>
      <c r="I67" s="702">
        <v>-960.19000000003143</v>
      </c>
      <c r="J67" s="702">
        <v>25446.799999999999</v>
      </c>
      <c r="K67" s="702">
        <v>67400.500000000029</v>
      </c>
      <c r="L67" s="702">
        <v>-8830.9899999998743</v>
      </c>
      <c r="M67" s="703" t="s">
        <v>281</v>
      </c>
      <c r="N67" s="704" t="s">
        <v>281</v>
      </c>
      <c r="P67" s="680"/>
      <c r="Q67" s="680"/>
      <c r="R67" s="680"/>
      <c r="S67" s="680"/>
      <c r="T67" s="680"/>
      <c r="U67" s="680"/>
      <c r="V67" s="680"/>
      <c r="W67" s="680"/>
    </row>
    <row r="68" spans="3:23" ht="20.25" customHeight="1" thickTop="1">
      <c r="C68" s="2179" t="s">
        <v>768</v>
      </c>
      <c r="D68" s="2179"/>
      <c r="E68" s="2179"/>
      <c r="F68" s="2179"/>
      <c r="G68" s="2179"/>
      <c r="H68" s="2179"/>
      <c r="I68" s="2179"/>
      <c r="J68" s="2179"/>
      <c r="K68" s="2179"/>
      <c r="L68" s="2179"/>
      <c r="M68" s="2179"/>
      <c r="N68" s="2179"/>
      <c r="P68" s="680"/>
      <c r="Q68" s="680"/>
      <c r="R68" s="680"/>
      <c r="S68" s="680"/>
      <c r="T68" s="680"/>
      <c r="U68" s="680"/>
      <c r="V68" s="680"/>
      <c r="W68" s="680"/>
    </row>
    <row r="69" spans="3:23">
      <c r="C69" s="2180" t="s">
        <v>769</v>
      </c>
      <c r="D69" s="2180"/>
      <c r="E69" s="2180"/>
      <c r="F69" s="2180"/>
      <c r="G69" s="2180"/>
      <c r="H69" s="2180"/>
      <c r="I69" s="2180"/>
      <c r="J69" s="2180"/>
      <c r="K69" s="2180"/>
      <c r="L69" s="2180"/>
      <c r="M69" s="2180"/>
      <c r="N69" s="2180"/>
      <c r="P69" s="680"/>
      <c r="Q69" s="680"/>
      <c r="R69" s="680"/>
      <c r="S69" s="680"/>
      <c r="T69" s="680"/>
      <c r="U69" s="680"/>
      <c r="V69" s="680"/>
      <c r="W69" s="680"/>
    </row>
    <row r="70" spans="3:23">
      <c r="C70" s="705" t="s">
        <v>67</v>
      </c>
      <c r="P70" s="680"/>
      <c r="Q70" s="680"/>
      <c r="R70" s="680"/>
      <c r="S70" s="680"/>
      <c r="T70" s="680"/>
      <c r="U70" s="680"/>
      <c r="V70" s="680"/>
      <c r="W70" s="680"/>
    </row>
    <row r="71" spans="3:23">
      <c r="P71" s="680"/>
      <c r="Q71" s="680"/>
      <c r="R71" s="680"/>
      <c r="S71" s="680"/>
      <c r="T71" s="680"/>
      <c r="U71" s="680"/>
      <c r="V71" s="680"/>
      <c r="W71" s="680"/>
    </row>
    <row r="72" spans="3:23">
      <c r="I72" s="680"/>
      <c r="K72" s="680"/>
      <c r="P72" s="680"/>
      <c r="Q72" s="680"/>
      <c r="R72" s="680"/>
      <c r="S72" s="680"/>
      <c r="T72" s="680"/>
      <c r="U72" s="680"/>
      <c r="V72" s="680"/>
      <c r="W72" s="680"/>
    </row>
    <row r="73" spans="3:23">
      <c r="I73" s="680"/>
      <c r="K73" s="680"/>
      <c r="P73" s="680"/>
      <c r="Q73" s="680"/>
      <c r="R73" s="680"/>
      <c r="S73" s="680"/>
      <c r="T73" s="680"/>
      <c r="U73" s="680"/>
      <c r="V73" s="680"/>
      <c r="W73" s="680"/>
    </row>
    <row r="74" spans="3:23">
      <c r="I74" s="680"/>
      <c r="K74" s="680"/>
      <c r="P74" s="680"/>
      <c r="Q74" s="680"/>
      <c r="R74" s="680"/>
      <c r="S74" s="680"/>
      <c r="T74" s="680"/>
      <c r="U74" s="680"/>
      <c r="V74" s="680"/>
      <c r="W74" s="680"/>
    </row>
    <row r="75" spans="3:23">
      <c r="I75" s="680"/>
      <c r="J75" s="668" t="s">
        <v>67</v>
      </c>
      <c r="K75" s="680"/>
      <c r="P75" s="680"/>
      <c r="Q75" s="680"/>
      <c r="R75" s="680"/>
      <c r="S75" s="680"/>
      <c r="T75" s="680"/>
      <c r="U75" s="680"/>
      <c r="V75" s="680"/>
      <c r="W75" s="680"/>
    </row>
    <row r="76" spans="3:23">
      <c r="I76" s="680"/>
      <c r="K76" s="680"/>
      <c r="M76" s="668" t="s">
        <v>67</v>
      </c>
      <c r="P76" s="680"/>
      <c r="Q76" s="680"/>
      <c r="R76" s="680"/>
      <c r="S76" s="680"/>
      <c r="T76" s="680"/>
      <c r="U76" s="680"/>
      <c r="V76" s="680"/>
      <c r="W76" s="680"/>
    </row>
    <row r="77" spans="3:23">
      <c r="I77" s="680"/>
      <c r="K77" s="680"/>
      <c r="P77" s="680"/>
      <c r="Q77" s="680"/>
      <c r="R77" s="680"/>
      <c r="S77" s="680"/>
      <c r="T77" s="680"/>
      <c r="U77" s="680"/>
      <c r="V77" s="680"/>
      <c r="W77" s="680"/>
    </row>
    <row r="78" spans="3:23">
      <c r="I78" s="680"/>
      <c r="K78" s="680"/>
    </row>
    <row r="79" spans="3:23">
      <c r="I79" s="680"/>
      <c r="K79" s="680"/>
    </row>
    <row r="80" spans="3:23">
      <c r="I80" s="680"/>
      <c r="K80" s="680"/>
    </row>
    <row r="81" spans="9:11">
      <c r="I81" s="680"/>
      <c r="K81" s="680"/>
    </row>
    <row r="82" spans="9:11">
      <c r="I82" s="680"/>
      <c r="K82" s="680"/>
    </row>
    <row r="83" spans="9:11">
      <c r="I83" s="680"/>
      <c r="K83" s="680"/>
    </row>
    <row r="84" spans="9:11">
      <c r="I84" s="680"/>
      <c r="K84" s="680"/>
    </row>
    <row r="85" spans="9:11">
      <c r="I85" s="680"/>
      <c r="K85" s="680"/>
    </row>
    <row r="86" spans="9:11">
      <c r="I86" s="680"/>
      <c r="K86" s="680"/>
    </row>
    <row r="87" spans="9:11">
      <c r="I87" s="680"/>
      <c r="K87" s="680"/>
    </row>
    <row r="88" spans="9:11">
      <c r="I88" s="680"/>
      <c r="K88" s="680"/>
    </row>
    <row r="89" spans="9:11">
      <c r="I89" s="680"/>
      <c r="K89" s="680"/>
    </row>
    <row r="90" spans="9:11">
      <c r="I90" s="680"/>
      <c r="K90" s="680"/>
    </row>
    <row r="91" spans="9:11">
      <c r="I91" s="680"/>
      <c r="K91" s="680"/>
    </row>
    <row r="92" spans="9:11">
      <c r="I92" s="680"/>
      <c r="K92" s="680"/>
    </row>
    <row r="93" spans="9:11">
      <c r="I93" s="680"/>
      <c r="K93" s="680"/>
    </row>
    <row r="94" spans="9:11">
      <c r="I94" s="680"/>
      <c r="K94" s="680"/>
    </row>
    <row r="95" spans="9:11">
      <c r="I95" s="680"/>
      <c r="K95" s="680"/>
    </row>
    <row r="96" spans="9:11">
      <c r="I96" s="680"/>
      <c r="K96" s="680"/>
    </row>
    <row r="97" spans="9:11">
      <c r="I97" s="680"/>
      <c r="K97" s="680"/>
    </row>
    <row r="98" spans="9:11">
      <c r="I98" s="680"/>
      <c r="K98" s="680"/>
    </row>
    <row r="99" spans="9:11">
      <c r="I99" s="680"/>
      <c r="K99" s="680"/>
    </row>
    <row r="100" spans="9:11">
      <c r="I100" s="680"/>
      <c r="K100" s="680"/>
    </row>
    <row r="101" spans="9:11">
      <c r="I101" s="680"/>
      <c r="K101" s="680"/>
    </row>
    <row r="102" spans="9:11">
      <c r="I102" s="680"/>
      <c r="K102" s="680"/>
    </row>
    <row r="103" spans="9:11">
      <c r="I103" s="680"/>
      <c r="K103" s="680"/>
    </row>
    <row r="104" spans="9:11">
      <c r="I104" s="680"/>
      <c r="K104" s="680"/>
    </row>
    <row r="105" spans="9:11">
      <c r="I105" s="680"/>
      <c r="K105" s="680"/>
    </row>
    <row r="106" spans="9:11">
      <c r="I106" s="680"/>
      <c r="K106" s="680"/>
    </row>
    <row r="107" spans="9:11">
      <c r="I107" s="680"/>
      <c r="K107" s="680"/>
    </row>
    <row r="108" spans="9:11">
      <c r="I108" s="680"/>
      <c r="K108" s="680"/>
    </row>
    <row r="109" spans="9:11">
      <c r="I109" s="680"/>
      <c r="K109" s="680"/>
    </row>
    <row r="110" spans="9:11">
      <c r="I110" s="680"/>
      <c r="K110" s="680"/>
    </row>
    <row r="111" spans="9:11">
      <c r="I111" s="680"/>
      <c r="K111" s="680"/>
    </row>
    <row r="112" spans="9:11">
      <c r="I112" s="680"/>
      <c r="K112" s="680"/>
    </row>
    <row r="113" spans="9:11">
      <c r="I113" s="680"/>
      <c r="K113" s="680"/>
    </row>
    <row r="114" spans="9:11">
      <c r="I114" s="680"/>
      <c r="K114" s="680"/>
    </row>
    <row r="115" spans="9:11">
      <c r="I115" s="680"/>
      <c r="K115" s="680"/>
    </row>
    <row r="116" spans="9:11">
      <c r="I116" s="680"/>
      <c r="K116" s="680"/>
    </row>
    <row r="117" spans="9:11">
      <c r="I117" s="680"/>
      <c r="K117" s="680"/>
    </row>
    <row r="118" spans="9:11">
      <c r="I118" s="680"/>
      <c r="K118" s="680"/>
    </row>
    <row r="119" spans="9:11">
      <c r="I119" s="680"/>
      <c r="K119" s="680"/>
    </row>
    <row r="120" spans="9:11">
      <c r="I120" s="680"/>
      <c r="K120" s="680"/>
    </row>
    <row r="121" spans="9:11">
      <c r="I121" s="680"/>
      <c r="K121" s="680"/>
    </row>
    <row r="122" spans="9:11">
      <c r="I122" s="680"/>
      <c r="K122" s="680"/>
    </row>
    <row r="123" spans="9:11">
      <c r="I123" s="680"/>
      <c r="K123" s="680"/>
    </row>
    <row r="124" spans="9:11">
      <c r="I124" s="680"/>
      <c r="K124" s="680"/>
    </row>
    <row r="125" spans="9:11">
      <c r="I125" s="680"/>
      <c r="K125" s="680"/>
    </row>
    <row r="126" spans="9:11">
      <c r="I126" s="680"/>
      <c r="K126" s="680"/>
    </row>
    <row r="127" spans="9:11">
      <c r="I127" s="680"/>
      <c r="K127" s="680"/>
    </row>
    <row r="128" spans="9:11">
      <c r="I128" s="680"/>
      <c r="K128" s="680"/>
    </row>
    <row r="129" spans="9:11">
      <c r="I129" s="680"/>
      <c r="K129" s="680"/>
    </row>
    <row r="130" spans="9:11">
      <c r="I130" s="680"/>
      <c r="K130" s="680"/>
    </row>
    <row r="131" spans="9:11">
      <c r="I131" s="680"/>
      <c r="K131" s="680"/>
    </row>
    <row r="132" spans="9:11">
      <c r="I132" s="680"/>
      <c r="K132" s="680"/>
    </row>
    <row r="133" spans="9:11">
      <c r="I133" s="680"/>
      <c r="K133" s="680"/>
    </row>
    <row r="134" spans="9:11">
      <c r="I134" s="680"/>
      <c r="K134" s="680"/>
    </row>
    <row r="135" spans="9:11">
      <c r="I135" s="680"/>
      <c r="K135" s="680"/>
    </row>
    <row r="136" spans="9:11">
      <c r="I136" s="680"/>
      <c r="K136" s="680"/>
    </row>
    <row r="137" spans="9:11">
      <c r="I137" s="680"/>
      <c r="K137" s="680"/>
    </row>
    <row r="138" spans="9:11">
      <c r="I138" s="680"/>
      <c r="K138" s="680"/>
    </row>
    <row r="139" spans="9:11">
      <c r="I139" s="680"/>
      <c r="K139" s="680"/>
    </row>
    <row r="140" spans="9:11">
      <c r="I140" s="680"/>
      <c r="K140" s="680"/>
    </row>
    <row r="141" spans="9:11">
      <c r="I141" s="680"/>
      <c r="K141" s="680"/>
    </row>
    <row r="142" spans="9:11">
      <c r="I142" s="680"/>
      <c r="K142" s="680"/>
    </row>
    <row r="143" spans="9:11">
      <c r="I143" s="680"/>
      <c r="K143" s="680"/>
    </row>
    <row r="144" spans="9:11">
      <c r="I144" s="680"/>
      <c r="K144" s="680"/>
    </row>
    <row r="145" spans="9:11">
      <c r="I145" s="680"/>
      <c r="K145" s="680"/>
    </row>
    <row r="146" spans="9:11">
      <c r="I146" s="680"/>
      <c r="K146" s="680"/>
    </row>
    <row r="147" spans="9:11">
      <c r="I147" s="680"/>
      <c r="K147" s="680"/>
    </row>
    <row r="148" spans="9:11">
      <c r="I148" s="680"/>
      <c r="K148" s="680"/>
    </row>
    <row r="149" spans="9:11">
      <c r="I149" s="680"/>
      <c r="K149" s="680"/>
    </row>
    <row r="150" spans="9:11">
      <c r="I150" s="680"/>
      <c r="K150" s="680"/>
    </row>
    <row r="151" spans="9:11">
      <c r="I151" s="680"/>
      <c r="K151" s="680"/>
    </row>
    <row r="152" spans="9:11">
      <c r="I152" s="680"/>
      <c r="K152" s="680"/>
    </row>
    <row r="153" spans="9:11">
      <c r="I153" s="680"/>
      <c r="K153" s="680"/>
    </row>
    <row r="154" spans="9:11">
      <c r="I154" s="680"/>
      <c r="K154" s="680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7"/>
  <sheetViews>
    <sheetView showGridLines="0" zoomScaleSheetLayoutView="100" workbookViewId="0">
      <selection activeCell="B26" sqref="B26"/>
    </sheetView>
  </sheetViews>
  <sheetFormatPr defaultRowHeight="15.75"/>
  <cols>
    <col min="1" max="1" width="4.28515625" style="706" customWidth="1"/>
    <col min="2" max="3" width="3.7109375" style="706" customWidth="1"/>
    <col min="4" max="4" width="4.42578125" style="706" customWidth="1"/>
    <col min="5" max="5" width="4.5703125" style="706" customWidth="1"/>
    <col min="6" max="6" width="24.85546875" style="706" customWidth="1"/>
    <col min="7" max="9" width="14.140625" style="706" customWidth="1"/>
    <col min="10" max="10" width="13.7109375" style="706" customWidth="1"/>
    <col min="11" max="11" width="13.85546875" style="706" customWidth="1"/>
    <col min="12" max="13" width="13.28515625" style="706" customWidth="1"/>
    <col min="14" max="232" width="9.140625" style="706"/>
    <col min="233" max="233" width="4.28515625" style="706" customWidth="1"/>
    <col min="234" max="234" width="3.28515625" style="706" customWidth="1"/>
    <col min="235" max="235" width="2.85546875" style="706" customWidth="1"/>
    <col min="236" max="236" width="3.42578125" style="706" customWidth="1"/>
    <col min="237" max="237" width="3.28515625" style="706" customWidth="1"/>
    <col min="238" max="238" width="3.5703125" style="706" customWidth="1"/>
    <col min="239" max="239" width="16.5703125" style="706" customWidth="1"/>
    <col min="240" max="240" width="8.140625" style="706" customWidth="1"/>
    <col min="241" max="241" width="8.5703125" style="706" customWidth="1"/>
    <col min="242" max="242" width="7.7109375" style="706" customWidth="1"/>
    <col min="243" max="243" width="8.140625" style="706" customWidth="1"/>
    <col min="244" max="244" width="8.42578125" style="706" customWidth="1"/>
    <col min="245" max="245" width="9" style="706" bestFit="1" customWidth="1"/>
    <col min="246" max="246" width="8.7109375" style="706" bestFit="1" customWidth="1"/>
    <col min="247" max="488" width="9.140625" style="706"/>
    <col min="489" max="489" width="4.28515625" style="706" customWidth="1"/>
    <col min="490" max="490" width="3.28515625" style="706" customWidth="1"/>
    <col min="491" max="491" width="2.85546875" style="706" customWidth="1"/>
    <col min="492" max="492" width="3.42578125" style="706" customWidth="1"/>
    <col min="493" max="493" width="3.28515625" style="706" customWidth="1"/>
    <col min="494" max="494" width="3.5703125" style="706" customWidth="1"/>
    <col min="495" max="495" width="16.5703125" style="706" customWidth="1"/>
    <col min="496" max="496" width="8.140625" style="706" customWidth="1"/>
    <col min="497" max="497" width="8.5703125" style="706" customWidth="1"/>
    <col min="498" max="498" width="7.7109375" style="706" customWidth="1"/>
    <col min="499" max="499" width="8.140625" style="706" customWidth="1"/>
    <col min="500" max="500" width="8.42578125" style="706" customWidth="1"/>
    <col min="501" max="501" width="9" style="706" bestFit="1" customWidth="1"/>
    <col min="502" max="502" width="8.7109375" style="706" bestFit="1" customWidth="1"/>
    <col min="503" max="744" width="9.140625" style="706"/>
    <col min="745" max="745" width="4.28515625" style="706" customWidth="1"/>
    <col min="746" max="746" width="3.28515625" style="706" customWidth="1"/>
    <col min="747" max="747" width="2.85546875" style="706" customWidth="1"/>
    <col min="748" max="748" width="3.42578125" style="706" customWidth="1"/>
    <col min="749" max="749" width="3.28515625" style="706" customWidth="1"/>
    <col min="750" max="750" width="3.5703125" style="706" customWidth="1"/>
    <col min="751" max="751" width="16.5703125" style="706" customWidth="1"/>
    <col min="752" max="752" width="8.140625" style="706" customWidth="1"/>
    <col min="753" max="753" width="8.5703125" style="706" customWidth="1"/>
    <col min="754" max="754" width="7.7109375" style="706" customWidth="1"/>
    <col min="755" max="755" width="8.140625" style="706" customWidth="1"/>
    <col min="756" max="756" width="8.42578125" style="706" customWidth="1"/>
    <col min="757" max="757" width="9" style="706" bestFit="1" customWidth="1"/>
    <col min="758" max="758" width="8.7109375" style="706" bestFit="1" customWidth="1"/>
    <col min="759" max="1000" width="9.140625" style="706"/>
    <col min="1001" max="1001" width="4.28515625" style="706" customWidth="1"/>
    <col min="1002" max="1002" width="3.28515625" style="706" customWidth="1"/>
    <col min="1003" max="1003" width="2.85546875" style="706" customWidth="1"/>
    <col min="1004" max="1004" width="3.42578125" style="706" customWidth="1"/>
    <col min="1005" max="1005" width="3.28515625" style="706" customWidth="1"/>
    <col min="1006" max="1006" width="3.5703125" style="706" customWidth="1"/>
    <col min="1007" max="1007" width="16.5703125" style="706" customWidth="1"/>
    <col min="1008" max="1008" width="8.140625" style="706" customWidth="1"/>
    <col min="1009" max="1009" width="8.5703125" style="706" customWidth="1"/>
    <col min="1010" max="1010" width="7.7109375" style="706" customWidth="1"/>
    <col min="1011" max="1011" width="8.140625" style="706" customWidth="1"/>
    <col min="1012" max="1012" width="8.42578125" style="706" customWidth="1"/>
    <col min="1013" max="1013" width="9" style="706" bestFit="1" customWidth="1"/>
    <col min="1014" max="1014" width="8.7109375" style="706" bestFit="1" customWidth="1"/>
    <col min="1015" max="1256" width="9.140625" style="706"/>
    <col min="1257" max="1257" width="4.28515625" style="706" customWidth="1"/>
    <col min="1258" max="1258" width="3.28515625" style="706" customWidth="1"/>
    <col min="1259" max="1259" width="2.85546875" style="706" customWidth="1"/>
    <col min="1260" max="1260" width="3.42578125" style="706" customWidth="1"/>
    <col min="1261" max="1261" width="3.28515625" style="706" customWidth="1"/>
    <col min="1262" max="1262" width="3.5703125" style="706" customWidth="1"/>
    <col min="1263" max="1263" width="16.5703125" style="706" customWidth="1"/>
    <col min="1264" max="1264" width="8.140625" style="706" customWidth="1"/>
    <col min="1265" max="1265" width="8.5703125" style="706" customWidth="1"/>
    <col min="1266" max="1266" width="7.7109375" style="706" customWidth="1"/>
    <col min="1267" max="1267" width="8.140625" style="706" customWidth="1"/>
    <col min="1268" max="1268" width="8.42578125" style="706" customWidth="1"/>
    <col min="1269" max="1269" width="9" style="706" bestFit="1" customWidth="1"/>
    <col min="1270" max="1270" width="8.7109375" style="706" bestFit="1" customWidth="1"/>
    <col min="1271" max="1512" width="9.140625" style="706"/>
    <col min="1513" max="1513" width="4.28515625" style="706" customWidth="1"/>
    <col min="1514" max="1514" width="3.28515625" style="706" customWidth="1"/>
    <col min="1515" max="1515" width="2.85546875" style="706" customWidth="1"/>
    <col min="1516" max="1516" width="3.42578125" style="706" customWidth="1"/>
    <col min="1517" max="1517" width="3.28515625" style="706" customWidth="1"/>
    <col min="1518" max="1518" width="3.5703125" style="706" customWidth="1"/>
    <col min="1519" max="1519" width="16.5703125" style="706" customWidth="1"/>
    <col min="1520" max="1520" width="8.140625" style="706" customWidth="1"/>
    <col min="1521" max="1521" width="8.5703125" style="706" customWidth="1"/>
    <col min="1522" max="1522" width="7.7109375" style="706" customWidth="1"/>
    <col min="1523" max="1523" width="8.140625" style="706" customWidth="1"/>
    <col min="1524" max="1524" width="8.42578125" style="706" customWidth="1"/>
    <col min="1525" max="1525" width="9" style="706" bestFit="1" customWidth="1"/>
    <col min="1526" max="1526" width="8.7109375" style="706" bestFit="1" customWidth="1"/>
    <col min="1527" max="1768" width="9.140625" style="706"/>
    <col min="1769" max="1769" width="4.28515625" style="706" customWidth="1"/>
    <col min="1770" max="1770" width="3.28515625" style="706" customWidth="1"/>
    <col min="1771" max="1771" width="2.85546875" style="706" customWidth="1"/>
    <col min="1772" max="1772" width="3.42578125" style="706" customWidth="1"/>
    <col min="1773" max="1773" width="3.28515625" style="706" customWidth="1"/>
    <col min="1774" max="1774" width="3.5703125" style="706" customWidth="1"/>
    <col min="1775" max="1775" width="16.5703125" style="706" customWidth="1"/>
    <col min="1776" max="1776" width="8.140625" style="706" customWidth="1"/>
    <col min="1777" max="1777" width="8.5703125" style="706" customWidth="1"/>
    <col min="1778" max="1778" width="7.7109375" style="706" customWidth="1"/>
    <col min="1779" max="1779" width="8.140625" style="706" customWidth="1"/>
    <col min="1780" max="1780" width="8.42578125" style="706" customWidth="1"/>
    <col min="1781" max="1781" width="9" style="706" bestFit="1" customWidth="1"/>
    <col min="1782" max="1782" width="8.7109375" style="706" bestFit="1" customWidth="1"/>
    <col min="1783" max="2024" width="9.140625" style="706"/>
    <col min="2025" max="2025" width="4.28515625" style="706" customWidth="1"/>
    <col min="2026" max="2026" width="3.28515625" style="706" customWidth="1"/>
    <col min="2027" max="2027" width="2.85546875" style="706" customWidth="1"/>
    <col min="2028" max="2028" width="3.42578125" style="706" customWidth="1"/>
    <col min="2029" max="2029" width="3.28515625" style="706" customWidth="1"/>
    <col min="2030" max="2030" width="3.5703125" style="706" customWidth="1"/>
    <col min="2031" max="2031" width="16.5703125" style="706" customWidth="1"/>
    <col min="2032" max="2032" width="8.140625" style="706" customWidth="1"/>
    <col min="2033" max="2033" width="8.5703125" style="706" customWidth="1"/>
    <col min="2034" max="2034" width="7.7109375" style="706" customWidth="1"/>
    <col min="2035" max="2035" width="8.140625" style="706" customWidth="1"/>
    <col min="2036" max="2036" width="8.42578125" style="706" customWidth="1"/>
    <col min="2037" max="2037" width="9" style="706" bestFit="1" customWidth="1"/>
    <col min="2038" max="2038" width="8.7109375" style="706" bestFit="1" customWidth="1"/>
    <col min="2039" max="2280" width="9.140625" style="706"/>
    <col min="2281" max="2281" width="4.28515625" style="706" customWidth="1"/>
    <col min="2282" max="2282" width="3.28515625" style="706" customWidth="1"/>
    <col min="2283" max="2283" width="2.85546875" style="706" customWidth="1"/>
    <col min="2284" max="2284" width="3.42578125" style="706" customWidth="1"/>
    <col min="2285" max="2285" width="3.28515625" style="706" customWidth="1"/>
    <col min="2286" max="2286" width="3.5703125" style="706" customWidth="1"/>
    <col min="2287" max="2287" width="16.5703125" style="706" customWidth="1"/>
    <col min="2288" max="2288" width="8.140625" style="706" customWidth="1"/>
    <col min="2289" max="2289" width="8.5703125" style="706" customWidth="1"/>
    <col min="2290" max="2290" width="7.7109375" style="706" customWidth="1"/>
    <col min="2291" max="2291" width="8.140625" style="706" customWidth="1"/>
    <col min="2292" max="2292" width="8.42578125" style="706" customWidth="1"/>
    <col min="2293" max="2293" width="9" style="706" bestFit="1" customWidth="1"/>
    <col min="2294" max="2294" width="8.7109375" style="706" bestFit="1" customWidth="1"/>
    <col min="2295" max="2536" width="9.140625" style="706"/>
    <col min="2537" max="2537" width="4.28515625" style="706" customWidth="1"/>
    <col min="2538" max="2538" width="3.28515625" style="706" customWidth="1"/>
    <col min="2539" max="2539" width="2.85546875" style="706" customWidth="1"/>
    <col min="2540" max="2540" width="3.42578125" style="706" customWidth="1"/>
    <col min="2541" max="2541" width="3.28515625" style="706" customWidth="1"/>
    <col min="2542" max="2542" width="3.5703125" style="706" customWidth="1"/>
    <col min="2543" max="2543" width="16.5703125" style="706" customWidth="1"/>
    <col min="2544" max="2544" width="8.140625" style="706" customWidth="1"/>
    <col min="2545" max="2545" width="8.5703125" style="706" customWidth="1"/>
    <col min="2546" max="2546" width="7.7109375" style="706" customWidth="1"/>
    <col min="2547" max="2547" width="8.140625" style="706" customWidth="1"/>
    <col min="2548" max="2548" width="8.42578125" style="706" customWidth="1"/>
    <col min="2549" max="2549" width="9" style="706" bestFit="1" customWidth="1"/>
    <col min="2550" max="2550" width="8.7109375" style="706" bestFit="1" customWidth="1"/>
    <col min="2551" max="2792" width="9.140625" style="706"/>
    <col min="2793" max="2793" width="4.28515625" style="706" customWidth="1"/>
    <col min="2794" max="2794" width="3.28515625" style="706" customWidth="1"/>
    <col min="2795" max="2795" width="2.85546875" style="706" customWidth="1"/>
    <col min="2796" max="2796" width="3.42578125" style="706" customWidth="1"/>
    <col min="2797" max="2797" width="3.28515625" style="706" customWidth="1"/>
    <col min="2798" max="2798" width="3.5703125" style="706" customWidth="1"/>
    <col min="2799" max="2799" width="16.5703125" style="706" customWidth="1"/>
    <col min="2800" max="2800" width="8.140625" style="706" customWidth="1"/>
    <col min="2801" max="2801" width="8.5703125" style="706" customWidth="1"/>
    <col min="2802" max="2802" width="7.7109375" style="706" customWidth="1"/>
    <col min="2803" max="2803" width="8.140625" style="706" customWidth="1"/>
    <col min="2804" max="2804" width="8.42578125" style="706" customWidth="1"/>
    <col min="2805" max="2805" width="9" style="706" bestFit="1" customWidth="1"/>
    <col min="2806" max="2806" width="8.7109375" style="706" bestFit="1" customWidth="1"/>
    <col min="2807" max="3048" width="9.140625" style="706"/>
    <col min="3049" max="3049" width="4.28515625" style="706" customWidth="1"/>
    <col min="3050" max="3050" width="3.28515625" style="706" customWidth="1"/>
    <col min="3051" max="3051" width="2.85546875" style="706" customWidth="1"/>
    <col min="3052" max="3052" width="3.42578125" style="706" customWidth="1"/>
    <col min="3053" max="3053" width="3.28515625" style="706" customWidth="1"/>
    <col min="3054" max="3054" width="3.5703125" style="706" customWidth="1"/>
    <col min="3055" max="3055" width="16.5703125" style="706" customWidth="1"/>
    <col min="3056" max="3056" width="8.140625" style="706" customWidth="1"/>
    <col min="3057" max="3057" width="8.5703125" style="706" customWidth="1"/>
    <col min="3058" max="3058" width="7.7109375" style="706" customWidth="1"/>
    <col min="3059" max="3059" width="8.140625" style="706" customWidth="1"/>
    <col min="3060" max="3060" width="8.42578125" style="706" customWidth="1"/>
    <col min="3061" max="3061" width="9" style="706" bestFit="1" customWidth="1"/>
    <col min="3062" max="3062" width="8.7109375" style="706" bestFit="1" customWidth="1"/>
    <col min="3063" max="3304" width="9.140625" style="706"/>
    <col min="3305" max="3305" width="4.28515625" style="706" customWidth="1"/>
    <col min="3306" max="3306" width="3.28515625" style="706" customWidth="1"/>
    <col min="3307" max="3307" width="2.85546875" style="706" customWidth="1"/>
    <col min="3308" max="3308" width="3.42578125" style="706" customWidth="1"/>
    <col min="3309" max="3309" width="3.28515625" style="706" customWidth="1"/>
    <col min="3310" max="3310" width="3.5703125" style="706" customWidth="1"/>
    <col min="3311" max="3311" width="16.5703125" style="706" customWidth="1"/>
    <col min="3312" max="3312" width="8.140625" style="706" customWidth="1"/>
    <col min="3313" max="3313" width="8.5703125" style="706" customWidth="1"/>
    <col min="3314" max="3314" width="7.7109375" style="706" customWidth="1"/>
    <col min="3315" max="3315" width="8.140625" style="706" customWidth="1"/>
    <col min="3316" max="3316" width="8.42578125" style="706" customWidth="1"/>
    <col min="3317" max="3317" width="9" style="706" bestFit="1" customWidth="1"/>
    <col min="3318" max="3318" width="8.7109375" style="706" bestFit="1" customWidth="1"/>
    <col min="3319" max="3560" width="9.140625" style="706"/>
    <col min="3561" max="3561" width="4.28515625" style="706" customWidth="1"/>
    <col min="3562" max="3562" width="3.28515625" style="706" customWidth="1"/>
    <col min="3563" max="3563" width="2.85546875" style="706" customWidth="1"/>
    <col min="3564" max="3564" width="3.42578125" style="706" customWidth="1"/>
    <col min="3565" max="3565" width="3.28515625" style="706" customWidth="1"/>
    <col min="3566" max="3566" width="3.5703125" style="706" customWidth="1"/>
    <col min="3567" max="3567" width="16.5703125" style="706" customWidth="1"/>
    <col min="3568" max="3568" width="8.140625" style="706" customWidth="1"/>
    <col min="3569" max="3569" width="8.5703125" style="706" customWidth="1"/>
    <col min="3570" max="3570" width="7.7109375" style="706" customWidth="1"/>
    <col min="3571" max="3571" width="8.140625" style="706" customWidth="1"/>
    <col min="3572" max="3572" width="8.42578125" style="706" customWidth="1"/>
    <col min="3573" max="3573" width="9" style="706" bestFit="1" customWidth="1"/>
    <col min="3574" max="3574" width="8.7109375" style="706" bestFit="1" customWidth="1"/>
    <col min="3575" max="3816" width="9.140625" style="706"/>
    <col min="3817" max="3817" width="4.28515625" style="706" customWidth="1"/>
    <col min="3818" max="3818" width="3.28515625" style="706" customWidth="1"/>
    <col min="3819" max="3819" width="2.85546875" style="706" customWidth="1"/>
    <col min="3820" max="3820" width="3.42578125" style="706" customWidth="1"/>
    <col min="3821" max="3821" width="3.28515625" style="706" customWidth="1"/>
    <col min="3822" max="3822" width="3.5703125" style="706" customWidth="1"/>
    <col min="3823" max="3823" width="16.5703125" style="706" customWidth="1"/>
    <col min="3824" max="3824" width="8.140625" style="706" customWidth="1"/>
    <col min="3825" max="3825" width="8.5703125" style="706" customWidth="1"/>
    <col min="3826" max="3826" width="7.7109375" style="706" customWidth="1"/>
    <col min="3827" max="3827" width="8.140625" style="706" customWidth="1"/>
    <col min="3828" max="3828" width="8.42578125" style="706" customWidth="1"/>
    <col min="3829" max="3829" width="9" style="706" bestFit="1" customWidth="1"/>
    <col min="3830" max="3830" width="8.7109375" style="706" bestFit="1" customWidth="1"/>
    <col min="3831" max="4072" width="9.140625" style="706"/>
    <col min="4073" max="4073" width="4.28515625" style="706" customWidth="1"/>
    <col min="4074" max="4074" width="3.28515625" style="706" customWidth="1"/>
    <col min="4075" max="4075" width="2.85546875" style="706" customWidth="1"/>
    <col min="4076" max="4076" width="3.42578125" style="706" customWidth="1"/>
    <col min="4077" max="4077" width="3.28515625" style="706" customWidth="1"/>
    <col min="4078" max="4078" width="3.5703125" style="706" customWidth="1"/>
    <col min="4079" max="4079" width="16.5703125" style="706" customWidth="1"/>
    <col min="4080" max="4080" width="8.140625" style="706" customWidth="1"/>
    <col min="4081" max="4081" width="8.5703125" style="706" customWidth="1"/>
    <col min="4082" max="4082" width="7.7109375" style="706" customWidth="1"/>
    <col min="4083" max="4083" width="8.140625" style="706" customWidth="1"/>
    <col min="4084" max="4084" width="8.42578125" style="706" customWidth="1"/>
    <col min="4085" max="4085" width="9" style="706" bestFit="1" customWidth="1"/>
    <col min="4086" max="4086" width="8.7109375" style="706" bestFit="1" customWidth="1"/>
    <col min="4087" max="4328" width="9.140625" style="706"/>
    <col min="4329" max="4329" width="4.28515625" style="706" customWidth="1"/>
    <col min="4330" max="4330" width="3.28515625" style="706" customWidth="1"/>
    <col min="4331" max="4331" width="2.85546875" style="706" customWidth="1"/>
    <col min="4332" max="4332" width="3.42578125" style="706" customWidth="1"/>
    <col min="4333" max="4333" width="3.28515625" style="706" customWidth="1"/>
    <col min="4334" max="4334" width="3.5703125" style="706" customWidth="1"/>
    <col min="4335" max="4335" width="16.5703125" style="706" customWidth="1"/>
    <col min="4336" max="4336" width="8.140625" style="706" customWidth="1"/>
    <col min="4337" max="4337" width="8.5703125" style="706" customWidth="1"/>
    <col min="4338" max="4338" width="7.7109375" style="706" customWidth="1"/>
    <col min="4339" max="4339" width="8.140625" style="706" customWidth="1"/>
    <col min="4340" max="4340" width="8.42578125" style="706" customWidth="1"/>
    <col min="4341" max="4341" width="9" style="706" bestFit="1" customWidth="1"/>
    <col min="4342" max="4342" width="8.7109375" style="706" bestFit="1" customWidth="1"/>
    <col min="4343" max="4584" width="9.140625" style="706"/>
    <col min="4585" max="4585" width="4.28515625" style="706" customWidth="1"/>
    <col min="4586" max="4586" width="3.28515625" style="706" customWidth="1"/>
    <col min="4587" max="4587" width="2.85546875" style="706" customWidth="1"/>
    <col min="4588" max="4588" width="3.42578125" style="706" customWidth="1"/>
    <col min="4589" max="4589" width="3.28515625" style="706" customWidth="1"/>
    <col min="4590" max="4590" width="3.5703125" style="706" customWidth="1"/>
    <col min="4591" max="4591" width="16.5703125" style="706" customWidth="1"/>
    <col min="4592" max="4592" width="8.140625" style="706" customWidth="1"/>
    <col min="4593" max="4593" width="8.5703125" style="706" customWidth="1"/>
    <col min="4594" max="4594" width="7.7109375" style="706" customWidth="1"/>
    <col min="4595" max="4595" width="8.140625" style="706" customWidth="1"/>
    <col min="4596" max="4596" width="8.42578125" style="706" customWidth="1"/>
    <col min="4597" max="4597" width="9" style="706" bestFit="1" customWidth="1"/>
    <col min="4598" max="4598" width="8.7109375" style="706" bestFit="1" customWidth="1"/>
    <col min="4599" max="4840" width="9.140625" style="706"/>
    <col min="4841" max="4841" width="4.28515625" style="706" customWidth="1"/>
    <col min="4842" max="4842" width="3.28515625" style="706" customWidth="1"/>
    <col min="4843" max="4843" width="2.85546875" style="706" customWidth="1"/>
    <col min="4844" max="4844" width="3.42578125" style="706" customWidth="1"/>
    <col min="4845" max="4845" width="3.28515625" style="706" customWidth="1"/>
    <col min="4846" max="4846" width="3.5703125" style="706" customWidth="1"/>
    <col min="4847" max="4847" width="16.5703125" style="706" customWidth="1"/>
    <col min="4848" max="4848" width="8.140625" style="706" customWidth="1"/>
    <col min="4849" max="4849" width="8.5703125" style="706" customWidth="1"/>
    <col min="4850" max="4850" width="7.7109375" style="706" customWidth="1"/>
    <col min="4851" max="4851" width="8.140625" style="706" customWidth="1"/>
    <col min="4852" max="4852" width="8.42578125" style="706" customWidth="1"/>
    <col min="4853" max="4853" width="9" style="706" bestFit="1" customWidth="1"/>
    <col min="4854" max="4854" width="8.7109375" style="706" bestFit="1" customWidth="1"/>
    <col min="4855" max="5096" width="9.140625" style="706"/>
    <col min="5097" max="5097" width="4.28515625" style="706" customWidth="1"/>
    <col min="5098" max="5098" width="3.28515625" style="706" customWidth="1"/>
    <col min="5099" max="5099" width="2.85546875" style="706" customWidth="1"/>
    <col min="5100" max="5100" width="3.42578125" style="706" customWidth="1"/>
    <col min="5101" max="5101" width="3.28515625" style="706" customWidth="1"/>
    <col min="5102" max="5102" width="3.5703125" style="706" customWidth="1"/>
    <col min="5103" max="5103" width="16.5703125" style="706" customWidth="1"/>
    <col min="5104" max="5104" width="8.140625" style="706" customWidth="1"/>
    <col min="5105" max="5105" width="8.5703125" style="706" customWidth="1"/>
    <col min="5106" max="5106" width="7.7109375" style="706" customWidth="1"/>
    <col min="5107" max="5107" width="8.140625" style="706" customWidth="1"/>
    <col min="5108" max="5108" width="8.42578125" style="706" customWidth="1"/>
    <col min="5109" max="5109" width="9" style="706" bestFit="1" customWidth="1"/>
    <col min="5110" max="5110" width="8.7109375" style="706" bestFit="1" customWidth="1"/>
    <col min="5111" max="5352" width="9.140625" style="706"/>
    <col min="5353" max="5353" width="4.28515625" style="706" customWidth="1"/>
    <col min="5354" max="5354" width="3.28515625" style="706" customWidth="1"/>
    <col min="5355" max="5355" width="2.85546875" style="706" customWidth="1"/>
    <col min="5356" max="5356" width="3.42578125" style="706" customWidth="1"/>
    <col min="5357" max="5357" width="3.28515625" style="706" customWidth="1"/>
    <col min="5358" max="5358" width="3.5703125" style="706" customWidth="1"/>
    <col min="5359" max="5359" width="16.5703125" style="706" customWidth="1"/>
    <col min="5360" max="5360" width="8.140625" style="706" customWidth="1"/>
    <col min="5361" max="5361" width="8.5703125" style="706" customWidth="1"/>
    <col min="5362" max="5362" width="7.7109375" style="706" customWidth="1"/>
    <col min="5363" max="5363" width="8.140625" style="706" customWidth="1"/>
    <col min="5364" max="5364" width="8.42578125" style="706" customWidth="1"/>
    <col min="5365" max="5365" width="9" style="706" bestFit="1" customWidth="1"/>
    <col min="5366" max="5366" width="8.7109375" style="706" bestFit="1" customWidth="1"/>
    <col min="5367" max="5608" width="9.140625" style="706"/>
    <col min="5609" max="5609" width="4.28515625" style="706" customWidth="1"/>
    <col min="5610" max="5610" width="3.28515625" style="706" customWidth="1"/>
    <col min="5611" max="5611" width="2.85546875" style="706" customWidth="1"/>
    <col min="5612" max="5612" width="3.42578125" style="706" customWidth="1"/>
    <col min="5613" max="5613" width="3.28515625" style="706" customWidth="1"/>
    <col min="5614" max="5614" width="3.5703125" style="706" customWidth="1"/>
    <col min="5615" max="5615" width="16.5703125" style="706" customWidth="1"/>
    <col min="5616" max="5616" width="8.140625" style="706" customWidth="1"/>
    <col min="5617" max="5617" width="8.5703125" style="706" customWidth="1"/>
    <col min="5618" max="5618" width="7.7109375" style="706" customWidth="1"/>
    <col min="5619" max="5619" width="8.140625" style="706" customWidth="1"/>
    <col min="5620" max="5620" width="8.42578125" style="706" customWidth="1"/>
    <col min="5621" max="5621" width="9" style="706" bestFit="1" customWidth="1"/>
    <col min="5622" max="5622" width="8.7109375" style="706" bestFit="1" customWidth="1"/>
    <col min="5623" max="5864" width="9.140625" style="706"/>
    <col min="5865" max="5865" width="4.28515625" style="706" customWidth="1"/>
    <col min="5866" max="5866" width="3.28515625" style="706" customWidth="1"/>
    <col min="5867" max="5867" width="2.85546875" style="706" customWidth="1"/>
    <col min="5868" max="5868" width="3.42578125" style="706" customWidth="1"/>
    <col min="5869" max="5869" width="3.28515625" style="706" customWidth="1"/>
    <col min="5870" max="5870" width="3.5703125" style="706" customWidth="1"/>
    <col min="5871" max="5871" width="16.5703125" style="706" customWidth="1"/>
    <col min="5872" max="5872" width="8.140625" style="706" customWidth="1"/>
    <col min="5873" max="5873" width="8.5703125" style="706" customWidth="1"/>
    <col min="5874" max="5874" width="7.7109375" style="706" customWidth="1"/>
    <col min="5875" max="5875" width="8.140625" style="706" customWidth="1"/>
    <col min="5876" max="5876" width="8.42578125" style="706" customWidth="1"/>
    <col min="5877" max="5877" width="9" style="706" bestFit="1" customWidth="1"/>
    <col min="5878" max="5878" width="8.7109375" style="706" bestFit="1" customWidth="1"/>
    <col min="5879" max="6120" width="9.140625" style="706"/>
    <col min="6121" max="6121" width="4.28515625" style="706" customWidth="1"/>
    <col min="6122" max="6122" width="3.28515625" style="706" customWidth="1"/>
    <col min="6123" max="6123" width="2.85546875" style="706" customWidth="1"/>
    <col min="6124" max="6124" width="3.42578125" style="706" customWidth="1"/>
    <col min="6125" max="6125" width="3.28515625" style="706" customWidth="1"/>
    <col min="6126" max="6126" width="3.5703125" style="706" customWidth="1"/>
    <col min="6127" max="6127" width="16.5703125" style="706" customWidth="1"/>
    <col min="6128" max="6128" width="8.140625" style="706" customWidth="1"/>
    <col min="6129" max="6129" width="8.5703125" style="706" customWidth="1"/>
    <col min="6130" max="6130" width="7.7109375" style="706" customWidth="1"/>
    <col min="6131" max="6131" width="8.140625" style="706" customWidth="1"/>
    <col min="6132" max="6132" width="8.42578125" style="706" customWidth="1"/>
    <col min="6133" max="6133" width="9" style="706" bestFit="1" customWidth="1"/>
    <col min="6134" max="6134" width="8.7109375" style="706" bestFit="1" customWidth="1"/>
    <col min="6135" max="6376" width="9.140625" style="706"/>
    <col min="6377" max="6377" width="4.28515625" style="706" customWidth="1"/>
    <col min="6378" max="6378" width="3.28515625" style="706" customWidth="1"/>
    <col min="6379" max="6379" width="2.85546875" style="706" customWidth="1"/>
    <col min="6380" max="6380" width="3.42578125" style="706" customWidth="1"/>
    <col min="6381" max="6381" width="3.28515625" style="706" customWidth="1"/>
    <col min="6382" max="6382" width="3.5703125" style="706" customWidth="1"/>
    <col min="6383" max="6383" width="16.5703125" style="706" customWidth="1"/>
    <col min="6384" max="6384" width="8.140625" style="706" customWidth="1"/>
    <col min="6385" max="6385" width="8.5703125" style="706" customWidth="1"/>
    <col min="6386" max="6386" width="7.7109375" style="706" customWidth="1"/>
    <col min="6387" max="6387" width="8.140625" style="706" customWidth="1"/>
    <col min="6388" max="6388" width="8.42578125" style="706" customWidth="1"/>
    <col min="6389" max="6389" width="9" style="706" bestFit="1" customWidth="1"/>
    <col min="6390" max="6390" width="8.7109375" style="706" bestFit="1" customWidth="1"/>
    <col min="6391" max="6632" width="9.140625" style="706"/>
    <col min="6633" max="6633" width="4.28515625" style="706" customWidth="1"/>
    <col min="6634" max="6634" width="3.28515625" style="706" customWidth="1"/>
    <col min="6635" max="6635" width="2.85546875" style="706" customWidth="1"/>
    <col min="6636" max="6636" width="3.42578125" style="706" customWidth="1"/>
    <col min="6637" max="6637" width="3.28515625" style="706" customWidth="1"/>
    <col min="6638" max="6638" width="3.5703125" style="706" customWidth="1"/>
    <col min="6639" max="6639" width="16.5703125" style="706" customWidth="1"/>
    <col min="6640" max="6640" width="8.140625" style="706" customWidth="1"/>
    <col min="6641" max="6641" width="8.5703125" style="706" customWidth="1"/>
    <col min="6642" max="6642" width="7.7109375" style="706" customWidth="1"/>
    <col min="6643" max="6643" width="8.140625" style="706" customWidth="1"/>
    <col min="6644" max="6644" width="8.42578125" style="706" customWidth="1"/>
    <col min="6645" max="6645" width="9" style="706" bestFit="1" customWidth="1"/>
    <col min="6646" max="6646" width="8.7109375" style="706" bestFit="1" customWidth="1"/>
    <col min="6647" max="6888" width="9.140625" style="706"/>
    <col min="6889" max="6889" width="4.28515625" style="706" customWidth="1"/>
    <col min="6890" max="6890" width="3.28515625" style="706" customWidth="1"/>
    <col min="6891" max="6891" width="2.85546875" style="706" customWidth="1"/>
    <col min="6892" max="6892" width="3.42578125" style="706" customWidth="1"/>
    <col min="6893" max="6893" width="3.28515625" style="706" customWidth="1"/>
    <col min="6894" max="6894" width="3.5703125" style="706" customWidth="1"/>
    <col min="6895" max="6895" width="16.5703125" style="706" customWidth="1"/>
    <col min="6896" max="6896" width="8.140625" style="706" customWidth="1"/>
    <col min="6897" max="6897" width="8.5703125" style="706" customWidth="1"/>
    <col min="6898" max="6898" width="7.7109375" style="706" customWidth="1"/>
    <col min="6899" max="6899" width="8.140625" style="706" customWidth="1"/>
    <col min="6900" max="6900" width="8.42578125" style="706" customWidth="1"/>
    <col min="6901" max="6901" width="9" style="706" bestFit="1" customWidth="1"/>
    <col min="6902" max="6902" width="8.7109375" style="706" bestFit="1" customWidth="1"/>
    <col min="6903" max="7144" width="9.140625" style="706"/>
    <col min="7145" max="7145" width="4.28515625" style="706" customWidth="1"/>
    <col min="7146" max="7146" width="3.28515625" style="706" customWidth="1"/>
    <col min="7147" max="7147" width="2.85546875" style="706" customWidth="1"/>
    <col min="7148" max="7148" width="3.42578125" style="706" customWidth="1"/>
    <col min="7149" max="7149" width="3.28515625" style="706" customWidth="1"/>
    <col min="7150" max="7150" width="3.5703125" style="706" customWidth="1"/>
    <col min="7151" max="7151" width="16.5703125" style="706" customWidth="1"/>
    <col min="7152" max="7152" width="8.140625" style="706" customWidth="1"/>
    <col min="7153" max="7153" width="8.5703125" style="706" customWidth="1"/>
    <col min="7154" max="7154" width="7.7109375" style="706" customWidth="1"/>
    <col min="7155" max="7155" width="8.140625" style="706" customWidth="1"/>
    <col min="7156" max="7156" width="8.42578125" style="706" customWidth="1"/>
    <col min="7157" max="7157" width="9" style="706" bestFit="1" customWidth="1"/>
    <col min="7158" max="7158" width="8.7109375" style="706" bestFit="1" customWidth="1"/>
    <col min="7159" max="7400" width="9.140625" style="706"/>
    <col min="7401" max="7401" width="4.28515625" style="706" customWidth="1"/>
    <col min="7402" max="7402" width="3.28515625" style="706" customWidth="1"/>
    <col min="7403" max="7403" width="2.85546875" style="706" customWidth="1"/>
    <col min="7404" max="7404" width="3.42578125" style="706" customWidth="1"/>
    <col min="7405" max="7405" width="3.28515625" style="706" customWidth="1"/>
    <col min="7406" max="7406" width="3.5703125" style="706" customWidth="1"/>
    <col min="7407" max="7407" width="16.5703125" style="706" customWidth="1"/>
    <col min="7408" max="7408" width="8.140625" style="706" customWidth="1"/>
    <col min="7409" max="7409" width="8.5703125" style="706" customWidth="1"/>
    <col min="7410" max="7410" width="7.7109375" style="706" customWidth="1"/>
    <col min="7411" max="7411" width="8.140625" style="706" customWidth="1"/>
    <col min="7412" max="7412" width="8.42578125" style="706" customWidth="1"/>
    <col min="7413" max="7413" width="9" style="706" bestFit="1" customWidth="1"/>
    <col min="7414" max="7414" width="8.7109375" style="706" bestFit="1" customWidth="1"/>
    <col min="7415" max="7656" width="9.140625" style="706"/>
    <col min="7657" max="7657" width="4.28515625" style="706" customWidth="1"/>
    <col min="7658" max="7658" width="3.28515625" style="706" customWidth="1"/>
    <col min="7659" max="7659" width="2.85546875" style="706" customWidth="1"/>
    <col min="7660" max="7660" width="3.42578125" style="706" customWidth="1"/>
    <col min="7661" max="7661" width="3.28515625" style="706" customWidth="1"/>
    <col min="7662" max="7662" width="3.5703125" style="706" customWidth="1"/>
    <col min="7663" max="7663" width="16.5703125" style="706" customWidth="1"/>
    <col min="7664" max="7664" width="8.140625" style="706" customWidth="1"/>
    <col min="7665" max="7665" width="8.5703125" style="706" customWidth="1"/>
    <col min="7666" max="7666" width="7.7109375" style="706" customWidth="1"/>
    <col min="7667" max="7667" width="8.140625" style="706" customWidth="1"/>
    <col min="7668" max="7668" width="8.42578125" style="706" customWidth="1"/>
    <col min="7669" max="7669" width="9" style="706" bestFit="1" customWidth="1"/>
    <col min="7670" max="7670" width="8.7109375" style="706" bestFit="1" customWidth="1"/>
    <col min="7671" max="7912" width="9.140625" style="706"/>
    <col min="7913" max="7913" width="4.28515625" style="706" customWidth="1"/>
    <col min="7914" max="7914" width="3.28515625" style="706" customWidth="1"/>
    <col min="7915" max="7915" width="2.85546875" style="706" customWidth="1"/>
    <col min="7916" max="7916" width="3.42578125" style="706" customWidth="1"/>
    <col min="7917" max="7917" width="3.28515625" style="706" customWidth="1"/>
    <col min="7918" max="7918" width="3.5703125" style="706" customWidth="1"/>
    <col min="7919" max="7919" width="16.5703125" style="706" customWidth="1"/>
    <col min="7920" max="7920" width="8.140625" style="706" customWidth="1"/>
    <col min="7921" max="7921" width="8.5703125" style="706" customWidth="1"/>
    <col min="7922" max="7922" width="7.7109375" style="706" customWidth="1"/>
    <col min="7923" max="7923" width="8.140625" style="706" customWidth="1"/>
    <col min="7924" max="7924" width="8.42578125" style="706" customWidth="1"/>
    <col min="7925" max="7925" width="9" style="706" bestFit="1" customWidth="1"/>
    <col min="7926" max="7926" width="8.7109375" style="706" bestFit="1" customWidth="1"/>
    <col min="7927" max="8168" width="9.140625" style="706"/>
    <col min="8169" max="8169" width="4.28515625" style="706" customWidth="1"/>
    <col min="8170" max="8170" width="3.28515625" style="706" customWidth="1"/>
    <col min="8171" max="8171" width="2.85546875" style="706" customWidth="1"/>
    <col min="8172" max="8172" width="3.42578125" style="706" customWidth="1"/>
    <col min="8173" max="8173" width="3.28515625" style="706" customWidth="1"/>
    <col min="8174" max="8174" width="3.5703125" style="706" customWidth="1"/>
    <col min="8175" max="8175" width="16.5703125" style="706" customWidth="1"/>
    <col min="8176" max="8176" width="8.140625" style="706" customWidth="1"/>
    <col min="8177" max="8177" width="8.5703125" style="706" customWidth="1"/>
    <col min="8178" max="8178" width="7.7109375" style="706" customWidth="1"/>
    <col min="8179" max="8179" width="8.140625" style="706" customWidth="1"/>
    <col min="8180" max="8180" width="8.42578125" style="706" customWidth="1"/>
    <col min="8181" max="8181" width="9" style="706" bestFit="1" customWidth="1"/>
    <col min="8182" max="8182" width="8.7109375" style="706" bestFit="1" customWidth="1"/>
    <col min="8183" max="8424" width="9.140625" style="706"/>
    <col min="8425" max="8425" width="4.28515625" style="706" customWidth="1"/>
    <col min="8426" max="8426" width="3.28515625" style="706" customWidth="1"/>
    <col min="8427" max="8427" width="2.85546875" style="706" customWidth="1"/>
    <col min="8428" max="8428" width="3.42578125" style="706" customWidth="1"/>
    <col min="8429" max="8429" width="3.28515625" style="706" customWidth="1"/>
    <col min="8430" max="8430" width="3.5703125" style="706" customWidth="1"/>
    <col min="8431" max="8431" width="16.5703125" style="706" customWidth="1"/>
    <col min="8432" max="8432" width="8.140625" style="706" customWidth="1"/>
    <col min="8433" max="8433" width="8.5703125" style="706" customWidth="1"/>
    <col min="8434" max="8434" width="7.7109375" style="706" customWidth="1"/>
    <col min="8435" max="8435" width="8.140625" style="706" customWidth="1"/>
    <col min="8436" max="8436" width="8.42578125" style="706" customWidth="1"/>
    <col min="8437" max="8437" width="9" style="706" bestFit="1" customWidth="1"/>
    <col min="8438" max="8438" width="8.7109375" style="706" bestFit="1" customWidth="1"/>
    <col min="8439" max="8680" width="9.140625" style="706"/>
    <col min="8681" max="8681" width="4.28515625" style="706" customWidth="1"/>
    <col min="8682" max="8682" width="3.28515625" style="706" customWidth="1"/>
    <col min="8683" max="8683" width="2.85546875" style="706" customWidth="1"/>
    <col min="8684" max="8684" width="3.42578125" style="706" customWidth="1"/>
    <col min="8685" max="8685" width="3.28515625" style="706" customWidth="1"/>
    <col min="8686" max="8686" width="3.5703125" style="706" customWidth="1"/>
    <col min="8687" max="8687" width="16.5703125" style="706" customWidth="1"/>
    <col min="8688" max="8688" width="8.140625" style="706" customWidth="1"/>
    <col min="8689" max="8689" width="8.5703125" style="706" customWidth="1"/>
    <col min="8690" max="8690" width="7.7109375" style="706" customWidth="1"/>
    <col min="8691" max="8691" width="8.140625" style="706" customWidth="1"/>
    <col min="8692" max="8692" width="8.42578125" style="706" customWidth="1"/>
    <col min="8693" max="8693" width="9" style="706" bestFit="1" customWidth="1"/>
    <col min="8694" max="8694" width="8.7109375" style="706" bestFit="1" customWidth="1"/>
    <col min="8695" max="8936" width="9.140625" style="706"/>
    <col min="8937" max="8937" width="4.28515625" style="706" customWidth="1"/>
    <col min="8938" max="8938" width="3.28515625" style="706" customWidth="1"/>
    <col min="8939" max="8939" width="2.85546875" style="706" customWidth="1"/>
    <col min="8940" max="8940" width="3.42578125" style="706" customWidth="1"/>
    <col min="8941" max="8941" width="3.28515625" style="706" customWidth="1"/>
    <col min="8942" max="8942" width="3.5703125" style="706" customWidth="1"/>
    <col min="8943" max="8943" width="16.5703125" style="706" customWidth="1"/>
    <col min="8944" max="8944" width="8.140625" style="706" customWidth="1"/>
    <col min="8945" max="8945" width="8.5703125" style="706" customWidth="1"/>
    <col min="8946" max="8946" width="7.7109375" style="706" customWidth="1"/>
    <col min="8947" max="8947" width="8.140625" style="706" customWidth="1"/>
    <col min="8948" max="8948" width="8.42578125" style="706" customWidth="1"/>
    <col min="8949" max="8949" width="9" style="706" bestFit="1" customWidth="1"/>
    <col min="8950" max="8950" width="8.7109375" style="706" bestFit="1" customWidth="1"/>
    <col min="8951" max="9192" width="9.140625" style="706"/>
    <col min="9193" max="9193" width="4.28515625" style="706" customWidth="1"/>
    <col min="9194" max="9194" width="3.28515625" style="706" customWidth="1"/>
    <col min="9195" max="9195" width="2.85546875" style="706" customWidth="1"/>
    <col min="9196" max="9196" width="3.42578125" style="706" customWidth="1"/>
    <col min="9197" max="9197" width="3.28515625" style="706" customWidth="1"/>
    <col min="9198" max="9198" width="3.5703125" style="706" customWidth="1"/>
    <col min="9199" max="9199" width="16.5703125" style="706" customWidth="1"/>
    <col min="9200" max="9200" width="8.140625" style="706" customWidth="1"/>
    <col min="9201" max="9201" width="8.5703125" style="706" customWidth="1"/>
    <col min="9202" max="9202" width="7.7109375" style="706" customWidth="1"/>
    <col min="9203" max="9203" width="8.140625" style="706" customWidth="1"/>
    <col min="9204" max="9204" width="8.42578125" style="706" customWidth="1"/>
    <col min="9205" max="9205" width="9" style="706" bestFit="1" customWidth="1"/>
    <col min="9206" max="9206" width="8.7109375" style="706" bestFit="1" customWidth="1"/>
    <col min="9207" max="9448" width="9.140625" style="706"/>
    <col min="9449" max="9449" width="4.28515625" style="706" customWidth="1"/>
    <col min="9450" max="9450" width="3.28515625" style="706" customWidth="1"/>
    <col min="9451" max="9451" width="2.85546875" style="706" customWidth="1"/>
    <col min="9452" max="9452" width="3.42578125" style="706" customWidth="1"/>
    <col min="9453" max="9453" width="3.28515625" style="706" customWidth="1"/>
    <col min="9454" max="9454" width="3.5703125" style="706" customWidth="1"/>
    <col min="9455" max="9455" width="16.5703125" style="706" customWidth="1"/>
    <col min="9456" max="9456" width="8.140625" style="706" customWidth="1"/>
    <col min="9457" max="9457" width="8.5703125" style="706" customWidth="1"/>
    <col min="9458" max="9458" width="7.7109375" style="706" customWidth="1"/>
    <col min="9459" max="9459" width="8.140625" style="706" customWidth="1"/>
    <col min="9460" max="9460" width="8.42578125" style="706" customWidth="1"/>
    <col min="9461" max="9461" width="9" style="706" bestFit="1" customWidth="1"/>
    <col min="9462" max="9462" width="8.7109375" style="706" bestFit="1" customWidth="1"/>
    <col min="9463" max="9704" width="9.140625" style="706"/>
    <col min="9705" max="9705" width="4.28515625" style="706" customWidth="1"/>
    <col min="9706" max="9706" width="3.28515625" style="706" customWidth="1"/>
    <col min="9707" max="9707" width="2.85546875" style="706" customWidth="1"/>
    <col min="9708" max="9708" width="3.42578125" style="706" customWidth="1"/>
    <col min="9709" max="9709" width="3.28515625" style="706" customWidth="1"/>
    <col min="9710" max="9710" width="3.5703125" style="706" customWidth="1"/>
    <col min="9711" max="9711" width="16.5703125" style="706" customWidth="1"/>
    <col min="9712" max="9712" width="8.140625" style="706" customWidth="1"/>
    <col min="9713" max="9713" width="8.5703125" style="706" customWidth="1"/>
    <col min="9714" max="9714" width="7.7109375" style="706" customWidth="1"/>
    <col min="9715" max="9715" width="8.140625" style="706" customWidth="1"/>
    <col min="9716" max="9716" width="8.42578125" style="706" customWidth="1"/>
    <col min="9717" max="9717" width="9" style="706" bestFit="1" customWidth="1"/>
    <col min="9718" max="9718" width="8.7109375" style="706" bestFit="1" customWidth="1"/>
    <col min="9719" max="9960" width="9.140625" style="706"/>
    <col min="9961" max="9961" width="4.28515625" style="706" customWidth="1"/>
    <col min="9962" max="9962" width="3.28515625" style="706" customWidth="1"/>
    <col min="9963" max="9963" width="2.85546875" style="706" customWidth="1"/>
    <col min="9964" max="9964" width="3.42578125" style="706" customWidth="1"/>
    <col min="9965" max="9965" width="3.28515625" style="706" customWidth="1"/>
    <col min="9966" max="9966" width="3.5703125" style="706" customWidth="1"/>
    <col min="9967" max="9967" width="16.5703125" style="706" customWidth="1"/>
    <col min="9968" max="9968" width="8.140625" style="706" customWidth="1"/>
    <col min="9969" max="9969" width="8.5703125" style="706" customWidth="1"/>
    <col min="9970" max="9970" width="7.7109375" style="706" customWidth="1"/>
    <col min="9971" max="9971" width="8.140625" style="706" customWidth="1"/>
    <col min="9972" max="9972" width="8.42578125" style="706" customWidth="1"/>
    <col min="9973" max="9973" width="9" style="706" bestFit="1" customWidth="1"/>
    <col min="9974" max="9974" width="8.7109375" style="706" bestFit="1" customWidth="1"/>
    <col min="9975" max="10216" width="9.140625" style="706"/>
    <col min="10217" max="10217" width="4.28515625" style="706" customWidth="1"/>
    <col min="10218" max="10218" width="3.28515625" style="706" customWidth="1"/>
    <col min="10219" max="10219" width="2.85546875" style="706" customWidth="1"/>
    <col min="10220" max="10220" width="3.42578125" style="706" customWidth="1"/>
    <col min="10221" max="10221" width="3.28515625" style="706" customWidth="1"/>
    <col min="10222" max="10222" width="3.5703125" style="706" customWidth="1"/>
    <col min="10223" max="10223" width="16.5703125" style="706" customWidth="1"/>
    <col min="10224" max="10224" width="8.140625" style="706" customWidth="1"/>
    <col min="10225" max="10225" width="8.5703125" style="706" customWidth="1"/>
    <col min="10226" max="10226" width="7.7109375" style="706" customWidth="1"/>
    <col min="10227" max="10227" width="8.140625" style="706" customWidth="1"/>
    <col min="10228" max="10228" width="8.42578125" style="706" customWidth="1"/>
    <col min="10229" max="10229" width="9" style="706" bestFit="1" customWidth="1"/>
    <col min="10230" max="10230" width="8.7109375" style="706" bestFit="1" customWidth="1"/>
    <col min="10231" max="10472" width="9.140625" style="706"/>
    <col min="10473" max="10473" width="4.28515625" style="706" customWidth="1"/>
    <col min="10474" max="10474" width="3.28515625" style="706" customWidth="1"/>
    <col min="10475" max="10475" width="2.85546875" style="706" customWidth="1"/>
    <col min="10476" max="10476" width="3.42578125" style="706" customWidth="1"/>
    <col min="10477" max="10477" width="3.28515625" style="706" customWidth="1"/>
    <col min="10478" max="10478" width="3.5703125" style="706" customWidth="1"/>
    <col min="10479" max="10479" width="16.5703125" style="706" customWidth="1"/>
    <col min="10480" max="10480" width="8.140625" style="706" customWidth="1"/>
    <col min="10481" max="10481" width="8.5703125" style="706" customWidth="1"/>
    <col min="10482" max="10482" width="7.7109375" style="706" customWidth="1"/>
    <col min="10483" max="10483" width="8.140625" style="706" customWidth="1"/>
    <col min="10484" max="10484" width="8.42578125" style="706" customWidth="1"/>
    <col min="10485" max="10485" width="9" style="706" bestFit="1" customWidth="1"/>
    <col min="10486" max="10486" width="8.7109375" style="706" bestFit="1" customWidth="1"/>
    <col min="10487" max="10728" width="9.140625" style="706"/>
    <col min="10729" max="10729" width="4.28515625" style="706" customWidth="1"/>
    <col min="10730" max="10730" width="3.28515625" style="706" customWidth="1"/>
    <col min="10731" max="10731" width="2.85546875" style="706" customWidth="1"/>
    <col min="10732" max="10732" width="3.42578125" style="706" customWidth="1"/>
    <col min="10733" max="10733" width="3.28515625" style="706" customWidth="1"/>
    <col min="10734" max="10734" width="3.5703125" style="706" customWidth="1"/>
    <col min="10735" max="10735" width="16.5703125" style="706" customWidth="1"/>
    <col min="10736" max="10736" width="8.140625" style="706" customWidth="1"/>
    <col min="10737" max="10737" width="8.5703125" style="706" customWidth="1"/>
    <col min="10738" max="10738" width="7.7109375" style="706" customWidth="1"/>
    <col min="10739" max="10739" width="8.140625" style="706" customWidth="1"/>
    <col min="10740" max="10740" width="8.42578125" style="706" customWidth="1"/>
    <col min="10741" max="10741" width="9" style="706" bestFit="1" customWidth="1"/>
    <col min="10742" max="10742" width="8.7109375" style="706" bestFit="1" customWidth="1"/>
    <col min="10743" max="10984" width="9.140625" style="706"/>
    <col min="10985" max="10985" width="4.28515625" style="706" customWidth="1"/>
    <col min="10986" max="10986" width="3.28515625" style="706" customWidth="1"/>
    <col min="10987" max="10987" width="2.85546875" style="706" customWidth="1"/>
    <col min="10988" max="10988" width="3.42578125" style="706" customWidth="1"/>
    <col min="10989" max="10989" width="3.28515625" style="706" customWidth="1"/>
    <col min="10990" max="10990" width="3.5703125" style="706" customWidth="1"/>
    <col min="10991" max="10991" width="16.5703125" style="706" customWidth="1"/>
    <col min="10992" max="10992" width="8.140625" style="706" customWidth="1"/>
    <col min="10993" max="10993" width="8.5703125" style="706" customWidth="1"/>
    <col min="10994" max="10994" width="7.7109375" style="706" customWidth="1"/>
    <col min="10995" max="10995" width="8.140625" style="706" customWidth="1"/>
    <col min="10996" max="10996" width="8.42578125" style="706" customWidth="1"/>
    <col min="10997" max="10997" width="9" style="706" bestFit="1" customWidth="1"/>
    <col min="10998" max="10998" width="8.7109375" style="706" bestFit="1" customWidth="1"/>
    <col min="10999" max="11240" width="9.140625" style="706"/>
    <col min="11241" max="11241" width="4.28515625" style="706" customWidth="1"/>
    <col min="11242" max="11242" width="3.28515625" style="706" customWidth="1"/>
    <col min="11243" max="11243" width="2.85546875" style="706" customWidth="1"/>
    <col min="11244" max="11244" width="3.42578125" style="706" customWidth="1"/>
    <col min="11245" max="11245" width="3.28515625" style="706" customWidth="1"/>
    <col min="11246" max="11246" width="3.5703125" style="706" customWidth="1"/>
    <col min="11247" max="11247" width="16.5703125" style="706" customWidth="1"/>
    <col min="11248" max="11248" width="8.140625" style="706" customWidth="1"/>
    <col min="11249" max="11249" width="8.5703125" style="706" customWidth="1"/>
    <col min="11250" max="11250" width="7.7109375" style="706" customWidth="1"/>
    <col min="11251" max="11251" width="8.140625" style="706" customWidth="1"/>
    <col min="11252" max="11252" width="8.42578125" style="706" customWidth="1"/>
    <col min="11253" max="11253" width="9" style="706" bestFit="1" customWidth="1"/>
    <col min="11254" max="11254" width="8.7109375" style="706" bestFit="1" customWidth="1"/>
    <col min="11255" max="11496" width="9.140625" style="706"/>
    <col min="11497" max="11497" width="4.28515625" style="706" customWidth="1"/>
    <col min="11498" max="11498" width="3.28515625" style="706" customWidth="1"/>
    <col min="11499" max="11499" width="2.85546875" style="706" customWidth="1"/>
    <col min="11500" max="11500" width="3.42578125" style="706" customWidth="1"/>
    <col min="11501" max="11501" width="3.28515625" style="706" customWidth="1"/>
    <col min="11502" max="11502" width="3.5703125" style="706" customWidth="1"/>
    <col min="11503" max="11503" width="16.5703125" style="706" customWidth="1"/>
    <col min="11504" max="11504" width="8.140625" style="706" customWidth="1"/>
    <col min="11505" max="11505" width="8.5703125" style="706" customWidth="1"/>
    <col min="11506" max="11506" width="7.7109375" style="706" customWidth="1"/>
    <col min="11507" max="11507" width="8.140625" style="706" customWidth="1"/>
    <col min="11508" max="11508" width="8.42578125" style="706" customWidth="1"/>
    <col min="11509" max="11509" width="9" style="706" bestFit="1" customWidth="1"/>
    <col min="11510" max="11510" width="8.7109375" style="706" bestFit="1" customWidth="1"/>
    <col min="11511" max="11752" width="9.140625" style="706"/>
    <col min="11753" max="11753" width="4.28515625" style="706" customWidth="1"/>
    <col min="11754" max="11754" width="3.28515625" style="706" customWidth="1"/>
    <col min="11755" max="11755" width="2.85546875" style="706" customWidth="1"/>
    <col min="11756" max="11756" width="3.42578125" style="706" customWidth="1"/>
    <col min="11757" max="11757" width="3.28515625" style="706" customWidth="1"/>
    <col min="11758" max="11758" width="3.5703125" style="706" customWidth="1"/>
    <col min="11759" max="11759" width="16.5703125" style="706" customWidth="1"/>
    <col min="11760" max="11760" width="8.140625" style="706" customWidth="1"/>
    <col min="11761" max="11761" width="8.5703125" style="706" customWidth="1"/>
    <col min="11762" max="11762" width="7.7109375" style="706" customWidth="1"/>
    <col min="11763" max="11763" width="8.140625" style="706" customWidth="1"/>
    <col min="11764" max="11764" width="8.42578125" style="706" customWidth="1"/>
    <col min="11765" max="11765" width="9" style="706" bestFit="1" customWidth="1"/>
    <col min="11766" max="11766" width="8.7109375" style="706" bestFit="1" customWidth="1"/>
    <col min="11767" max="12008" width="9.140625" style="706"/>
    <col min="12009" max="12009" width="4.28515625" style="706" customWidth="1"/>
    <col min="12010" max="12010" width="3.28515625" style="706" customWidth="1"/>
    <col min="12011" max="12011" width="2.85546875" style="706" customWidth="1"/>
    <col min="12012" max="12012" width="3.42578125" style="706" customWidth="1"/>
    <col min="12013" max="12013" width="3.28515625" style="706" customWidth="1"/>
    <col min="12014" max="12014" width="3.5703125" style="706" customWidth="1"/>
    <col min="12015" max="12015" width="16.5703125" style="706" customWidth="1"/>
    <col min="12016" max="12016" width="8.140625" style="706" customWidth="1"/>
    <col min="12017" max="12017" width="8.5703125" style="706" customWidth="1"/>
    <col min="12018" max="12018" width="7.7109375" style="706" customWidth="1"/>
    <col min="12019" max="12019" width="8.140625" style="706" customWidth="1"/>
    <col min="12020" max="12020" width="8.42578125" style="706" customWidth="1"/>
    <col min="12021" max="12021" width="9" style="706" bestFit="1" customWidth="1"/>
    <col min="12022" max="12022" width="8.7109375" style="706" bestFit="1" customWidth="1"/>
    <col min="12023" max="12264" width="9.140625" style="706"/>
    <col min="12265" max="12265" width="4.28515625" style="706" customWidth="1"/>
    <col min="12266" max="12266" width="3.28515625" style="706" customWidth="1"/>
    <col min="12267" max="12267" width="2.85546875" style="706" customWidth="1"/>
    <col min="12268" max="12268" width="3.42578125" style="706" customWidth="1"/>
    <col min="12269" max="12269" width="3.28515625" style="706" customWidth="1"/>
    <col min="12270" max="12270" width="3.5703125" style="706" customWidth="1"/>
    <col min="12271" max="12271" width="16.5703125" style="706" customWidth="1"/>
    <col min="12272" max="12272" width="8.140625" style="706" customWidth="1"/>
    <col min="12273" max="12273" width="8.5703125" style="706" customWidth="1"/>
    <col min="12274" max="12274" width="7.7109375" style="706" customWidth="1"/>
    <col min="12275" max="12275" width="8.140625" style="706" customWidth="1"/>
    <col min="12276" max="12276" width="8.42578125" style="706" customWidth="1"/>
    <col min="12277" max="12277" width="9" style="706" bestFit="1" customWidth="1"/>
    <col min="12278" max="12278" width="8.7109375" style="706" bestFit="1" customWidth="1"/>
    <col min="12279" max="12520" width="9.140625" style="706"/>
    <col min="12521" max="12521" width="4.28515625" style="706" customWidth="1"/>
    <col min="12522" max="12522" width="3.28515625" style="706" customWidth="1"/>
    <col min="12523" max="12523" width="2.85546875" style="706" customWidth="1"/>
    <col min="12524" max="12524" width="3.42578125" style="706" customWidth="1"/>
    <col min="12525" max="12525" width="3.28515625" style="706" customWidth="1"/>
    <col min="12526" max="12526" width="3.5703125" style="706" customWidth="1"/>
    <col min="12527" max="12527" width="16.5703125" style="706" customWidth="1"/>
    <col min="12528" max="12528" width="8.140625" style="706" customWidth="1"/>
    <col min="12529" max="12529" width="8.5703125" style="706" customWidth="1"/>
    <col min="12530" max="12530" width="7.7109375" style="706" customWidth="1"/>
    <col min="12531" max="12531" width="8.140625" style="706" customWidth="1"/>
    <col min="12532" max="12532" width="8.42578125" style="706" customWidth="1"/>
    <col min="12533" max="12533" width="9" style="706" bestFit="1" customWidth="1"/>
    <col min="12534" max="12534" width="8.7109375" style="706" bestFit="1" customWidth="1"/>
    <col min="12535" max="12776" width="9.140625" style="706"/>
    <col min="12777" max="12777" width="4.28515625" style="706" customWidth="1"/>
    <col min="12778" max="12778" width="3.28515625" style="706" customWidth="1"/>
    <col min="12779" max="12779" width="2.85546875" style="706" customWidth="1"/>
    <col min="12780" max="12780" width="3.42578125" style="706" customWidth="1"/>
    <col min="12781" max="12781" width="3.28515625" style="706" customWidth="1"/>
    <col min="12782" max="12782" width="3.5703125" style="706" customWidth="1"/>
    <col min="12783" max="12783" width="16.5703125" style="706" customWidth="1"/>
    <col min="12784" max="12784" width="8.140625" style="706" customWidth="1"/>
    <col min="12785" max="12785" width="8.5703125" style="706" customWidth="1"/>
    <col min="12786" max="12786" width="7.7109375" style="706" customWidth="1"/>
    <col min="12787" max="12787" width="8.140625" style="706" customWidth="1"/>
    <col min="12788" max="12788" width="8.42578125" style="706" customWidth="1"/>
    <col min="12789" max="12789" width="9" style="706" bestFit="1" customWidth="1"/>
    <col min="12790" max="12790" width="8.7109375" style="706" bestFit="1" customWidth="1"/>
    <col min="12791" max="13032" width="9.140625" style="706"/>
    <col min="13033" max="13033" width="4.28515625" style="706" customWidth="1"/>
    <col min="13034" max="13034" width="3.28515625" style="706" customWidth="1"/>
    <col min="13035" max="13035" width="2.85546875" style="706" customWidth="1"/>
    <col min="13036" max="13036" width="3.42578125" style="706" customWidth="1"/>
    <col min="13037" max="13037" width="3.28515625" style="706" customWidth="1"/>
    <col min="13038" max="13038" width="3.5703125" style="706" customWidth="1"/>
    <col min="13039" max="13039" width="16.5703125" style="706" customWidth="1"/>
    <col min="13040" max="13040" width="8.140625" style="706" customWidth="1"/>
    <col min="13041" max="13041" width="8.5703125" style="706" customWidth="1"/>
    <col min="13042" max="13042" width="7.7109375" style="706" customWidth="1"/>
    <col min="13043" max="13043" width="8.140625" style="706" customWidth="1"/>
    <col min="13044" max="13044" width="8.42578125" style="706" customWidth="1"/>
    <col min="13045" max="13045" width="9" style="706" bestFit="1" customWidth="1"/>
    <col min="13046" max="13046" width="8.7109375" style="706" bestFit="1" customWidth="1"/>
    <col min="13047" max="13288" width="9.140625" style="706"/>
    <col min="13289" max="13289" width="4.28515625" style="706" customWidth="1"/>
    <col min="13290" max="13290" width="3.28515625" style="706" customWidth="1"/>
    <col min="13291" max="13291" width="2.85546875" style="706" customWidth="1"/>
    <col min="13292" max="13292" width="3.42578125" style="706" customWidth="1"/>
    <col min="13293" max="13293" width="3.28515625" style="706" customWidth="1"/>
    <col min="13294" max="13294" width="3.5703125" style="706" customWidth="1"/>
    <col min="13295" max="13295" width="16.5703125" style="706" customWidth="1"/>
    <col min="13296" max="13296" width="8.140625" style="706" customWidth="1"/>
    <col min="13297" max="13297" width="8.5703125" style="706" customWidth="1"/>
    <col min="13298" max="13298" width="7.7109375" style="706" customWidth="1"/>
    <col min="13299" max="13299" width="8.140625" style="706" customWidth="1"/>
    <col min="13300" max="13300" width="8.42578125" style="706" customWidth="1"/>
    <col min="13301" max="13301" width="9" style="706" bestFit="1" customWidth="1"/>
    <col min="13302" max="13302" width="8.7109375" style="706" bestFit="1" customWidth="1"/>
    <col min="13303" max="13544" width="9.140625" style="706"/>
    <col min="13545" max="13545" width="4.28515625" style="706" customWidth="1"/>
    <col min="13546" max="13546" width="3.28515625" style="706" customWidth="1"/>
    <col min="13547" max="13547" width="2.85546875" style="706" customWidth="1"/>
    <col min="13548" max="13548" width="3.42578125" style="706" customWidth="1"/>
    <col min="13549" max="13549" width="3.28515625" style="706" customWidth="1"/>
    <col min="13550" max="13550" width="3.5703125" style="706" customWidth="1"/>
    <col min="13551" max="13551" width="16.5703125" style="706" customWidth="1"/>
    <col min="13552" max="13552" width="8.140625" style="706" customWidth="1"/>
    <col min="13553" max="13553" width="8.5703125" style="706" customWidth="1"/>
    <col min="13554" max="13554" width="7.7109375" style="706" customWidth="1"/>
    <col min="13555" max="13555" width="8.140625" style="706" customWidth="1"/>
    <col min="13556" max="13556" width="8.42578125" style="706" customWidth="1"/>
    <col min="13557" max="13557" width="9" style="706" bestFit="1" customWidth="1"/>
    <col min="13558" max="13558" width="8.7109375" style="706" bestFit="1" customWidth="1"/>
    <col min="13559" max="13800" width="9.140625" style="706"/>
    <col min="13801" max="13801" width="4.28515625" style="706" customWidth="1"/>
    <col min="13802" max="13802" width="3.28515625" style="706" customWidth="1"/>
    <col min="13803" max="13803" width="2.85546875" style="706" customWidth="1"/>
    <col min="13804" max="13804" width="3.42578125" style="706" customWidth="1"/>
    <col min="13805" max="13805" width="3.28515625" style="706" customWidth="1"/>
    <col min="13806" max="13806" width="3.5703125" style="706" customWidth="1"/>
    <col min="13807" max="13807" width="16.5703125" style="706" customWidth="1"/>
    <col min="13808" max="13808" width="8.140625" style="706" customWidth="1"/>
    <col min="13809" max="13809" width="8.5703125" style="706" customWidth="1"/>
    <col min="13810" max="13810" width="7.7109375" style="706" customWidth="1"/>
    <col min="13811" max="13811" width="8.140625" style="706" customWidth="1"/>
    <col min="13812" max="13812" width="8.42578125" style="706" customWidth="1"/>
    <col min="13813" max="13813" width="9" style="706" bestFit="1" customWidth="1"/>
    <col min="13814" max="13814" width="8.7109375" style="706" bestFit="1" customWidth="1"/>
    <col min="13815" max="14056" width="9.140625" style="706"/>
    <col min="14057" max="14057" width="4.28515625" style="706" customWidth="1"/>
    <col min="14058" max="14058" width="3.28515625" style="706" customWidth="1"/>
    <col min="14059" max="14059" width="2.85546875" style="706" customWidth="1"/>
    <col min="14060" max="14060" width="3.42578125" style="706" customWidth="1"/>
    <col min="14061" max="14061" width="3.28515625" style="706" customWidth="1"/>
    <col min="14062" max="14062" width="3.5703125" style="706" customWidth="1"/>
    <col min="14063" max="14063" width="16.5703125" style="706" customWidth="1"/>
    <col min="14064" max="14064" width="8.140625" style="706" customWidth="1"/>
    <col min="14065" max="14065" width="8.5703125" style="706" customWidth="1"/>
    <col min="14066" max="14066" width="7.7109375" style="706" customWidth="1"/>
    <col min="14067" max="14067" width="8.140625" style="706" customWidth="1"/>
    <col min="14068" max="14068" width="8.42578125" style="706" customWidth="1"/>
    <col min="14069" max="14069" width="9" style="706" bestFit="1" customWidth="1"/>
    <col min="14070" max="14070" width="8.7109375" style="706" bestFit="1" customWidth="1"/>
    <col min="14071" max="14312" width="9.140625" style="706"/>
    <col min="14313" max="14313" width="4.28515625" style="706" customWidth="1"/>
    <col min="14314" max="14314" width="3.28515625" style="706" customWidth="1"/>
    <col min="14315" max="14315" width="2.85546875" style="706" customWidth="1"/>
    <col min="14316" max="14316" width="3.42578125" style="706" customWidth="1"/>
    <col min="14317" max="14317" width="3.28515625" style="706" customWidth="1"/>
    <col min="14318" max="14318" width="3.5703125" style="706" customWidth="1"/>
    <col min="14319" max="14319" width="16.5703125" style="706" customWidth="1"/>
    <col min="14320" max="14320" width="8.140625" style="706" customWidth="1"/>
    <col min="14321" max="14321" width="8.5703125" style="706" customWidth="1"/>
    <col min="14322" max="14322" width="7.7109375" style="706" customWidth="1"/>
    <col min="14323" max="14323" width="8.140625" style="706" customWidth="1"/>
    <col min="14324" max="14324" width="8.42578125" style="706" customWidth="1"/>
    <col min="14325" max="14325" width="9" style="706" bestFit="1" customWidth="1"/>
    <col min="14326" max="14326" width="8.7109375" style="706" bestFit="1" customWidth="1"/>
    <col min="14327" max="14568" width="9.140625" style="706"/>
    <col min="14569" max="14569" width="4.28515625" style="706" customWidth="1"/>
    <col min="14570" max="14570" width="3.28515625" style="706" customWidth="1"/>
    <col min="14571" max="14571" width="2.85546875" style="706" customWidth="1"/>
    <col min="14572" max="14572" width="3.42578125" style="706" customWidth="1"/>
    <col min="14573" max="14573" width="3.28515625" style="706" customWidth="1"/>
    <col min="14574" max="14574" width="3.5703125" style="706" customWidth="1"/>
    <col min="14575" max="14575" width="16.5703125" style="706" customWidth="1"/>
    <col min="14576" max="14576" width="8.140625" style="706" customWidth="1"/>
    <col min="14577" max="14577" width="8.5703125" style="706" customWidth="1"/>
    <col min="14578" max="14578" width="7.7109375" style="706" customWidth="1"/>
    <col min="14579" max="14579" width="8.140625" style="706" customWidth="1"/>
    <col min="14580" max="14580" width="8.42578125" style="706" customWidth="1"/>
    <col min="14581" max="14581" width="9" style="706" bestFit="1" customWidth="1"/>
    <col min="14582" max="14582" width="8.7109375" style="706" bestFit="1" customWidth="1"/>
    <col min="14583" max="14824" width="9.140625" style="706"/>
    <col min="14825" max="14825" width="4.28515625" style="706" customWidth="1"/>
    <col min="14826" max="14826" width="3.28515625" style="706" customWidth="1"/>
    <col min="14827" max="14827" width="2.85546875" style="706" customWidth="1"/>
    <col min="14828" max="14828" width="3.42578125" style="706" customWidth="1"/>
    <col min="14829" max="14829" width="3.28515625" style="706" customWidth="1"/>
    <col min="14830" max="14830" width="3.5703125" style="706" customWidth="1"/>
    <col min="14831" max="14831" width="16.5703125" style="706" customWidth="1"/>
    <col min="14832" max="14832" width="8.140625" style="706" customWidth="1"/>
    <col min="14833" max="14833" width="8.5703125" style="706" customWidth="1"/>
    <col min="14834" max="14834" width="7.7109375" style="706" customWidth="1"/>
    <col min="14835" max="14835" width="8.140625" style="706" customWidth="1"/>
    <col min="14836" max="14836" width="8.42578125" style="706" customWidth="1"/>
    <col min="14837" max="14837" width="9" style="706" bestFit="1" customWidth="1"/>
    <col min="14838" max="14838" width="8.7109375" style="706" bestFit="1" customWidth="1"/>
    <col min="14839" max="15080" width="9.140625" style="706"/>
    <col min="15081" max="15081" width="4.28515625" style="706" customWidth="1"/>
    <col min="15082" max="15082" width="3.28515625" style="706" customWidth="1"/>
    <col min="15083" max="15083" width="2.85546875" style="706" customWidth="1"/>
    <col min="15084" max="15084" width="3.42578125" style="706" customWidth="1"/>
    <col min="15085" max="15085" width="3.28515625" style="706" customWidth="1"/>
    <col min="15086" max="15086" width="3.5703125" style="706" customWidth="1"/>
    <col min="15087" max="15087" width="16.5703125" style="706" customWidth="1"/>
    <col min="15088" max="15088" width="8.140625" style="706" customWidth="1"/>
    <col min="15089" max="15089" width="8.5703125" style="706" customWidth="1"/>
    <col min="15090" max="15090" width="7.7109375" style="706" customWidth="1"/>
    <col min="15091" max="15091" width="8.140625" style="706" customWidth="1"/>
    <col min="15092" max="15092" width="8.42578125" style="706" customWidth="1"/>
    <col min="15093" max="15093" width="9" style="706" bestFit="1" customWidth="1"/>
    <col min="15094" max="15094" width="8.7109375" style="706" bestFit="1" customWidth="1"/>
    <col min="15095" max="15336" width="9.140625" style="706"/>
    <col min="15337" max="15337" width="4.28515625" style="706" customWidth="1"/>
    <col min="15338" max="15338" width="3.28515625" style="706" customWidth="1"/>
    <col min="15339" max="15339" width="2.85546875" style="706" customWidth="1"/>
    <col min="15340" max="15340" width="3.42578125" style="706" customWidth="1"/>
    <col min="15341" max="15341" width="3.28515625" style="706" customWidth="1"/>
    <col min="15342" max="15342" width="3.5703125" style="706" customWidth="1"/>
    <col min="15343" max="15343" width="16.5703125" style="706" customWidth="1"/>
    <col min="15344" max="15344" width="8.140625" style="706" customWidth="1"/>
    <col min="15345" max="15345" width="8.5703125" style="706" customWidth="1"/>
    <col min="15346" max="15346" width="7.7109375" style="706" customWidth="1"/>
    <col min="15347" max="15347" width="8.140625" style="706" customWidth="1"/>
    <col min="15348" max="15348" width="8.42578125" style="706" customWidth="1"/>
    <col min="15349" max="15349" width="9" style="706" bestFit="1" customWidth="1"/>
    <col min="15350" max="15350" width="8.7109375" style="706" bestFit="1" customWidth="1"/>
    <col min="15351" max="15592" width="9.140625" style="706"/>
    <col min="15593" max="15593" width="4.28515625" style="706" customWidth="1"/>
    <col min="15594" max="15594" width="3.28515625" style="706" customWidth="1"/>
    <col min="15595" max="15595" width="2.85546875" style="706" customWidth="1"/>
    <col min="15596" max="15596" width="3.42578125" style="706" customWidth="1"/>
    <col min="15597" max="15597" width="3.28515625" style="706" customWidth="1"/>
    <col min="15598" max="15598" width="3.5703125" style="706" customWidth="1"/>
    <col min="15599" max="15599" width="16.5703125" style="706" customWidth="1"/>
    <col min="15600" max="15600" width="8.140625" style="706" customWidth="1"/>
    <col min="15601" max="15601" width="8.5703125" style="706" customWidth="1"/>
    <col min="15602" max="15602" width="7.7109375" style="706" customWidth="1"/>
    <col min="15603" max="15603" width="8.140625" style="706" customWidth="1"/>
    <col min="15604" max="15604" width="8.42578125" style="706" customWidth="1"/>
    <col min="15605" max="15605" width="9" style="706" bestFit="1" customWidth="1"/>
    <col min="15606" max="15606" width="8.7109375" style="706" bestFit="1" customWidth="1"/>
    <col min="15607" max="15848" width="9.140625" style="706"/>
    <col min="15849" max="15849" width="4.28515625" style="706" customWidth="1"/>
    <col min="15850" max="15850" width="3.28515625" style="706" customWidth="1"/>
    <col min="15851" max="15851" width="2.85546875" style="706" customWidth="1"/>
    <col min="15852" max="15852" width="3.42578125" style="706" customWidth="1"/>
    <col min="15853" max="15853" width="3.28515625" style="706" customWidth="1"/>
    <col min="15854" max="15854" width="3.5703125" style="706" customWidth="1"/>
    <col min="15855" max="15855" width="16.5703125" style="706" customWidth="1"/>
    <col min="15856" max="15856" width="8.140625" style="706" customWidth="1"/>
    <col min="15857" max="15857" width="8.5703125" style="706" customWidth="1"/>
    <col min="15858" max="15858" width="7.7109375" style="706" customWidth="1"/>
    <col min="15859" max="15859" width="8.140625" style="706" customWidth="1"/>
    <col min="15860" max="15860" width="8.42578125" style="706" customWidth="1"/>
    <col min="15861" max="15861" width="9" style="706" bestFit="1" customWidth="1"/>
    <col min="15862" max="15862" width="8.7109375" style="706" bestFit="1" customWidth="1"/>
    <col min="15863" max="16104" width="9.140625" style="706"/>
    <col min="16105" max="16105" width="4.28515625" style="706" customWidth="1"/>
    <col min="16106" max="16106" width="3.28515625" style="706" customWidth="1"/>
    <col min="16107" max="16107" width="2.85546875" style="706" customWidth="1"/>
    <col min="16108" max="16108" width="3.42578125" style="706" customWidth="1"/>
    <col min="16109" max="16109" width="3.28515625" style="706" customWidth="1"/>
    <col min="16110" max="16110" width="3.5703125" style="706" customWidth="1"/>
    <col min="16111" max="16111" width="16.5703125" style="706" customWidth="1"/>
    <col min="16112" max="16112" width="8.140625" style="706" customWidth="1"/>
    <col min="16113" max="16113" width="8.5703125" style="706" customWidth="1"/>
    <col min="16114" max="16114" width="7.7109375" style="706" customWidth="1"/>
    <col min="16115" max="16115" width="8.140625" style="706" customWidth="1"/>
    <col min="16116" max="16116" width="8.42578125" style="706" customWidth="1"/>
    <col min="16117" max="16117" width="9" style="706" bestFit="1" customWidth="1"/>
    <col min="16118" max="16118" width="8.7109375" style="706" bestFit="1" customWidth="1"/>
    <col min="16119" max="16384" width="9.140625" style="706"/>
  </cols>
  <sheetData>
    <row r="1" spans="2:22">
      <c r="B1" s="2191" t="s">
        <v>49</v>
      </c>
      <c r="C1" s="2191"/>
      <c r="D1" s="2191"/>
      <c r="E1" s="2191"/>
      <c r="F1" s="2191"/>
      <c r="G1" s="2191"/>
      <c r="H1" s="2191"/>
      <c r="I1" s="2191"/>
      <c r="J1" s="2191"/>
      <c r="K1" s="2191"/>
      <c r="L1" s="2191"/>
      <c r="M1" s="2191"/>
    </row>
    <row r="2" spans="2:22">
      <c r="B2" s="2191" t="s">
        <v>716</v>
      </c>
      <c r="C2" s="2191"/>
      <c r="D2" s="2191"/>
      <c r="E2" s="2191"/>
      <c r="F2" s="2191"/>
      <c r="G2" s="2191"/>
      <c r="H2" s="2191"/>
      <c r="I2" s="2191"/>
      <c r="J2" s="2191"/>
      <c r="K2" s="2191"/>
      <c r="L2" s="2191"/>
      <c r="M2" s="2191"/>
    </row>
    <row r="3" spans="2:22" ht="16.5" thickBot="1">
      <c r="B3" s="2192"/>
      <c r="C3" s="2192"/>
      <c r="D3" s="2192"/>
      <c r="E3" s="2192"/>
      <c r="F3" s="2192"/>
      <c r="G3" s="707"/>
      <c r="L3" s="708"/>
      <c r="M3" s="709" t="s">
        <v>770</v>
      </c>
    </row>
    <row r="4" spans="2:22" ht="21.75" customHeight="1" thickTop="1">
      <c r="B4" s="2193" t="s">
        <v>718</v>
      </c>
      <c r="C4" s="2194"/>
      <c r="D4" s="2194"/>
      <c r="E4" s="2194"/>
      <c r="F4" s="2195"/>
      <c r="G4" s="2165" t="s">
        <v>30</v>
      </c>
      <c r="H4" s="2166"/>
      <c r="I4" s="2165" t="s">
        <v>360</v>
      </c>
      <c r="J4" s="2166"/>
      <c r="K4" s="2169" t="s">
        <v>361</v>
      </c>
      <c r="L4" s="2202" t="s">
        <v>719</v>
      </c>
      <c r="M4" s="2203"/>
    </row>
    <row r="5" spans="2:22" ht="21.75" customHeight="1">
      <c r="B5" s="2196"/>
      <c r="C5" s="2197"/>
      <c r="D5" s="2197"/>
      <c r="E5" s="2197"/>
      <c r="F5" s="2198"/>
      <c r="G5" s="2167"/>
      <c r="H5" s="2168"/>
      <c r="I5" s="2167"/>
      <c r="J5" s="2168"/>
      <c r="K5" s="2170"/>
      <c r="L5" s="669" t="s">
        <v>673</v>
      </c>
      <c r="M5" s="710" t="s">
        <v>116</v>
      </c>
    </row>
    <row r="6" spans="2:22" ht="21.75" customHeight="1">
      <c r="B6" s="2199"/>
      <c r="C6" s="2200"/>
      <c r="D6" s="2200"/>
      <c r="E6" s="2200"/>
      <c r="F6" s="2201"/>
      <c r="G6" s="312" t="s">
        <v>116</v>
      </c>
      <c r="H6" s="671" t="s">
        <v>2</v>
      </c>
      <c r="I6" s="312" t="s">
        <v>116</v>
      </c>
      <c r="J6" s="671" t="s">
        <v>2</v>
      </c>
      <c r="K6" s="312" t="s">
        <v>116</v>
      </c>
      <c r="L6" s="671" t="s">
        <v>114</v>
      </c>
      <c r="M6" s="673" t="s">
        <v>139</v>
      </c>
    </row>
    <row r="7" spans="2:22" ht="18" customHeight="1">
      <c r="B7" s="711" t="s">
        <v>720</v>
      </c>
      <c r="C7" s="712"/>
      <c r="D7" s="712"/>
      <c r="E7" s="712"/>
      <c r="F7" s="712"/>
      <c r="G7" s="713">
        <v>-192.55346222540831</v>
      </c>
      <c r="H7" s="713">
        <v>-2369.1988048599619</v>
      </c>
      <c r="I7" s="713">
        <v>-316.56011851461096</v>
      </c>
      <c r="J7" s="713">
        <v>-2348.1647679538323</v>
      </c>
      <c r="K7" s="714">
        <v>-192.49950932189267</v>
      </c>
      <c r="L7" s="715">
        <v>64.401156362505247</v>
      </c>
      <c r="M7" s="716">
        <v>-39.190220731166498</v>
      </c>
      <c r="N7" s="717"/>
      <c r="O7" s="717"/>
      <c r="P7" s="717"/>
      <c r="Q7" s="717"/>
      <c r="R7" s="717"/>
      <c r="S7" s="717"/>
      <c r="T7" s="717"/>
      <c r="U7" s="717"/>
      <c r="V7" s="717"/>
    </row>
    <row r="8" spans="2:22" ht="18" customHeight="1">
      <c r="B8" s="718"/>
      <c r="C8" s="719" t="s">
        <v>721</v>
      </c>
      <c r="D8" s="719"/>
      <c r="E8" s="719"/>
      <c r="F8" s="719"/>
      <c r="G8" s="720">
        <v>146.22368531042542</v>
      </c>
      <c r="H8" s="720">
        <v>897.56752871501919</v>
      </c>
      <c r="I8" s="720">
        <v>149.24226936450214</v>
      </c>
      <c r="J8" s="720">
        <v>1001.9959712747989</v>
      </c>
      <c r="K8" s="721">
        <v>183.43855516361816</v>
      </c>
      <c r="L8" s="722">
        <v>2.0643605361665038</v>
      </c>
      <c r="M8" s="723">
        <v>22.913271115970943</v>
      </c>
      <c r="N8" s="717"/>
      <c r="O8" s="717"/>
      <c r="P8" s="717"/>
      <c r="Q8" s="717"/>
      <c r="R8" s="717"/>
      <c r="S8" s="717"/>
      <c r="T8" s="717"/>
      <c r="U8" s="717"/>
      <c r="V8" s="717"/>
    </row>
    <row r="9" spans="2:22" ht="18" customHeight="1">
      <c r="B9" s="718"/>
      <c r="C9" s="719"/>
      <c r="D9" s="719" t="s">
        <v>722</v>
      </c>
      <c r="E9" s="719"/>
      <c r="F9" s="719"/>
      <c r="G9" s="720">
        <v>13.853450012656575</v>
      </c>
      <c r="H9" s="720">
        <v>116.07860296631615</v>
      </c>
      <c r="I9" s="720">
        <v>17.85934324397325</v>
      </c>
      <c r="J9" s="720">
        <v>137.11634178351008</v>
      </c>
      <c r="K9" s="721">
        <v>17.200715892380245</v>
      </c>
      <c r="L9" s="722">
        <v>28.916213850390136</v>
      </c>
      <c r="M9" s="723">
        <v>-3.6878587448352107</v>
      </c>
      <c r="O9" s="717"/>
      <c r="P9" s="717"/>
      <c r="Q9" s="717"/>
      <c r="R9" s="717"/>
      <c r="S9" s="717"/>
      <c r="T9" s="717"/>
      <c r="U9" s="717"/>
      <c r="V9" s="717"/>
    </row>
    <row r="10" spans="2:22" ht="18" customHeight="1">
      <c r="B10" s="718"/>
      <c r="C10" s="719"/>
      <c r="D10" s="719" t="s">
        <v>235</v>
      </c>
      <c r="E10" s="719"/>
      <c r="F10" s="719"/>
      <c r="G10" s="720">
        <v>132.37023529776883</v>
      </c>
      <c r="H10" s="720">
        <v>781.48892574870308</v>
      </c>
      <c r="I10" s="720">
        <v>131.38292612052885</v>
      </c>
      <c r="J10" s="720">
        <v>864.8796294912886</v>
      </c>
      <c r="K10" s="721">
        <v>166.23783927123793</v>
      </c>
      <c r="L10" s="722">
        <v>-0.74586947361619593</v>
      </c>
      <c r="M10" s="723">
        <v>26.529256258711797</v>
      </c>
      <c r="O10" s="717"/>
      <c r="P10" s="717"/>
      <c r="Q10" s="717"/>
      <c r="R10" s="717"/>
      <c r="S10" s="717"/>
      <c r="T10" s="717"/>
      <c r="U10" s="717"/>
      <c r="V10" s="717"/>
    </row>
    <row r="11" spans="2:22" ht="18" customHeight="1">
      <c r="B11" s="718"/>
      <c r="C11" s="719" t="s">
        <v>723</v>
      </c>
      <c r="D11" s="719"/>
      <c r="E11" s="719"/>
      <c r="F11" s="719"/>
      <c r="G11" s="720">
        <v>-1598.0643075760954</v>
      </c>
      <c r="H11" s="720">
        <v>-11767.715340191</v>
      </c>
      <c r="I11" s="720">
        <v>-2054.4651410439646</v>
      </c>
      <c r="J11" s="720">
        <v>-12374.831783967322</v>
      </c>
      <c r="K11" s="721">
        <v>-1987.6432823135444</v>
      </c>
      <c r="L11" s="722">
        <v>28.55960372208844</v>
      </c>
      <c r="M11" s="723">
        <v>-3.2525184971727015</v>
      </c>
      <c r="O11" s="717"/>
      <c r="P11" s="717"/>
      <c r="Q11" s="717"/>
      <c r="R11" s="717"/>
      <c r="S11" s="717"/>
      <c r="T11" s="717"/>
      <c r="U11" s="717"/>
      <c r="V11" s="717"/>
    </row>
    <row r="12" spans="2:22" ht="18" customHeight="1">
      <c r="B12" s="718"/>
      <c r="C12" s="719"/>
      <c r="D12" s="719" t="s">
        <v>722</v>
      </c>
      <c r="E12" s="719"/>
      <c r="F12" s="719"/>
      <c r="G12" s="720">
        <v>-177.99599765773638</v>
      </c>
      <c r="H12" s="720">
        <v>-1644.9638539463035</v>
      </c>
      <c r="I12" s="720">
        <v>-281.08926093302375</v>
      </c>
      <c r="J12" s="720">
        <v>-1895.3750794762152</v>
      </c>
      <c r="K12" s="721">
        <v>-257.78642440161343</v>
      </c>
      <c r="L12" s="722">
        <v>57.918865947493146</v>
      </c>
      <c r="M12" s="723">
        <v>-8.2901909713878297</v>
      </c>
      <c r="O12" s="717"/>
      <c r="P12" s="717"/>
      <c r="Q12" s="717"/>
      <c r="R12" s="717"/>
      <c r="S12" s="717"/>
      <c r="T12" s="717"/>
      <c r="U12" s="717"/>
      <c r="V12" s="717"/>
    </row>
    <row r="13" spans="2:22" ht="18" customHeight="1">
      <c r="B13" s="718"/>
      <c r="C13" s="719"/>
      <c r="D13" s="719" t="s">
        <v>235</v>
      </c>
      <c r="E13" s="719"/>
      <c r="F13" s="719"/>
      <c r="G13" s="720">
        <v>-1420.0683099183589</v>
      </c>
      <c r="H13" s="720">
        <v>-10122.751486244699</v>
      </c>
      <c r="I13" s="720">
        <v>-1773.3758801109407</v>
      </c>
      <c r="J13" s="720">
        <v>-10479.456704491107</v>
      </c>
      <c r="K13" s="721">
        <v>-1729.856857911931</v>
      </c>
      <c r="L13" s="722">
        <v>24.879617953934471</v>
      </c>
      <c r="M13" s="723">
        <v>-2.4540213209783275</v>
      </c>
      <c r="O13" s="717"/>
      <c r="P13" s="717"/>
      <c r="Q13" s="717"/>
      <c r="R13" s="717"/>
      <c r="S13" s="717"/>
      <c r="T13" s="717"/>
      <c r="U13" s="717"/>
      <c r="V13" s="717"/>
    </row>
    <row r="14" spans="2:22" ht="18" customHeight="1">
      <c r="B14" s="724"/>
      <c r="C14" s="725" t="s">
        <v>724</v>
      </c>
      <c r="D14" s="725"/>
      <c r="E14" s="725"/>
      <c r="F14" s="725"/>
      <c r="G14" s="726">
        <v>-1451.8406222656699</v>
      </c>
      <c r="H14" s="726">
        <v>-10870.147811475985</v>
      </c>
      <c r="I14" s="726">
        <v>-1905.2228716794625</v>
      </c>
      <c r="J14" s="726">
        <v>-11372.835812692521</v>
      </c>
      <c r="K14" s="727">
        <v>-1804.2047271499264</v>
      </c>
      <c r="L14" s="728">
        <v>31.228100554609568</v>
      </c>
      <c r="M14" s="729">
        <v>-5.302169422335794</v>
      </c>
      <c r="O14" s="717"/>
      <c r="P14" s="717"/>
      <c r="Q14" s="717"/>
      <c r="R14" s="717"/>
      <c r="S14" s="717"/>
      <c r="T14" s="717"/>
      <c r="U14" s="717"/>
      <c r="V14" s="717"/>
    </row>
    <row r="15" spans="2:22" ht="18" customHeight="1">
      <c r="B15" s="724"/>
      <c r="C15" s="725" t="s">
        <v>725</v>
      </c>
      <c r="D15" s="725"/>
      <c r="E15" s="725"/>
      <c r="F15" s="725"/>
      <c r="G15" s="726">
        <v>-65.37541110990648</v>
      </c>
      <c r="H15" s="726">
        <v>19.547174201465545</v>
      </c>
      <c r="I15" s="726">
        <v>-97.95403569541412</v>
      </c>
      <c r="J15" s="726">
        <v>-146.9274489800685</v>
      </c>
      <c r="K15" s="727">
        <v>-44.928884141072047</v>
      </c>
      <c r="L15" s="728">
        <v>49.833146793888289</v>
      </c>
      <c r="M15" s="729">
        <v>-54.132687007631411</v>
      </c>
      <c r="O15" s="717"/>
      <c r="P15" s="717"/>
      <c r="Q15" s="717"/>
      <c r="R15" s="717"/>
      <c r="S15" s="717"/>
      <c r="T15" s="717"/>
      <c r="U15" s="717"/>
      <c r="V15" s="717"/>
    </row>
    <row r="16" spans="2:22" ht="18" customHeight="1">
      <c r="B16" s="718"/>
      <c r="C16" s="719"/>
      <c r="D16" s="719" t="s">
        <v>726</v>
      </c>
      <c r="E16" s="719"/>
      <c r="F16" s="719"/>
      <c r="G16" s="720">
        <v>209.8027400451972</v>
      </c>
      <c r="H16" s="720">
        <v>1697.4583177837947</v>
      </c>
      <c r="I16" s="720">
        <v>244.5496650529719</v>
      </c>
      <c r="J16" s="720">
        <v>1654.2088521699466</v>
      </c>
      <c r="K16" s="721">
        <v>250.83587570741724</v>
      </c>
      <c r="L16" s="722">
        <v>16.561711729927481</v>
      </c>
      <c r="M16" s="723">
        <v>2.5705251540964866</v>
      </c>
      <c r="O16" s="717"/>
      <c r="P16" s="717"/>
      <c r="Q16" s="717"/>
      <c r="R16" s="717"/>
      <c r="S16" s="717"/>
      <c r="T16" s="717"/>
      <c r="U16" s="717"/>
      <c r="V16" s="717"/>
    </row>
    <row r="17" spans="2:22" ht="18" customHeight="1">
      <c r="B17" s="718"/>
      <c r="C17" s="719"/>
      <c r="D17" s="719"/>
      <c r="E17" s="719" t="s">
        <v>727</v>
      </c>
      <c r="F17" s="719"/>
      <c r="G17" s="720">
        <v>79.143416720237695</v>
      </c>
      <c r="H17" s="720">
        <v>642.58872221743286</v>
      </c>
      <c r="I17" s="720">
        <v>81.886121085589139</v>
      </c>
      <c r="J17" s="720">
        <v>650.70228661785109</v>
      </c>
      <c r="K17" s="721">
        <v>100.57112486580488</v>
      </c>
      <c r="L17" s="722">
        <v>3.4654864283236293</v>
      </c>
      <c r="M17" s="723">
        <v>22.818279254778446</v>
      </c>
      <c r="O17" s="717"/>
      <c r="P17" s="717"/>
      <c r="Q17" s="717"/>
      <c r="R17" s="717"/>
      <c r="S17" s="717"/>
      <c r="T17" s="717"/>
      <c r="U17" s="717"/>
      <c r="V17" s="717"/>
    </row>
    <row r="18" spans="2:22" ht="18" customHeight="1">
      <c r="B18" s="718"/>
      <c r="C18" s="719"/>
      <c r="D18" s="719"/>
      <c r="E18" s="719" t="s">
        <v>771</v>
      </c>
      <c r="F18" s="719"/>
      <c r="G18" s="720">
        <v>31.142422876583836</v>
      </c>
      <c r="H18" s="720">
        <v>213.49983042802276</v>
      </c>
      <c r="I18" s="720">
        <v>35.816954887928908</v>
      </c>
      <c r="J18" s="720">
        <v>192.15923744703701</v>
      </c>
      <c r="K18" s="721">
        <v>19.573886746524913</v>
      </c>
      <c r="L18" s="722">
        <v>15.010174480868272</v>
      </c>
      <c r="M18" s="723">
        <v>-45.350220844369609</v>
      </c>
      <c r="O18" s="717"/>
      <c r="P18" s="717"/>
      <c r="Q18" s="717"/>
      <c r="R18" s="717"/>
      <c r="S18" s="717"/>
      <c r="T18" s="717"/>
      <c r="U18" s="717"/>
      <c r="V18" s="717"/>
    </row>
    <row r="19" spans="2:22" ht="18" customHeight="1">
      <c r="B19" s="718"/>
      <c r="C19" s="719"/>
      <c r="D19" s="719"/>
      <c r="E19" s="719" t="s">
        <v>235</v>
      </c>
      <c r="F19" s="719"/>
      <c r="G19" s="720">
        <v>99.516900448375665</v>
      </c>
      <c r="H19" s="720">
        <v>841.3697651383394</v>
      </c>
      <c r="I19" s="720">
        <v>126.84658907945385</v>
      </c>
      <c r="J19" s="720">
        <v>811.34732810505864</v>
      </c>
      <c r="K19" s="721">
        <v>130.69086409508748</v>
      </c>
      <c r="L19" s="722">
        <v>27.462359165070097</v>
      </c>
      <c r="M19" s="723">
        <v>3.0306491041912551</v>
      </c>
      <c r="O19" s="717"/>
      <c r="P19" s="717"/>
      <c r="Q19" s="717"/>
      <c r="R19" s="717"/>
      <c r="S19" s="717"/>
      <c r="T19" s="717"/>
      <c r="U19" s="717"/>
      <c r="V19" s="717"/>
    </row>
    <row r="20" spans="2:22" ht="18" customHeight="1">
      <c r="B20" s="718"/>
      <c r="C20" s="719"/>
      <c r="D20" s="719" t="s">
        <v>729</v>
      </c>
      <c r="E20" s="719"/>
      <c r="F20" s="719"/>
      <c r="G20" s="720">
        <v>-275.17815115510365</v>
      </c>
      <c r="H20" s="720">
        <v>-1677.9111435823293</v>
      </c>
      <c r="I20" s="720">
        <v>-342.50370074838605</v>
      </c>
      <c r="J20" s="720">
        <v>-1801.1363011500152</v>
      </c>
      <c r="K20" s="721">
        <v>-295.76475984848923</v>
      </c>
      <c r="L20" s="722">
        <v>24.466168302487972</v>
      </c>
      <c r="M20" s="723">
        <v>-13.64625865290509</v>
      </c>
      <c r="O20" s="717"/>
      <c r="P20" s="717"/>
      <c r="Q20" s="717"/>
      <c r="R20" s="717"/>
      <c r="S20" s="717"/>
      <c r="T20" s="717"/>
      <c r="U20" s="717"/>
      <c r="V20" s="717"/>
    </row>
    <row r="21" spans="2:22" ht="18" customHeight="1">
      <c r="B21" s="718"/>
      <c r="C21" s="719"/>
      <c r="D21" s="719"/>
      <c r="E21" s="719" t="s">
        <v>189</v>
      </c>
      <c r="F21" s="719"/>
      <c r="G21" s="720">
        <v>-84.345414856371235</v>
      </c>
      <c r="H21" s="720">
        <v>-603.91708443997368</v>
      </c>
      <c r="I21" s="720">
        <v>-103.7806623761183</v>
      </c>
      <c r="J21" s="720">
        <v>-598.91486451871867</v>
      </c>
      <c r="K21" s="721">
        <v>-112.42646698569681</v>
      </c>
      <c r="L21" s="722">
        <v>23.042447005379771</v>
      </c>
      <c r="M21" s="723">
        <v>8.3308435421665479</v>
      </c>
      <c r="O21" s="717"/>
      <c r="P21" s="717"/>
      <c r="Q21" s="717"/>
      <c r="R21" s="717"/>
      <c r="S21" s="717"/>
      <c r="T21" s="717"/>
      <c r="U21" s="717"/>
      <c r="V21" s="717"/>
    </row>
    <row r="22" spans="2:22" ht="18" customHeight="1">
      <c r="B22" s="718"/>
      <c r="C22" s="719"/>
      <c r="D22" s="719"/>
      <c r="E22" s="719" t="s">
        <v>727</v>
      </c>
      <c r="F22" s="719"/>
      <c r="G22" s="720">
        <v>-132.71230053298814</v>
      </c>
      <c r="H22" s="720">
        <v>-762.20919624529643</v>
      </c>
      <c r="I22" s="720">
        <v>-169.49137272808804</v>
      </c>
      <c r="J22" s="720">
        <v>-793.37756103343202</v>
      </c>
      <c r="K22" s="721">
        <v>-131.28829908748656</v>
      </c>
      <c r="L22" s="722">
        <v>27.713386059461584</v>
      </c>
      <c r="M22" s="723">
        <v>-22.539833754187583</v>
      </c>
      <c r="O22" s="717"/>
      <c r="P22" s="717"/>
      <c r="Q22" s="717"/>
      <c r="R22" s="717"/>
      <c r="S22" s="717"/>
      <c r="T22" s="717"/>
      <c r="U22" s="717"/>
      <c r="V22" s="717"/>
    </row>
    <row r="23" spans="2:22" ht="18" customHeight="1">
      <c r="B23" s="718"/>
      <c r="C23" s="719"/>
      <c r="D23" s="719" t="s">
        <v>772</v>
      </c>
      <c r="E23" s="719"/>
      <c r="F23" s="730"/>
      <c r="G23" s="720">
        <v>-68.804840272248953</v>
      </c>
      <c r="H23" s="720">
        <v>-364.69355166940295</v>
      </c>
      <c r="I23" s="720">
        <v>-94.339281095178322</v>
      </c>
      <c r="J23" s="720">
        <v>-410.09692595337583</v>
      </c>
      <c r="K23" s="721">
        <v>-68.121732724480523</v>
      </c>
      <c r="L23" s="722">
        <v>37.111401933198238</v>
      </c>
      <c r="M23" s="723">
        <v>-27.790701886149705</v>
      </c>
      <c r="O23" s="717"/>
      <c r="P23" s="717"/>
      <c r="Q23" s="717"/>
      <c r="R23" s="717"/>
      <c r="S23" s="717"/>
      <c r="T23" s="717"/>
      <c r="U23" s="717"/>
      <c r="V23" s="717"/>
    </row>
    <row r="24" spans="2:22" ht="18" customHeight="1">
      <c r="B24" s="718"/>
      <c r="C24" s="719"/>
      <c r="D24" s="719"/>
      <c r="E24" s="719" t="s">
        <v>773</v>
      </c>
      <c r="F24" s="719"/>
      <c r="G24" s="720">
        <v>-6.9689852631390661</v>
      </c>
      <c r="H24" s="720">
        <v>-23.973121567864091</v>
      </c>
      <c r="I24" s="720">
        <v>-15.63852104969545</v>
      </c>
      <c r="J24" s="720">
        <v>-41.846543733809156</v>
      </c>
      <c r="K24" s="721">
        <v>-4.7447832282337021</v>
      </c>
      <c r="L24" s="722">
        <v>124.40169492697899</v>
      </c>
      <c r="M24" s="723">
        <v>-69.659642282310941</v>
      </c>
      <c r="O24" s="717"/>
      <c r="P24" s="717"/>
      <c r="Q24" s="717"/>
      <c r="R24" s="717"/>
      <c r="S24" s="717"/>
      <c r="T24" s="717"/>
      <c r="U24" s="717"/>
      <c r="V24" s="717"/>
    </row>
    <row r="25" spans="2:22" ht="18" customHeight="1">
      <c r="B25" s="718"/>
      <c r="C25" s="719"/>
      <c r="D25" s="719"/>
      <c r="E25" s="719" t="s">
        <v>235</v>
      </c>
      <c r="F25" s="719"/>
      <c r="G25" s="720">
        <v>-51.151450502605201</v>
      </c>
      <c r="H25" s="720">
        <v>-287.81174132919494</v>
      </c>
      <c r="I25" s="720">
        <v>-53.593144594484265</v>
      </c>
      <c r="J25" s="720">
        <v>-366.99733186405518</v>
      </c>
      <c r="K25" s="721">
        <v>-47.305210547072249</v>
      </c>
      <c r="L25" s="722">
        <v>4.7734601226111977</v>
      </c>
      <c r="M25" s="723">
        <v>-11.732720845156678</v>
      </c>
      <c r="O25" s="717"/>
      <c r="P25" s="717"/>
      <c r="Q25" s="717"/>
      <c r="R25" s="717"/>
      <c r="S25" s="717"/>
      <c r="T25" s="717"/>
      <c r="U25" s="717"/>
      <c r="V25" s="717"/>
    </row>
    <row r="26" spans="2:22" ht="18" customHeight="1">
      <c r="B26" s="724"/>
      <c r="C26" s="725" t="s">
        <v>732</v>
      </c>
      <c r="D26" s="725"/>
      <c r="E26" s="725"/>
      <c r="F26" s="725"/>
      <c r="G26" s="726">
        <v>-1517.2160333755764</v>
      </c>
      <c r="H26" s="726">
        <v>-10850.60063727452</v>
      </c>
      <c r="I26" s="726">
        <v>-2003.1769073748765</v>
      </c>
      <c r="J26" s="726">
        <v>-11519.763261672588</v>
      </c>
      <c r="K26" s="727">
        <v>-1849.1336112909985</v>
      </c>
      <c r="L26" s="728">
        <v>32.029774488878189</v>
      </c>
      <c r="M26" s="729">
        <v>-7.6899496752759973</v>
      </c>
      <c r="O26" s="717"/>
      <c r="P26" s="717"/>
      <c r="Q26" s="717"/>
      <c r="R26" s="717"/>
      <c r="S26" s="717"/>
      <c r="T26" s="717"/>
      <c r="U26" s="717"/>
      <c r="V26" s="717"/>
    </row>
    <row r="27" spans="2:22" ht="18" customHeight="1">
      <c r="B27" s="724"/>
      <c r="C27" s="725" t="s">
        <v>733</v>
      </c>
      <c r="D27" s="725"/>
      <c r="E27" s="725"/>
      <c r="F27" s="725"/>
      <c r="G27" s="726">
        <v>51.230276866967806</v>
      </c>
      <c r="H27" s="726">
        <v>210.47611248614498</v>
      </c>
      <c r="I27" s="726">
        <v>121.78659382678856</v>
      </c>
      <c r="J27" s="726">
        <v>358.01811379800904</v>
      </c>
      <c r="K27" s="727">
        <v>96.605651254458067</v>
      </c>
      <c r="L27" s="728">
        <v>137.72386423567031</v>
      </c>
      <c r="M27" s="729">
        <v>-20.676284458816696</v>
      </c>
      <c r="O27" s="717"/>
      <c r="P27" s="717"/>
      <c r="Q27" s="717"/>
      <c r="R27" s="717"/>
      <c r="S27" s="717"/>
      <c r="T27" s="717"/>
      <c r="U27" s="717"/>
      <c r="V27" s="717"/>
    </row>
    <row r="28" spans="2:22" ht="18" customHeight="1">
      <c r="B28" s="718"/>
      <c r="C28" s="719"/>
      <c r="D28" s="719" t="s">
        <v>734</v>
      </c>
      <c r="E28" s="719"/>
      <c r="F28" s="719"/>
      <c r="G28" s="720">
        <v>87.017411376485114</v>
      </c>
      <c r="H28" s="720">
        <v>660.40215464380321</v>
      </c>
      <c r="I28" s="720">
        <v>136.25260698459991</v>
      </c>
      <c r="J28" s="720">
        <v>707.91540842098175</v>
      </c>
      <c r="K28" s="721">
        <v>115.05610193738549</v>
      </c>
      <c r="L28" s="722">
        <v>56.58085529009395</v>
      </c>
      <c r="M28" s="723">
        <v>-15.556770263933501</v>
      </c>
      <c r="O28" s="717"/>
      <c r="P28" s="717"/>
      <c r="Q28" s="717"/>
      <c r="R28" s="717"/>
      <c r="S28" s="717"/>
      <c r="T28" s="717"/>
      <c r="U28" s="717"/>
      <c r="V28" s="717"/>
    </row>
    <row r="29" spans="2:22" ht="18" customHeight="1">
      <c r="B29" s="718"/>
      <c r="C29" s="719"/>
      <c r="D29" s="719" t="s">
        <v>735</v>
      </c>
      <c r="E29" s="719"/>
      <c r="F29" s="719"/>
      <c r="G29" s="720">
        <v>-35.787134509517308</v>
      </c>
      <c r="H29" s="720">
        <v>-449.92604215765834</v>
      </c>
      <c r="I29" s="720">
        <v>-14.466013157811382</v>
      </c>
      <c r="J29" s="720">
        <v>-349.89729462297265</v>
      </c>
      <c r="K29" s="721">
        <v>-18.450450682927418</v>
      </c>
      <c r="L29" s="722">
        <v>-59.577615374697693</v>
      </c>
      <c r="M29" s="723">
        <v>27.543439105504419</v>
      </c>
      <c r="O29" s="717"/>
      <c r="P29" s="717"/>
      <c r="Q29" s="717"/>
      <c r="R29" s="717"/>
      <c r="S29" s="717"/>
      <c r="T29" s="717"/>
      <c r="U29" s="717"/>
      <c r="V29" s="717"/>
    </row>
    <row r="30" spans="2:22" ht="18" customHeight="1">
      <c r="B30" s="724"/>
      <c r="C30" s="725" t="s">
        <v>774</v>
      </c>
      <c r="D30" s="725"/>
      <c r="E30" s="725"/>
      <c r="F30" s="725"/>
      <c r="G30" s="726">
        <v>-1465.9857565086086</v>
      </c>
      <c r="H30" s="726">
        <v>-10640.124524788374</v>
      </c>
      <c r="I30" s="726">
        <v>-1881.3903135480878</v>
      </c>
      <c r="J30" s="726">
        <v>-11161.745147874581</v>
      </c>
      <c r="K30" s="727">
        <v>-1752.5279600365402</v>
      </c>
      <c r="L30" s="728">
        <v>28.336193253937665</v>
      </c>
      <c r="M30" s="729">
        <v>-6.849315242222545</v>
      </c>
      <c r="O30" s="717"/>
      <c r="P30" s="717"/>
      <c r="Q30" s="717"/>
      <c r="R30" s="717"/>
      <c r="S30" s="717"/>
      <c r="T30" s="717"/>
      <c r="U30" s="717"/>
      <c r="V30" s="717"/>
    </row>
    <row r="31" spans="2:22" ht="18" customHeight="1">
      <c r="B31" s="724"/>
      <c r="C31" s="725" t="s">
        <v>737</v>
      </c>
      <c r="D31" s="725"/>
      <c r="E31" s="725"/>
      <c r="F31" s="725"/>
      <c r="G31" s="726">
        <v>1273.4322942832005</v>
      </c>
      <c r="H31" s="726">
        <v>8270.9257199284111</v>
      </c>
      <c r="I31" s="726">
        <v>1564.8301950334771</v>
      </c>
      <c r="J31" s="726">
        <v>8813.5803799207479</v>
      </c>
      <c r="K31" s="727">
        <v>1560.0284507146478</v>
      </c>
      <c r="L31" s="728">
        <v>22.882873479685145</v>
      </c>
      <c r="M31" s="729">
        <v>-0.30685401739238216</v>
      </c>
      <c r="O31" s="717"/>
      <c r="P31" s="717"/>
      <c r="Q31" s="717"/>
      <c r="R31" s="717"/>
      <c r="S31" s="717"/>
      <c r="T31" s="717"/>
      <c r="U31" s="717"/>
      <c r="V31" s="717"/>
    </row>
    <row r="32" spans="2:22" ht="18" customHeight="1">
      <c r="B32" s="718"/>
      <c r="C32" s="719"/>
      <c r="D32" s="719" t="s">
        <v>738</v>
      </c>
      <c r="E32" s="719"/>
      <c r="F32" s="719"/>
      <c r="G32" s="720">
        <v>1282.0223855997845</v>
      </c>
      <c r="H32" s="720">
        <v>8326.6096902903228</v>
      </c>
      <c r="I32" s="720">
        <v>1572.3277861703759</v>
      </c>
      <c r="J32" s="720">
        <v>8909.5500445148919</v>
      </c>
      <c r="K32" s="721">
        <v>1567.5237025684232</v>
      </c>
      <c r="L32" s="722">
        <v>22.644331630354031</v>
      </c>
      <c r="M32" s="723">
        <v>-0.30553957286817024</v>
      </c>
      <c r="O32" s="717"/>
      <c r="P32" s="717"/>
      <c r="Q32" s="717"/>
      <c r="R32" s="717"/>
      <c r="S32" s="717"/>
      <c r="T32" s="717"/>
      <c r="U32" s="717"/>
      <c r="V32" s="717"/>
    </row>
    <row r="33" spans="2:22" ht="18" customHeight="1">
      <c r="B33" s="718"/>
      <c r="C33" s="719"/>
      <c r="D33" s="719"/>
      <c r="E33" s="719" t="s">
        <v>739</v>
      </c>
      <c r="F33" s="719"/>
      <c r="G33" s="720">
        <v>74.67450022266155</v>
      </c>
      <c r="H33" s="720">
        <v>584.84584480224771</v>
      </c>
      <c r="I33" s="720">
        <v>90.301872909087464</v>
      </c>
      <c r="J33" s="720">
        <v>574.61979279021568</v>
      </c>
      <c r="K33" s="721">
        <v>97.924164640636462</v>
      </c>
      <c r="L33" s="722">
        <v>20.927321428103042</v>
      </c>
      <c r="M33" s="723">
        <v>8.4409010422439792</v>
      </c>
      <c r="O33" s="717"/>
      <c r="P33" s="717"/>
      <c r="Q33" s="717"/>
      <c r="R33" s="717"/>
      <c r="S33" s="717"/>
      <c r="T33" s="717"/>
      <c r="U33" s="717"/>
      <c r="V33" s="717"/>
    </row>
    <row r="34" spans="2:22" ht="18" customHeight="1">
      <c r="B34" s="718"/>
      <c r="C34" s="719"/>
      <c r="D34" s="719"/>
      <c r="E34" s="719" t="s">
        <v>740</v>
      </c>
      <c r="F34" s="719"/>
      <c r="G34" s="720">
        <v>1127.1439691795276</v>
      </c>
      <c r="H34" s="720">
        <v>7223.7880740471237</v>
      </c>
      <c r="I34" s="720">
        <v>1378.4206979949263</v>
      </c>
      <c r="J34" s="720">
        <v>7790.0032893472408</v>
      </c>
      <c r="K34" s="721">
        <v>1359.9384404746697</v>
      </c>
      <c r="L34" s="722">
        <v>22.293223908061051</v>
      </c>
      <c r="M34" s="723">
        <v>-1.3408284964917527</v>
      </c>
      <c r="O34" s="717"/>
      <c r="P34" s="717"/>
      <c r="Q34" s="717"/>
      <c r="R34" s="717"/>
      <c r="S34" s="717"/>
      <c r="T34" s="717"/>
      <c r="U34" s="717"/>
      <c r="V34" s="717"/>
    </row>
    <row r="35" spans="2:22" ht="18" customHeight="1">
      <c r="B35" s="718"/>
      <c r="C35" s="719"/>
      <c r="D35" s="719"/>
      <c r="E35" s="719" t="s">
        <v>741</v>
      </c>
      <c r="F35" s="719"/>
      <c r="G35" s="720">
        <v>80.203916197595419</v>
      </c>
      <c r="H35" s="720">
        <v>517.97577144095158</v>
      </c>
      <c r="I35" s="720">
        <v>103.60521526636182</v>
      </c>
      <c r="J35" s="720">
        <v>544.92696237743542</v>
      </c>
      <c r="K35" s="721">
        <v>109.66109745311695</v>
      </c>
      <c r="L35" s="722">
        <v>29.177252406370656</v>
      </c>
      <c r="M35" s="723">
        <v>5.8451518788758676</v>
      </c>
      <c r="O35" s="717"/>
      <c r="P35" s="717"/>
      <c r="Q35" s="717"/>
      <c r="R35" s="717"/>
      <c r="S35" s="717"/>
      <c r="T35" s="717"/>
      <c r="U35" s="717"/>
      <c r="V35" s="717"/>
    </row>
    <row r="36" spans="2:22" ht="18" hidden="1" customHeight="1">
      <c r="B36" s="718"/>
      <c r="C36" s="719"/>
      <c r="D36" s="719"/>
      <c r="E36" s="719"/>
      <c r="F36" s="719"/>
      <c r="G36" s="720"/>
      <c r="H36" s="720"/>
      <c r="I36" s="720">
        <v>0</v>
      </c>
      <c r="J36" s="720"/>
      <c r="K36" s="721">
        <v>0</v>
      </c>
      <c r="L36" s="722" t="s">
        <v>281</v>
      </c>
      <c r="M36" s="723" t="s">
        <v>281</v>
      </c>
      <c r="O36" s="717"/>
      <c r="P36" s="717"/>
      <c r="Q36" s="717"/>
      <c r="R36" s="717"/>
      <c r="S36" s="717"/>
      <c r="T36" s="717"/>
      <c r="U36" s="717"/>
      <c r="V36" s="717"/>
    </row>
    <row r="37" spans="2:22" ht="18" customHeight="1">
      <c r="B37" s="718"/>
      <c r="C37" s="719"/>
      <c r="D37" s="719" t="s">
        <v>742</v>
      </c>
      <c r="E37" s="719"/>
      <c r="F37" s="719"/>
      <c r="G37" s="720">
        <v>-8.5900913165840311</v>
      </c>
      <c r="H37" s="720">
        <v>-55.683970361910426</v>
      </c>
      <c r="I37" s="720">
        <v>-7.4975911368991355</v>
      </c>
      <c r="J37" s="720">
        <v>-95.969664594143211</v>
      </c>
      <c r="K37" s="721">
        <v>-7.4952518537754322</v>
      </c>
      <c r="L37" s="722">
        <v>-12.718143957046351</v>
      </c>
      <c r="M37" s="723">
        <v>-3.1200462668479645E-2</v>
      </c>
      <c r="O37" s="717"/>
      <c r="P37" s="717"/>
      <c r="Q37" s="717"/>
      <c r="R37" s="717"/>
      <c r="S37" s="717"/>
      <c r="T37" s="717"/>
      <c r="U37" s="717"/>
      <c r="V37" s="717"/>
    </row>
    <row r="38" spans="2:22" s="1886" customFormat="1" ht="18" customHeight="1">
      <c r="B38" s="1880" t="s">
        <v>290</v>
      </c>
      <c r="C38" s="1881" t="s">
        <v>743</v>
      </c>
      <c r="D38" s="1881"/>
      <c r="E38" s="1881"/>
      <c r="F38" s="1881"/>
      <c r="G38" s="1882">
        <v>17.980783874326491</v>
      </c>
      <c r="H38" s="1882">
        <v>169.32034828486562</v>
      </c>
      <c r="I38" s="1882">
        <v>25.092360561197228</v>
      </c>
      <c r="J38" s="1882">
        <v>137.32532357045275</v>
      </c>
      <c r="K38" s="1883">
        <v>26.044899395412926</v>
      </c>
      <c r="L38" s="1884">
        <v>39.550982518759156</v>
      </c>
      <c r="M38" s="1885">
        <v>3.7961308259243651</v>
      </c>
      <c r="O38" s="1887"/>
      <c r="P38" s="1887"/>
      <c r="Q38" s="1887"/>
      <c r="R38" s="1887"/>
      <c r="S38" s="1887"/>
      <c r="T38" s="1887"/>
      <c r="U38" s="1887"/>
      <c r="V38" s="1887"/>
    </row>
    <row r="39" spans="2:22" ht="18" customHeight="1">
      <c r="B39" s="724" t="s">
        <v>775</v>
      </c>
      <c r="C39" s="724"/>
      <c r="D39" s="725"/>
      <c r="E39" s="725"/>
      <c r="F39" s="725"/>
      <c r="G39" s="726">
        <v>-174.57267835108178</v>
      </c>
      <c r="H39" s="726">
        <v>-2199.8784565750966</v>
      </c>
      <c r="I39" s="726">
        <v>-291.46775795341375</v>
      </c>
      <c r="J39" s="726">
        <v>-2210.8394443833795</v>
      </c>
      <c r="K39" s="727">
        <v>-166.45460992647975</v>
      </c>
      <c r="L39" s="731">
        <v>66.96069551458973</v>
      </c>
      <c r="M39" s="729">
        <v>-42.890901177109015</v>
      </c>
      <c r="O39" s="717"/>
      <c r="P39" s="717"/>
      <c r="Q39" s="717"/>
      <c r="R39" s="717"/>
      <c r="S39" s="717"/>
      <c r="T39" s="717"/>
      <c r="U39" s="717"/>
      <c r="V39" s="717"/>
    </row>
    <row r="40" spans="2:22" s="1886" customFormat="1" ht="18" customHeight="1">
      <c r="B40" s="1880" t="s">
        <v>299</v>
      </c>
      <c r="C40" s="1881" t="s">
        <v>745</v>
      </c>
      <c r="D40" s="1881"/>
      <c r="E40" s="1881"/>
      <c r="F40" s="1881"/>
      <c r="G40" s="1882">
        <v>139.69637308231739</v>
      </c>
      <c r="H40" s="1882">
        <v>959.68867408583219</v>
      </c>
      <c r="I40" s="1882">
        <v>134.05308617262043</v>
      </c>
      <c r="J40" s="1882">
        <v>877.34259218076409</v>
      </c>
      <c r="K40" s="1883">
        <v>51.573269596214203</v>
      </c>
      <c r="L40" s="1888">
        <v>-4.0396803332693594</v>
      </c>
      <c r="M40" s="1885">
        <v>-61.527726762065583</v>
      </c>
      <c r="O40" s="1887"/>
      <c r="P40" s="1887"/>
      <c r="Q40" s="1887"/>
      <c r="R40" s="1887"/>
      <c r="S40" s="1887"/>
      <c r="T40" s="1887"/>
      <c r="U40" s="1887"/>
      <c r="V40" s="1887"/>
    </row>
    <row r="41" spans="2:22" ht="18" customHeight="1">
      <c r="B41" s="718"/>
      <c r="C41" s="719" t="s">
        <v>746</v>
      </c>
      <c r="D41" s="719"/>
      <c r="E41" s="719"/>
      <c r="F41" s="719"/>
      <c r="G41" s="720">
        <v>49.757735736660607</v>
      </c>
      <c r="H41" s="720">
        <v>168.56061033235039</v>
      </c>
      <c r="I41" s="720">
        <v>10.933694594356968</v>
      </c>
      <c r="J41" s="720">
        <v>115.46574335907513</v>
      </c>
      <c r="K41" s="721">
        <v>17.630299247054474</v>
      </c>
      <c r="L41" s="722">
        <v>-78.026141196973285</v>
      </c>
      <c r="M41" s="723">
        <v>61.247409051956822</v>
      </c>
      <c r="O41" s="717"/>
      <c r="P41" s="717"/>
      <c r="Q41" s="717"/>
      <c r="R41" s="717"/>
      <c r="S41" s="717"/>
      <c r="T41" s="717"/>
      <c r="U41" s="717"/>
      <c r="V41" s="717"/>
    </row>
    <row r="42" spans="2:22" ht="18" customHeight="1">
      <c r="B42" s="718"/>
      <c r="C42" s="719" t="s">
        <v>747</v>
      </c>
      <c r="D42" s="719"/>
      <c r="E42" s="719"/>
      <c r="F42" s="719"/>
      <c r="G42" s="720">
        <v>0</v>
      </c>
      <c r="H42" s="720">
        <v>0</v>
      </c>
      <c r="I42" s="720">
        <v>0</v>
      </c>
      <c r="J42" s="720">
        <v>0</v>
      </c>
      <c r="K42" s="721">
        <v>0</v>
      </c>
      <c r="L42" s="722" t="s">
        <v>281</v>
      </c>
      <c r="M42" s="723" t="s">
        <v>281</v>
      </c>
      <c r="O42" s="717"/>
      <c r="P42" s="717"/>
      <c r="Q42" s="717"/>
      <c r="R42" s="717"/>
      <c r="S42" s="717"/>
      <c r="T42" s="717"/>
      <c r="U42" s="717"/>
      <c r="V42" s="717"/>
    </row>
    <row r="43" spans="2:22" ht="18" customHeight="1">
      <c r="B43" s="718"/>
      <c r="C43" s="719" t="s">
        <v>748</v>
      </c>
      <c r="D43" s="719"/>
      <c r="E43" s="719"/>
      <c r="F43" s="719"/>
      <c r="G43" s="720">
        <v>-75.885723668159372</v>
      </c>
      <c r="H43" s="720">
        <v>-387.92147940738272</v>
      </c>
      <c r="I43" s="720">
        <v>-88.460099619720452</v>
      </c>
      <c r="J43" s="720">
        <v>-248.05113300482719</v>
      </c>
      <c r="K43" s="721">
        <v>-138.39548039961204</v>
      </c>
      <c r="L43" s="722">
        <v>16.570146983835272</v>
      </c>
      <c r="M43" s="723">
        <v>56.449609478802188</v>
      </c>
      <c r="O43" s="717"/>
      <c r="P43" s="717"/>
      <c r="Q43" s="717"/>
      <c r="R43" s="717"/>
      <c r="S43" s="717"/>
      <c r="T43" s="717"/>
      <c r="U43" s="717"/>
      <c r="V43" s="717"/>
    </row>
    <row r="44" spans="2:22" ht="18" customHeight="1">
      <c r="B44" s="718"/>
      <c r="C44" s="719"/>
      <c r="D44" s="719" t="s">
        <v>749</v>
      </c>
      <c r="E44" s="719"/>
      <c r="F44" s="719"/>
      <c r="G44" s="720">
        <v>-3.4776939445044905</v>
      </c>
      <c r="H44" s="720">
        <v>38.080615435264917</v>
      </c>
      <c r="I44" s="720">
        <v>-2.0092524709890229</v>
      </c>
      <c r="J44" s="720">
        <v>92.773997661120518</v>
      </c>
      <c r="K44" s="721">
        <v>-72.252923168131957</v>
      </c>
      <c r="L44" s="732">
        <v>-42.22457458730441</v>
      </c>
      <c r="M44" s="733">
        <v>3496.0101685263371</v>
      </c>
      <c r="O44" s="717"/>
      <c r="P44" s="717"/>
      <c r="Q44" s="717"/>
      <c r="R44" s="717"/>
      <c r="S44" s="717"/>
      <c r="T44" s="717"/>
      <c r="U44" s="717"/>
      <c r="V44" s="717"/>
    </row>
    <row r="45" spans="2:22" ht="18" customHeight="1">
      <c r="B45" s="718"/>
      <c r="C45" s="719"/>
      <c r="D45" s="719" t="s">
        <v>235</v>
      </c>
      <c r="E45" s="719"/>
      <c r="F45" s="719"/>
      <c r="G45" s="720">
        <v>-72.408029723654892</v>
      </c>
      <c r="H45" s="720">
        <v>-426.00209484264758</v>
      </c>
      <c r="I45" s="720">
        <v>-86.450847148731413</v>
      </c>
      <c r="J45" s="720">
        <v>-340.82513066594777</v>
      </c>
      <c r="K45" s="721">
        <v>-66.142557231480083</v>
      </c>
      <c r="L45" s="722">
        <v>19.394005718248252</v>
      </c>
      <c r="M45" s="723">
        <v>-23.49114044228233</v>
      </c>
      <c r="O45" s="717"/>
      <c r="P45" s="717"/>
      <c r="Q45" s="717"/>
      <c r="R45" s="717"/>
      <c r="S45" s="717"/>
      <c r="T45" s="717"/>
      <c r="U45" s="717"/>
      <c r="V45" s="717"/>
    </row>
    <row r="46" spans="2:22" ht="18" customHeight="1">
      <c r="B46" s="718"/>
      <c r="C46" s="719" t="s">
        <v>750</v>
      </c>
      <c r="D46" s="719"/>
      <c r="E46" s="719"/>
      <c r="F46" s="719"/>
      <c r="G46" s="720">
        <v>165.82436101381614</v>
      </c>
      <c r="H46" s="720">
        <v>1179.0495431608645</v>
      </c>
      <c r="I46" s="720">
        <v>211.57949119798388</v>
      </c>
      <c r="J46" s="720">
        <v>1009.9279818265162</v>
      </c>
      <c r="K46" s="721">
        <v>172.33845074877178</v>
      </c>
      <c r="L46" s="722">
        <v>27.59252615504154</v>
      </c>
      <c r="M46" s="723">
        <v>-18.546712739985097</v>
      </c>
      <c r="O46" s="717"/>
      <c r="P46" s="717"/>
      <c r="Q46" s="717"/>
      <c r="R46" s="717"/>
      <c r="S46" s="717"/>
      <c r="T46" s="717"/>
      <c r="U46" s="717"/>
      <c r="V46" s="717"/>
    </row>
    <row r="47" spans="2:22" ht="18" customHeight="1">
      <c r="B47" s="718"/>
      <c r="C47" s="719"/>
      <c r="D47" s="719" t="s">
        <v>749</v>
      </c>
      <c r="E47" s="719"/>
      <c r="F47" s="719"/>
      <c r="G47" s="720">
        <v>31.961136310885305</v>
      </c>
      <c r="H47" s="720">
        <v>517.75588608269243</v>
      </c>
      <c r="I47" s="720">
        <v>31.916430351675483</v>
      </c>
      <c r="J47" s="720">
        <v>334.05421370175259</v>
      </c>
      <c r="K47" s="721">
        <v>-49.118455023053471</v>
      </c>
      <c r="L47" s="722">
        <v>-0.1398760005744748</v>
      </c>
      <c r="M47" s="723">
        <v>-253.89708210421767</v>
      </c>
      <c r="O47" s="717"/>
      <c r="P47" s="717"/>
      <c r="Q47" s="717"/>
      <c r="R47" s="717"/>
      <c r="S47" s="717"/>
      <c r="T47" s="717"/>
      <c r="U47" s="717"/>
      <c r="V47" s="717"/>
    </row>
    <row r="48" spans="2:22" ht="18" customHeight="1">
      <c r="B48" s="718"/>
      <c r="C48" s="719"/>
      <c r="D48" s="719" t="s">
        <v>751</v>
      </c>
      <c r="E48" s="719"/>
      <c r="F48" s="719"/>
      <c r="G48" s="720">
        <v>69.746328564740054</v>
      </c>
      <c r="H48" s="720">
        <v>795.08129791715839</v>
      </c>
      <c r="I48" s="720">
        <v>67.341435327437708</v>
      </c>
      <c r="J48" s="720">
        <v>578.34511498129859</v>
      </c>
      <c r="K48" s="721">
        <v>138.34171310041302</v>
      </c>
      <c r="L48" s="732">
        <v>-3.4480571046403838</v>
      </c>
      <c r="M48" s="733">
        <v>105.43327065683562</v>
      </c>
      <c r="O48" s="717"/>
      <c r="P48" s="717"/>
      <c r="Q48" s="717"/>
      <c r="R48" s="717"/>
      <c r="S48" s="717"/>
      <c r="T48" s="717"/>
      <c r="U48" s="717"/>
      <c r="V48" s="717"/>
    </row>
    <row r="49" spans="2:22" ht="18" customHeight="1">
      <c r="B49" s="718"/>
      <c r="C49" s="719"/>
      <c r="D49" s="719"/>
      <c r="E49" s="719" t="s">
        <v>752</v>
      </c>
      <c r="F49" s="719"/>
      <c r="G49" s="720">
        <v>44.17266387674885</v>
      </c>
      <c r="H49" s="720">
        <v>763.53717895834495</v>
      </c>
      <c r="I49" s="720">
        <v>41.900113866967516</v>
      </c>
      <c r="J49" s="720">
        <v>546.32217214428067</v>
      </c>
      <c r="K49" s="721">
        <v>135.07481603767988</v>
      </c>
      <c r="L49" s="732">
        <v>-5.1446976712163774</v>
      </c>
      <c r="M49" s="733">
        <v>222.37338654148101</v>
      </c>
      <c r="O49" s="717"/>
      <c r="P49" s="717"/>
      <c r="Q49" s="717"/>
      <c r="R49" s="717"/>
      <c r="S49" s="717"/>
      <c r="T49" s="717"/>
      <c r="U49" s="717"/>
      <c r="V49" s="717"/>
    </row>
    <row r="50" spans="2:22" ht="18" customHeight="1">
      <c r="B50" s="718"/>
      <c r="C50" s="719"/>
      <c r="D50" s="719"/>
      <c r="E50" s="719"/>
      <c r="F50" s="719" t="s">
        <v>753</v>
      </c>
      <c r="G50" s="720">
        <v>70.309016102277511</v>
      </c>
      <c r="H50" s="720">
        <v>940.52778712842257</v>
      </c>
      <c r="I50" s="720">
        <v>56.02733575100271</v>
      </c>
      <c r="J50" s="720">
        <v>725.01367497767649</v>
      </c>
      <c r="K50" s="721">
        <v>146.53596881488491</v>
      </c>
      <c r="L50" s="722">
        <v>-20.312729636977778</v>
      </c>
      <c r="M50" s="723">
        <v>161.54370335602187</v>
      </c>
      <c r="O50" s="717"/>
      <c r="P50" s="717"/>
      <c r="Q50" s="717"/>
      <c r="R50" s="717"/>
      <c r="S50" s="717"/>
      <c r="T50" s="717"/>
      <c r="U50" s="717"/>
      <c r="V50" s="717"/>
    </row>
    <row r="51" spans="2:22" ht="18" customHeight="1">
      <c r="B51" s="718"/>
      <c r="C51" s="719"/>
      <c r="D51" s="719"/>
      <c r="E51" s="719"/>
      <c r="F51" s="719" t="s">
        <v>754</v>
      </c>
      <c r="G51" s="720">
        <v>-26.136352225528647</v>
      </c>
      <c r="H51" s="720">
        <v>-176.99060817007771</v>
      </c>
      <c r="I51" s="720">
        <v>-14.127221884035187</v>
      </c>
      <c r="J51" s="720">
        <v>-178.69150283339573</v>
      </c>
      <c r="K51" s="721">
        <v>-11.461152777205033</v>
      </c>
      <c r="L51" s="722">
        <v>-45.947997019123264</v>
      </c>
      <c r="M51" s="723">
        <v>-18.871856963208117</v>
      </c>
      <c r="O51" s="717"/>
      <c r="P51" s="717"/>
      <c r="Q51" s="717"/>
      <c r="R51" s="717"/>
      <c r="S51" s="717"/>
      <c r="T51" s="717"/>
      <c r="U51" s="717"/>
      <c r="V51" s="717"/>
    </row>
    <row r="52" spans="2:22" ht="18" customHeight="1">
      <c r="B52" s="718"/>
      <c r="C52" s="719"/>
      <c r="D52" s="719"/>
      <c r="E52" s="719" t="s">
        <v>755</v>
      </c>
      <c r="F52" s="719"/>
      <c r="G52" s="720">
        <v>25.573664687991204</v>
      </c>
      <c r="H52" s="720">
        <v>31.544118958813488</v>
      </c>
      <c r="I52" s="720">
        <v>25.441321460470192</v>
      </c>
      <c r="J52" s="720">
        <v>32.022942837017958</v>
      </c>
      <c r="K52" s="721">
        <v>3.2668970627331326</v>
      </c>
      <c r="L52" s="732">
        <v>-0.51749809476135056</v>
      </c>
      <c r="M52" s="733">
        <v>-87.159090506327985</v>
      </c>
      <c r="O52" s="717"/>
      <c r="P52" s="717"/>
      <c r="Q52" s="717"/>
      <c r="R52" s="717"/>
      <c r="S52" s="717"/>
      <c r="T52" s="717"/>
      <c r="U52" s="717"/>
      <c r="V52" s="717"/>
    </row>
    <row r="53" spans="2:22" ht="18" customHeight="1">
      <c r="B53" s="718"/>
      <c r="C53" s="719"/>
      <c r="D53" s="719"/>
      <c r="E53" s="719"/>
      <c r="F53" s="719" t="s">
        <v>753</v>
      </c>
      <c r="G53" s="720">
        <v>27.163277691338969</v>
      </c>
      <c r="H53" s="720">
        <v>51.260552911278801</v>
      </c>
      <c r="I53" s="720">
        <v>31.916938083743666</v>
      </c>
      <c r="J53" s="720">
        <v>61.826979161154746</v>
      </c>
      <c r="K53" s="721">
        <v>6.9722973633192868</v>
      </c>
      <c r="L53" s="732">
        <v>17.500319535887243</v>
      </c>
      <c r="M53" s="733">
        <v>-78.154867659844527</v>
      </c>
      <c r="O53" s="717"/>
      <c r="P53" s="717"/>
      <c r="Q53" s="717"/>
      <c r="R53" s="717"/>
      <c r="S53" s="717"/>
      <c r="T53" s="717"/>
      <c r="U53" s="717"/>
      <c r="V53" s="717"/>
    </row>
    <row r="54" spans="2:22" ht="18" customHeight="1">
      <c r="B54" s="718"/>
      <c r="C54" s="719"/>
      <c r="D54" s="719"/>
      <c r="E54" s="719"/>
      <c r="F54" s="719" t="s">
        <v>754</v>
      </c>
      <c r="G54" s="720">
        <v>-1.5896130033477656</v>
      </c>
      <c r="H54" s="720">
        <v>-19.768920568989746</v>
      </c>
      <c r="I54" s="720">
        <v>-6.4756166232734707</v>
      </c>
      <c r="J54" s="720">
        <v>-29.804036324136774</v>
      </c>
      <c r="K54" s="721">
        <v>-3.7054003005861529</v>
      </c>
      <c r="L54" s="732">
        <v>307.37063735863109</v>
      </c>
      <c r="M54" s="733">
        <v>-42.779189748990326</v>
      </c>
      <c r="O54" s="717"/>
      <c r="P54" s="717"/>
      <c r="Q54" s="717"/>
      <c r="R54" s="717"/>
      <c r="S54" s="717"/>
      <c r="T54" s="717"/>
      <c r="U54" s="717"/>
      <c r="V54" s="717"/>
    </row>
    <row r="55" spans="2:22" ht="18" customHeight="1">
      <c r="B55" s="718"/>
      <c r="C55" s="719"/>
      <c r="D55" s="719" t="s">
        <v>756</v>
      </c>
      <c r="E55" s="719"/>
      <c r="F55" s="719"/>
      <c r="G55" s="720">
        <v>64.214505127352936</v>
      </c>
      <c r="H55" s="720">
        <v>-133.79758314353228</v>
      </c>
      <c r="I55" s="720">
        <v>112.49786961363547</v>
      </c>
      <c r="J55" s="720">
        <v>95.906539266312393</v>
      </c>
      <c r="K55" s="721">
        <v>83.300154955849024</v>
      </c>
      <c r="L55" s="722">
        <v>75.19074450628392</v>
      </c>
      <c r="M55" s="723">
        <v>-25.954015625419004</v>
      </c>
      <c r="O55" s="717"/>
      <c r="P55" s="717"/>
      <c r="Q55" s="717"/>
      <c r="R55" s="717"/>
      <c r="S55" s="717"/>
      <c r="T55" s="717"/>
      <c r="U55" s="717"/>
      <c r="V55" s="717"/>
    </row>
    <row r="56" spans="2:22" ht="18" customHeight="1">
      <c r="B56" s="718"/>
      <c r="C56" s="719"/>
      <c r="D56" s="719"/>
      <c r="E56" s="719" t="s">
        <v>757</v>
      </c>
      <c r="F56" s="719"/>
      <c r="G56" s="720">
        <v>-0.53575926690516507</v>
      </c>
      <c r="H56" s="720">
        <v>-1.7336701174124338</v>
      </c>
      <c r="I56" s="720">
        <v>0.43216967877094709</v>
      </c>
      <c r="J56" s="720">
        <v>0.24321859040420105</v>
      </c>
      <c r="K56" s="721">
        <v>0.28515509941356443</v>
      </c>
      <c r="L56" s="722">
        <v>-180.66490035112088</v>
      </c>
      <c r="M56" s="723">
        <v>-34.017791293336288</v>
      </c>
      <c r="O56" s="717"/>
      <c r="P56" s="717"/>
      <c r="Q56" s="717"/>
      <c r="R56" s="717"/>
      <c r="S56" s="717"/>
      <c r="T56" s="717"/>
      <c r="U56" s="717"/>
      <c r="V56" s="717"/>
    </row>
    <row r="57" spans="2:22" ht="18" customHeight="1">
      <c r="B57" s="718"/>
      <c r="C57" s="719"/>
      <c r="D57" s="719"/>
      <c r="E57" s="719" t="s">
        <v>758</v>
      </c>
      <c r="F57" s="719"/>
      <c r="G57" s="720">
        <v>64.750264394258096</v>
      </c>
      <c r="H57" s="720">
        <v>-132.06391302611982</v>
      </c>
      <c r="I57" s="720">
        <v>112.06569993486454</v>
      </c>
      <c r="J57" s="720">
        <v>95.663320675908196</v>
      </c>
      <c r="K57" s="721">
        <v>83.014999856435452</v>
      </c>
      <c r="L57" s="722">
        <v>73.073733340310923</v>
      </c>
      <c r="M57" s="723">
        <v>-25.922918515936729</v>
      </c>
      <c r="O57" s="717"/>
      <c r="P57" s="717"/>
      <c r="Q57" s="717"/>
      <c r="R57" s="717"/>
      <c r="S57" s="717"/>
      <c r="T57" s="717"/>
      <c r="U57" s="717"/>
      <c r="V57" s="717"/>
    </row>
    <row r="58" spans="2:22" ht="18" customHeight="1">
      <c r="B58" s="718"/>
      <c r="C58" s="719"/>
      <c r="D58" s="719" t="s">
        <v>776</v>
      </c>
      <c r="E58" s="719"/>
      <c r="F58" s="719"/>
      <c r="G58" s="720">
        <v>-9.7608989162154561E-2</v>
      </c>
      <c r="H58" s="720">
        <v>9.9423045458175707E-3</v>
      </c>
      <c r="I58" s="720">
        <v>-0.17624409476480693</v>
      </c>
      <c r="J58" s="720">
        <v>1.6221138771527022</v>
      </c>
      <c r="K58" s="721">
        <v>-0.18496228443677892</v>
      </c>
      <c r="L58" s="732">
        <v>80.561335874525355</v>
      </c>
      <c r="M58" s="723">
        <v>4.9466563311560519</v>
      </c>
      <c r="O58" s="717"/>
      <c r="P58" s="717"/>
      <c r="Q58" s="717"/>
      <c r="R58" s="717"/>
      <c r="S58" s="717"/>
      <c r="T58" s="717"/>
      <c r="U58" s="717"/>
      <c r="V58" s="717"/>
    </row>
    <row r="59" spans="2:22" ht="18" customHeight="1">
      <c r="B59" s="724" t="s">
        <v>777</v>
      </c>
      <c r="C59" s="725"/>
      <c r="D59" s="725"/>
      <c r="E59" s="725"/>
      <c r="F59" s="725"/>
      <c r="G59" s="726">
        <v>-34.876305268764291</v>
      </c>
      <c r="H59" s="726">
        <v>-1240.1897824892646</v>
      </c>
      <c r="I59" s="726">
        <v>-157.4146717807933</v>
      </c>
      <c r="J59" s="726">
        <v>-1333.4968522026156</v>
      </c>
      <c r="K59" s="727">
        <v>-114.88134033026549</v>
      </c>
      <c r="L59" s="728">
        <v>351.35134174254432</v>
      </c>
      <c r="M59" s="734">
        <v>-27.01992830106542</v>
      </c>
      <c r="O59" s="717"/>
      <c r="P59" s="717"/>
      <c r="Q59" s="717"/>
      <c r="R59" s="717"/>
      <c r="S59" s="717"/>
      <c r="T59" s="717"/>
      <c r="U59" s="717"/>
      <c r="V59" s="717"/>
    </row>
    <row r="60" spans="2:22" s="1886" customFormat="1" ht="18" customHeight="1">
      <c r="B60" s="1880" t="s">
        <v>761</v>
      </c>
      <c r="C60" s="1881" t="s">
        <v>762</v>
      </c>
      <c r="D60" s="1881"/>
      <c r="E60" s="1881"/>
      <c r="F60" s="1881"/>
      <c r="G60" s="1882">
        <v>41.800862696491478</v>
      </c>
      <c r="H60" s="1882">
        <v>1105.3320520726325</v>
      </c>
      <c r="I60" s="1882">
        <v>39.033508801964999</v>
      </c>
      <c r="J60" s="1882">
        <v>838.42180845840267</v>
      </c>
      <c r="K60" s="1883">
        <v>276.69727774290754</v>
      </c>
      <c r="L60" s="1888">
        <v>-6.6203272277410576</v>
      </c>
      <c r="M60" s="1889">
        <v>608.87113722396953</v>
      </c>
      <c r="O60" s="1887"/>
      <c r="P60" s="1887"/>
      <c r="Q60" s="1887"/>
      <c r="R60" s="1887"/>
      <c r="S60" s="1887"/>
      <c r="T60" s="1887"/>
      <c r="U60" s="1887"/>
      <c r="V60" s="1887"/>
    </row>
    <row r="61" spans="2:22" ht="18" customHeight="1">
      <c r="B61" s="724" t="s">
        <v>778</v>
      </c>
      <c r="C61" s="725"/>
      <c r="D61" s="725"/>
      <c r="E61" s="725"/>
      <c r="F61" s="725"/>
      <c r="G61" s="726">
        <v>6.9245574277271942</v>
      </c>
      <c r="H61" s="726">
        <v>-134.85773041663214</v>
      </c>
      <c r="I61" s="726">
        <v>-118.38116297882831</v>
      </c>
      <c r="J61" s="726">
        <v>-495.07504374421296</v>
      </c>
      <c r="K61" s="727">
        <v>161.81593741264254</v>
      </c>
      <c r="L61" s="728">
        <v>-1809.5845361150227</v>
      </c>
      <c r="M61" s="729">
        <v>-236.69061305098197</v>
      </c>
      <c r="O61" s="717"/>
      <c r="P61" s="717"/>
      <c r="Q61" s="717"/>
      <c r="R61" s="717"/>
      <c r="S61" s="717"/>
      <c r="T61" s="717"/>
      <c r="U61" s="717"/>
      <c r="V61" s="717"/>
    </row>
    <row r="62" spans="2:22" s="1886" customFormat="1" ht="18" customHeight="1">
      <c r="B62" s="1880" t="s">
        <v>764</v>
      </c>
      <c r="C62" s="1881"/>
      <c r="D62" s="1881"/>
      <c r="E62" s="1881"/>
      <c r="F62" s="1881"/>
      <c r="G62" s="1882">
        <v>-6.9245574277271942</v>
      </c>
      <c r="H62" s="1882">
        <v>134.85773041663217</v>
      </c>
      <c r="I62" s="1882">
        <v>118.38116297882831</v>
      </c>
      <c r="J62" s="1882">
        <v>495.0750437442133</v>
      </c>
      <c r="K62" s="1882">
        <v>-161.8159374126426</v>
      </c>
      <c r="L62" s="1884">
        <v>-1809.5845361150227</v>
      </c>
      <c r="M62" s="1885">
        <v>-236.69061305098202</v>
      </c>
      <c r="O62" s="1887"/>
      <c r="P62" s="1887"/>
      <c r="Q62" s="1887"/>
      <c r="R62" s="1887"/>
      <c r="S62" s="1887"/>
      <c r="T62" s="1887"/>
      <c r="U62" s="1887"/>
      <c r="V62" s="1887"/>
    </row>
    <row r="63" spans="2:22" ht="18" customHeight="1">
      <c r="B63" s="718"/>
      <c r="C63" s="719" t="s">
        <v>765</v>
      </c>
      <c r="D63" s="719"/>
      <c r="E63" s="719"/>
      <c r="F63" s="719"/>
      <c r="G63" s="720">
        <v>-6.9246545035083713</v>
      </c>
      <c r="H63" s="720">
        <v>144.07669530167536</v>
      </c>
      <c r="I63" s="720">
        <v>118.3805273663703</v>
      </c>
      <c r="J63" s="720">
        <v>502.98368697044191</v>
      </c>
      <c r="K63" s="720">
        <v>-161.81620170774104</v>
      </c>
      <c r="L63" s="722">
        <v>-1809.5513907068273</v>
      </c>
      <c r="M63" s="723">
        <v>-236.69157023345886</v>
      </c>
      <c r="O63" s="717"/>
      <c r="P63" s="717"/>
      <c r="Q63" s="717"/>
      <c r="R63" s="717"/>
      <c r="S63" s="717"/>
      <c r="T63" s="717"/>
      <c r="U63" s="717"/>
      <c r="V63" s="717"/>
    </row>
    <row r="64" spans="2:22" ht="18" customHeight="1">
      <c r="B64" s="718"/>
      <c r="C64" s="719"/>
      <c r="D64" s="719" t="s">
        <v>757</v>
      </c>
      <c r="E64" s="719"/>
      <c r="F64" s="719"/>
      <c r="G64" s="720">
        <v>29.222695400450711</v>
      </c>
      <c r="H64" s="720">
        <v>-239.33827914130529</v>
      </c>
      <c r="I64" s="720">
        <v>442.20656766585125</v>
      </c>
      <c r="J64" s="720">
        <v>711.9680259834513</v>
      </c>
      <c r="K64" s="720">
        <v>-74.286233146654325</v>
      </c>
      <c r="L64" s="722">
        <v>1413.2299112252012</v>
      </c>
      <c r="M64" s="723">
        <v>-116.79898911017258</v>
      </c>
      <c r="O64" s="717"/>
      <c r="P64" s="717"/>
      <c r="Q64" s="717"/>
      <c r="R64" s="717"/>
      <c r="S64" s="717"/>
      <c r="T64" s="717"/>
      <c r="U64" s="717"/>
      <c r="V64" s="717"/>
    </row>
    <row r="65" spans="2:22" ht="18" customHeight="1">
      <c r="B65" s="718"/>
      <c r="C65" s="719"/>
      <c r="D65" s="719" t="s">
        <v>758</v>
      </c>
      <c r="E65" s="719"/>
      <c r="F65" s="719"/>
      <c r="G65" s="720">
        <v>-36.147349903959075</v>
      </c>
      <c r="H65" s="720">
        <v>383.41497444298051</v>
      </c>
      <c r="I65" s="720">
        <v>-323.82604029948095</v>
      </c>
      <c r="J65" s="720">
        <v>-208.98433901300913</v>
      </c>
      <c r="K65" s="720">
        <v>-87.529968561087102</v>
      </c>
      <c r="L65" s="732">
        <v>795.85001711014388</v>
      </c>
      <c r="M65" s="733">
        <v>-72.970064890353598</v>
      </c>
      <c r="O65" s="717"/>
      <c r="P65" s="717"/>
      <c r="Q65" s="717"/>
      <c r="R65" s="717"/>
      <c r="S65" s="717"/>
      <c r="T65" s="717"/>
      <c r="U65" s="717"/>
      <c r="V65" s="717"/>
    </row>
    <row r="66" spans="2:22" ht="18" customHeight="1">
      <c r="B66" s="718"/>
      <c r="C66" s="719" t="s">
        <v>766</v>
      </c>
      <c r="D66" s="719"/>
      <c r="E66" s="719"/>
      <c r="F66" s="719"/>
      <c r="G66" s="720">
        <v>9.7075781191904961E-5</v>
      </c>
      <c r="H66" s="720">
        <v>-9.2189648850431709</v>
      </c>
      <c r="I66" s="720">
        <v>6.3561245800412911E-4</v>
      </c>
      <c r="J66" s="720">
        <v>-7.9086432262287296</v>
      </c>
      <c r="K66" s="720">
        <v>2.642950982096893E-4</v>
      </c>
      <c r="L66" s="722">
        <v>554.75904515011212</v>
      </c>
      <c r="M66" s="723">
        <v>-58.418829763092468</v>
      </c>
      <c r="O66" s="717"/>
      <c r="P66" s="717"/>
      <c r="Q66" s="717"/>
      <c r="R66" s="717"/>
      <c r="S66" s="717"/>
      <c r="T66" s="717"/>
      <c r="U66" s="717"/>
      <c r="V66" s="717"/>
    </row>
    <row r="67" spans="2:22" ht="18" customHeight="1" thickBot="1">
      <c r="B67" s="735" t="s">
        <v>779</v>
      </c>
      <c r="C67" s="736"/>
      <c r="D67" s="736"/>
      <c r="E67" s="736"/>
      <c r="F67" s="736"/>
      <c r="G67" s="737">
        <v>57.289947699625728</v>
      </c>
      <c r="H67" s="737">
        <v>1.0601472730997799</v>
      </c>
      <c r="I67" s="737">
        <v>230.87903259246377</v>
      </c>
      <c r="J67" s="737">
        <v>590.98158301052558</v>
      </c>
      <c r="K67" s="737">
        <v>-78.51578245679363</v>
      </c>
      <c r="L67" s="738" t="s">
        <v>281</v>
      </c>
      <c r="M67" s="739" t="s">
        <v>281</v>
      </c>
      <c r="O67" s="717"/>
      <c r="P67" s="717"/>
      <c r="Q67" s="717"/>
      <c r="R67" s="717"/>
      <c r="S67" s="717"/>
      <c r="T67" s="717"/>
      <c r="U67" s="717"/>
      <c r="V67" s="717"/>
    </row>
    <row r="68" spans="2:22" ht="18" customHeight="1" thickTop="1">
      <c r="B68" s="740" t="s">
        <v>780</v>
      </c>
    </row>
    <row r="72" spans="2:22">
      <c r="G72" s="717"/>
    </row>
    <row r="73" spans="2:22">
      <c r="M73" s="706" t="s">
        <v>67</v>
      </c>
    </row>
    <row r="77" spans="2:22">
      <c r="K77" s="706" t="s">
        <v>67</v>
      </c>
    </row>
    <row r="87" spans="10:10">
      <c r="J87" s="706" t="s">
        <v>67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showGridLines="0" zoomScaleSheetLayoutView="70" workbookViewId="0">
      <selection activeCell="B26" sqref="B26"/>
    </sheetView>
  </sheetViews>
  <sheetFormatPr defaultRowHeight="15.75"/>
  <cols>
    <col min="1" max="1" width="9.140625" style="594"/>
    <col min="2" max="2" width="7.140625" style="594" customWidth="1"/>
    <col min="3" max="3" width="31.140625" style="594" customWidth="1"/>
    <col min="4" max="6" width="11.42578125" style="594" bestFit="1" customWidth="1"/>
    <col min="7" max="7" width="12.85546875" style="594" customWidth="1"/>
    <col min="8" max="8" width="12.42578125" style="594" customWidth="1"/>
    <col min="9" max="9" width="11.85546875" style="594" customWidth="1"/>
    <col min="10" max="254" width="9.140625" style="594"/>
    <col min="255" max="255" width="6.85546875" style="594" customWidth="1"/>
    <col min="256" max="256" width="31.28515625" style="594" customWidth="1"/>
    <col min="257" max="257" width="14.85546875" style="594" customWidth="1"/>
    <col min="258" max="258" width="15.85546875" style="594" customWidth="1"/>
    <col min="259" max="260" width="12.85546875" style="594" customWidth="1"/>
    <col min="261" max="261" width="12.42578125" style="594" customWidth="1"/>
    <col min="262" max="262" width="11.85546875" style="594" customWidth="1"/>
    <col min="263" max="510" width="9.140625" style="594"/>
    <col min="511" max="511" width="6.85546875" style="594" customWidth="1"/>
    <col min="512" max="512" width="31.28515625" style="594" customWidth="1"/>
    <col min="513" max="513" width="14.85546875" style="594" customWidth="1"/>
    <col min="514" max="514" width="15.85546875" style="594" customWidth="1"/>
    <col min="515" max="516" width="12.85546875" style="594" customWidth="1"/>
    <col min="517" max="517" width="12.42578125" style="594" customWidth="1"/>
    <col min="518" max="518" width="11.85546875" style="594" customWidth="1"/>
    <col min="519" max="766" width="9.140625" style="594"/>
    <col min="767" max="767" width="6.85546875" style="594" customWidth="1"/>
    <col min="768" max="768" width="31.28515625" style="594" customWidth="1"/>
    <col min="769" max="769" width="14.85546875" style="594" customWidth="1"/>
    <col min="770" max="770" width="15.85546875" style="594" customWidth="1"/>
    <col min="771" max="772" width="12.85546875" style="594" customWidth="1"/>
    <col min="773" max="773" width="12.42578125" style="594" customWidth="1"/>
    <col min="774" max="774" width="11.85546875" style="594" customWidth="1"/>
    <col min="775" max="1022" width="9.140625" style="594"/>
    <col min="1023" max="1023" width="6.85546875" style="594" customWidth="1"/>
    <col min="1024" max="1024" width="31.28515625" style="594" customWidth="1"/>
    <col min="1025" max="1025" width="14.85546875" style="594" customWidth="1"/>
    <col min="1026" max="1026" width="15.85546875" style="594" customWidth="1"/>
    <col min="1027" max="1028" width="12.85546875" style="594" customWidth="1"/>
    <col min="1029" max="1029" width="12.42578125" style="594" customWidth="1"/>
    <col min="1030" max="1030" width="11.85546875" style="594" customWidth="1"/>
    <col min="1031" max="1278" width="9.140625" style="594"/>
    <col min="1279" max="1279" width="6.85546875" style="594" customWidth="1"/>
    <col min="1280" max="1280" width="31.28515625" style="594" customWidth="1"/>
    <col min="1281" max="1281" width="14.85546875" style="594" customWidth="1"/>
    <col min="1282" max="1282" width="15.85546875" style="594" customWidth="1"/>
    <col min="1283" max="1284" width="12.85546875" style="594" customWidth="1"/>
    <col min="1285" max="1285" width="12.42578125" style="594" customWidth="1"/>
    <col min="1286" max="1286" width="11.85546875" style="594" customWidth="1"/>
    <col min="1287" max="1534" width="9.140625" style="594"/>
    <col min="1535" max="1535" width="6.85546875" style="594" customWidth="1"/>
    <col min="1536" max="1536" width="31.28515625" style="594" customWidth="1"/>
    <col min="1537" max="1537" width="14.85546875" style="594" customWidth="1"/>
    <col min="1538" max="1538" width="15.85546875" style="594" customWidth="1"/>
    <col min="1539" max="1540" width="12.85546875" style="594" customWidth="1"/>
    <col min="1541" max="1541" width="12.42578125" style="594" customWidth="1"/>
    <col min="1542" max="1542" width="11.85546875" style="594" customWidth="1"/>
    <col min="1543" max="1790" width="9.140625" style="594"/>
    <col min="1791" max="1791" width="6.85546875" style="594" customWidth="1"/>
    <col min="1792" max="1792" width="31.28515625" style="594" customWidth="1"/>
    <col min="1793" max="1793" width="14.85546875" style="594" customWidth="1"/>
    <col min="1794" max="1794" width="15.85546875" style="594" customWidth="1"/>
    <col min="1795" max="1796" width="12.85546875" style="594" customWidth="1"/>
    <col min="1797" max="1797" width="12.42578125" style="594" customWidth="1"/>
    <col min="1798" max="1798" width="11.85546875" style="594" customWidth="1"/>
    <col min="1799" max="2046" width="9.140625" style="594"/>
    <col min="2047" max="2047" width="6.85546875" style="594" customWidth="1"/>
    <col min="2048" max="2048" width="31.28515625" style="594" customWidth="1"/>
    <col min="2049" max="2049" width="14.85546875" style="594" customWidth="1"/>
    <col min="2050" max="2050" width="15.85546875" style="594" customWidth="1"/>
    <col min="2051" max="2052" width="12.85546875" style="594" customWidth="1"/>
    <col min="2053" max="2053" width="12.42578125" style="594" customWidth="1"/>
    <col min="2054" max="2054" width="11.85546875" style="594" customWidth="1"/>
    <col min="2055" max="2302" width="9.140625" style="594"/>
    <col min="2303" max="2303" width="6.85546875" style="594" customWidth="1"/>
    <col min="2304" max="2304" width="31.28515625" style="594" customWidth="1"/>
    <col min="2305" max="2305" width="14.85546875" style="594" customWidth="1"/>
    <col min="2306" max="2306" width="15.85546875" style="594" customWidth="1"/>
    <col min="2307" max="2308" width="12.85546875" style="594" customWidth="1"/>
    <col min="2309" max="2309" width="12.42578125" style="594" customWidth="1"/>
    <col min="2310" max="2310" width="11.85546875" style="594" customWidth="1"/>
    <col min="2311" max="2558" width="9.140625" style="594"/>
    <col min="2559" max="2559" width="6.85546875" style="594" customWidth="1"/>
    <col min="2560" max="2560" width="31.28515625" style="594" customWidth="1"/>
    <col min="2561" max="2561" width="14.85546875" style="594" customWidth="1"/>
    <col min="2562" max="2562" width="15.85546875" style="594" customWidth="1"/>
    <col min="2563" max="2564" width="12.85546875" style="594" customWidth="1"/>
    <col min="2565" max="2565" width="12.42578125" style="594" customWidth="1"/>
    <col min="2566" max="2566" width="11.85546875" style="594" customWidth="1"/>
    <col min="2567" max="2814" width="9.140625" style="594"/>
    <col min="2815" max="2815" width="6.85546875" style="594" customWidth="1"/>
    <col min="2816" max="2816" width="31.28515625" style="594" customWidth="1"/>
    <col min="2817" max="2817" width="14.85546875" style="594" customWidth="1"/>
    <col min="2818" max="2818" width="15.85546875" style="594" customWidth="1"/>
    <col min="2819" max="2820" width="12.85546875" style="594" customWidth="1"/>
    <col min="2821" max="2821" width="12.42578125" style="594" customWidth="1"/>
    <col min="2822" max="2822" width="11.85546875" style="594" customWidth="1"/>
    <col min="2823" max="3070" width="9.140625" style="594"/>
    <col min="3071" max="3071" width="6.85546875" style="594" customWidth="1"/>
    <col min="3072" max="3072" width="31.28515625" style="594" customWidth="1"/>
    <col min="3073" max="3073" width="14.85546875" style="594" customWidth="1"/>
    <col min="3074" max="3074" width="15.85546875" style="594" customWidth="1"/>
    <col min="3075" max="3076" width="12.85546875" style="594" customWidth="1"/>
    <col min="3077" max="3077" width="12.42578125" style="594" customWidth="1"/>
    <col min="3078" max="3078" width="11.85546875" style="594" customWidth="1"/>
    <col min="3079" max="3326" width="9.140625" style="594"/>
    <col min="3327" max="3327" width="6.85546875" style="594" customWidth="1"/>
    <col min="3328" max="3328" width="31.28515625" style="594" customWidth="1"/>
    <col min="3329" max="3329" width="14.85546875" style="594" customWidth="1"/>
    <col min="3330" max="3330" width="15.85546875" style="594" customWidth="1"/>
    <col min="3331" max="3332" width="12.85546875" style="594" customWidth="1"/>
    <col min="3333" max="3333" width="12.42578125" style="594" customWidth="1"/>
    <col min="3334" max="3334" width="11.85546875" style="594" customWidth="1"/>
    <col min="3335" max="3582" width="9.140625" style="594"/>
    <col min="3583" max="3583" width="6.85546875" style="594" customWidth="1"/>
    <col min="3584" max="3584" width="31.28515625" style="594" customWidth="1"/>
    <col min="3585" max="3585" width="14.85546875" style="594" customWidth="1"/>
    <col min="3586" max="3586" width="15.85546875" style="594" customWidth="1"/>
    <col min="3587" max="3588" width="12.85546875" style="594" customWidth="1"/>
    <col min="3589" max="3589" width="12.42578125" style="594" customWidth="1"/>
    <col min="3590" max="3590" width="11.85546875" style="594" customWidth="1"/>
    <col min="3591" max="3838" width="9.140625" style="594"/>
    <col min="3839" max="3839" width="6.85546875" style="594" customWidth="1"/>
    <col min="3840" max="3840" width="31.28515625" style="594" customWidth="1"/>
    <col min="3841" max="3841" width="14.85546875" style="594" customWidth="1"/>
    <col min="3842" max="3842" width="15.85546875" style="594" customWidth="1"/>
    <col min="3843" max="3844" width="12.85546875" style="594" customWidth="1"/>
    <col min="3845" max="3845" width="12.42578125" style="594" customWidth="1"/>
    <col min="3846" max="3846" width="11.85546875" style="594" customWidth="1"/>
    <col min="3847" max="4094" width="9.140625" style="594"/>
    <col min="4095" max="4095" width="6.85546875" style="594" customWidth="1"/>
    <col min="4096" max="4096" width="31.28515625" style="594" customWidth="1"/>
    <col min="4097" max="4097" width="14.85546875" style="594" customWidth="1"/>
    <col min="4098" max="4098" width="15.85546875" style="594" customWidth="1"/>
    <col min="4099" max="4100" width="12.85546875" style="594" customWidth="1"/>
    <col min="4101" max="4101" width="12.42578125" style="594" customWidth="1"/>
    <col min="4102" max="4102" width="11.85546875" style="594" customWidth="1"/>
    <col min="4103" max="4350" width="9.140625" style="594"/>
    <col min="4351" max="4351" width="6.85546875" style="594" customWidth="1"/>
    <col min="4352" max="4352" width="31.28515625" style="594" customWidth="1"/>
    <col min="4353" max="4353" width="14.85546875" style="594" customWidth="1"/>
    <col min="4354" max="4354" width="15.85546875" style="594" customWidth="1"/>
    <col min="4355" max="4356" width="12.85546875" style="594" customWidth="1"/>
    <col min="4357" max="4357" width="12.42578125" style="594" customWidth="1"/>
    <col min="4358" max="4358" width="11.85546875" style="594" customWidth="1"/>
    <col min="4359" max="4606" width="9.140625" style="594"/>
    <col min="4607" max="4607" width="6.85546875" style="594" customWidth="1"/>
    <col min="4608" max="4608" width="31.28515625" style="594" customWidth="1"/>
    <col min="4609" max="4609" width="14.85546875" style="594" customWidth="1"/>
    <col min="4610" max="4610" width="15.85546875" style="594" customWidth="1"/>
    <col min="4611" max="4612" width="12.85546875" style="594" customWidth="1"/>
    <col min="4613" max="4613" width="12.42578125" style="594" customWidth="1"/>
    <col min="4614" max="4614" width="11.85546875" style="594" customWidth="1"/>
    <col min="4615" max="4862" width="9.140625" style="594"/>
    <col min="4863" max="4863" width="6.85546875" style="594" customWidth="1"/>
    <col min="4864" max="4864" width="31.28515625" style="594" customWidth="1"/>
    <col min="4865" max="4865" width="14.85546875" style="594" customWidth="1"/>
    <col min="4866" max="4866" width="15.85546875" style="594" customWidth="1"/>
    <col min="4867" max="4868" width="12.85546875" style="594" customWidth="1"/>
    <col min="4869" max="4869" width="12.42578125" style="594" customWidth="1"/>
    <col min="4870" max="4870" width="11.85546875" style="594" customWidth="1"/>
    <col min="4871" max="5118" width="9.140625" style="594"/>
    <col min="5119" max="5119" width="6.85546875" style="594" customWidth="1"/>
    <col min="5120" max="5120" width="31.28515625" style="594" customWidth="1"/>
    <col min="5121" max="5121" width="14.85546875" style="594" customWidth="1"/>
    <col min="5122" max="5122" width="15.85546875" style="594" customWidth="1"/>
    <col min="5123" max="5124" width="12.85546875" style="594" customWidth="1"/>
    <col min="5125" max="5125" width="12.42578125" style="594" customWidth="1"/>
    <col min="5126" max="5126" width="11.85546875" style="594" customWidth="1"/>
    <col min="5127" max="5374" width="9.140625" style="594"/>
    <col min="5375" max="5375" width="6.85546875" style="594" customWidth="1"/>
    <col min="5376" max="5376" width="31.28515625" style="594" customWidth="1"/>
    <col min="5377" max="5377" width="14.85546875" style="594" customWidth="1"/>
    <col min="5378" max="5378" width="15.85546875" style="594" customWidth="1"/>
    <col min="5379" max="5380" width="12.85546875" style="594" customWidth="1"/>
    <col min="5381" max="5381" width="12.42578125" style="594" customWidth="1"/>
    <col min="5382" max="5382" width="11.85546875" style="594" customWidth="1"/>
    <col min="5383" max="5630" width="9.140625" style="594"/>
    <col min="5631" max="5631" width="6.85546875" style="594" customWidth="1"/>
    <col min="5632" max="5632" width="31.28515625" style="594" customWidth="1"/>
    <col min="5633" max="5633" width="14.85546875" style="594" customWidth="1"/>
    <col min="5634" max="5634" width="15.85546875" style="594" customWidth="1"/>
    <col min="5635" max="5636" width="12.85546875" style="594" customWidth="1"/>
    <col min="5637" max="5637" width="12.42578125" style="594" customWidth="1"/>
    <col min="5638" max="5638" width="11.85546875" style="594" customWidth="1"/>
    <col min="5639" max="5886" width="9.140625" style="594"/>
    <col min="5887" max="5887" width="6.85546875" style="594" customWidth="1"/>
    <col min="5888" max="5888" width="31.28515625" style="594" customWidth="1"/>
    <col min="5889" max="5889" width="14.85546875" style="594" customWidth="1"/>
    <col min="5890" max="5890" width="15.85546875" style="594" customWidth="1"/>
    <col min="5891" max="5892" width="12.85546875" style="594" customWidth="1"/>
    <col min="5893" max="5893" width="12.42578125" style="594" customWidth="1"/>
    <col min="5894" max="5894" width="11.85546875" style="594" customWidth="1"/>
    <col min="5895" max="6142" width="9.140625" style="594"/>
    <col min="6143" max="6143" width="6.85546875" style="594" customWidth="1"/>
    <col min="6144" max="6144" width="31.28515625" style="594" customWidth="1"/>
    <col min="6145" max="6145" width="14.85546875" style="594" customWidth="1"/>
    <col min="6146" max="6146" width="15.85546875" style="594" customWidth="1"/>
    <col min="6147" max="6148" width="12.85546875" style="594" customWidth="1"/>
    <col min="6149" max="6149" width="12.42578125" style="594" customWidth="1"/>
    <col min="6150" max="6150" width="11.85546875" style="594" customWidth="1"/>
    <col min="6151" max="6398" width="9.140625" style="594"/>
    <col min="6399" max="6399" width="6.85546875" style="594" customWidth="1"/>
    <col min="6400" max="6400" width="31.28515625" style="594" customWidth="1"/>
    <col min="6401" max="6401" width="14.85546875" style="594" customWidth="1"/>
    <col min="6402" max="6402" width="15.85546875" style="594" customWidth="1"/>
    <col min="6403" max="6404" width="12.85546875" style="594" customWidth="1"/>
    <col min="6405" max="6405" width="12.42578125" style="594" customWidth="1"/>
    <col min="6406" max="6406" width="11.85546875" style="594" customWidth="1"/>
    <col min="6407" max="6654" width="9.140625" style="594"/>
    <col min="6655" max="6655" width="6.85546875" style="594" customWidth="1"/>
    <col min="6656" max="6656" width="31.28515625" style="594" customWidth="1"/>
    <col min="6657" max="6657" width="14.85546875" style="594" customWidth="1"/>
    <col min="6658" max="6658" width="15.85546875" style="594" customWidth="1"/>
    <col min="6659" max="6660" width="12.85546875" style="594" customWidth="1"/>
    <col min="6661" max="6661" width="12.42578125" style="594" customWidth="1"/>
    <col min="6662" max="6662" width="11.85546875" style="594" customWidth="1"/>
    <col min="6663" max="6910" width="9.140625" style="594"/>
    <col min="6911" max="6911" width="6.85546875" style="594" customWidth="1"/>
    <col min="6912" max="6912" width="31.28515625" style="594" customWidth="1"/>
    <col min="6913" max="6913" width="14.85546875" style="594" customWidth="1"/>
    <col min="6914" max="6914" width="15.85546875" style="594" customWidth="1"/>
    <col min="6915" max="6916" width="12.85546875" style="594" customWidth="1"/>
    <col min="6917" max="6917" width="12.42578125" style="594" customWidth="1"/>
    <col min="6918" max="6918" width="11.85546875" style="594" customWidth="1"/>
    <col min="6919" max="7166" width="9.140625" style="594"/>
    <col min="7167" max="7167" width="6.85546875" style="594" customWidth="1"/>
    <col min="7168" max="7168" width="31.28515625" style="594" customWidth="1"/>
    <col min="7169" max="7169" width="14.85546875" style="594" customWidth="1"/>
    <col min="7170" max="7170" width="15.85546875" style="594" customWidth="1"/>
    <col min="7171" max="7172" width="12.85546875" style="594" customWidth="1"/>
    <col min="7173" max="7173" width="12.42578125" style="594" customWidth="1"/>
    <col min="7174" max="7174" width="11.85546875" style="594" customWidth="1"/>
    <col min="7175" max="7422" width="9.140625" style="594"/>
    <col min="7423" max="7423" width="6.85546875" style="594" customWidth="1"/>
    <col min="7424" max="7424" width="31.28515625" style="594" customWidth="1"/>
    <col min="7425" max="7425" width="14.85546875" style="594" customWidth="1"/>
    <col min="7426" max="7426" width="15.85546875" style="594" customWidth="1"/>
    <col min="7427" max="7428" width="12.85546875" style="594" customWidth="1"/>
    <col min="7429" max="7429" width="12.42578125" style="594" customWidth="1"/>
    <col min="7430" max="7430" width="11.85546875" style="594" customWidth="1"/>
    <col min="7431" max="7678" width="9.140625" style="594"/>
    <col min="7679" max="7679" width="6.85546875" style="594" customWidth="1"/>
    <col min="7680" max="7680" width="31.28515625" style="594" customWidth="1"/>
    <col min="7681" max="7681" width="14.85546875" style="594" customWidth="1"/>
    <col min="7682" max="7682" width="15.85546875" style="594" customWidth="1"/>
    <col min="7683" max="7684" width="12.85546875" style="594" customWidth="1"/>
    <col min="7685" max="7685" width="12.42578125" style="594" customWidth="1"/>
    <col min="7686" max="7686" width="11.85546875" style="594" customWidth="1"/>
    <col min="7687" max="7934" width="9.140625" style="594"/>
    <col min="7935" max="7935" width="6.85546875" style="594" customWidth="1"/>
    <col min="7936" max="7936" width="31.28515625" style="594" customWidth="1"/>
    <col min="7937" max="7937" width="14.85546875" style="594" customWidth="1"/>
    <col min="7938" max="7938" width="15.85546875" style="594" customWidth="1"/>
    <col min="7939" max="7940" width="12.85546875" style="594" customWidth="1"/>
    <col min="7941" max="7941" width="12.42578125" style="594" customWidth="1"/>
    <col min="7942" max="7942" width="11.85546875" style="594" customWidth="1"/>
    <col min="7943" max="8190" width="9.140625" style="594"/>
    <col min="8191" max="8191" width="6.85546875" style="594" customWidth="1"/>
    <col min="8192" max="8192" width="31.28515625" style="594" customWidth="1"/>
    <col min="8193" max="8193" width="14.85546875" style="594" customWidth="1"/>
    <col min="8194" max="8194" width="15.85546875" style="594" customWidth="1"/>
    <col min="8195" max="8196" width="12.85546875" style="594" customWidth="1"/>
    <col min="8197" max="8197" width="12.42578125" style="594" customWidth="1"/>
    <col min="8198" max="8198" width="11.85546875" style="594" customWidth="1"/>
    <col min="8199" max="8446" width="9.140625" style="594"/>
    <col min="8447" max="8447" width="6.85546875" style="594" customWidth="1"/>
    <col min="8448" max="8448" width="31.28515625" style="594" customWidth="1"/>
    <col min="8449" max="8449" width="14.85546875" style="594" customWidth="1"/>
    <col min="8450" max="8450" width="15.85546875" style="594" customWidth="1"/>
    <col min="8451" max="8452" width="12.85546875" style="594" customWidth="1"/>
    <col min="8453" max="8453" width="12.42578125" style="594" customWidth="1"/>
    <col min="8454" max="8454" width="11.85546875" style="594" customWidth="1"/>
    <col min="8455" max="8702" width="9.140625" style="594"/>
    <col min="8703" max="8703" width="6.85546875" style="594" customWidth="1"/>
    <col min="8704" max="8704" width="31.28515625" style="594" customWidth="1"/>
    <col min="8705" max="8705" width="14.85546875" style="594" customWidth="1"/>
    <col min="8706" max="8706" width="15.85546875" style="594" customWidth="1"/>
    <col min="8707" max="8708" width="12.85546875" style="594" customWidth="1"/>
    <col min="8709" max="8709" width="12.42578125" style="594" customWidth="1"/>
    <col min="8710" max="8710" width="11.85546875" style="594" customWidth="1"/>
    <col min="8711" max="8958" width="9.140625" style="594"/>
    <col min="8959" max="8959" width="6.85546875" style="594" customWidth="1"/>
    <col min="8960" max="8960" width="31.28515625" style="594" customWidth="1"/>
    <col min="8961" max="8961" width="14.85546875" style="594" customWidth="1"/>
    <col min="8962" max="8962" width="15.85546875" style="594" customWidth="1"/>
    <col min="8963" max="8964" width="12.85546875" style="594" customWidth="1"/>
    <col min="8965" max="8965" width="12.42578125" style="594" customWidth="1"/>
    <col min="8966" max="8966" width="11.85546875" style="594" customWidth="1"/>
    <col min="8967" max="9214" width="9.140625" style="594"/>
    <col min="9215" max="9215" width="6.85546875" style="594" customWidth="1"/>
    <col min="9216" max="9216" width="31.28515625" style="594" customWidth="1"/>
    <col min="9217" max="9217" width="14.85546875" style="594" customWidth="1"/>
    <col min="9218" max="9218" width="15.85546875" style="594" customWidth="1"/>
    <col min="9219" max="9220" width="12.85546875" style="594" customWidth="1"/>
    <col min="9221" max="9221" width="12.42578125" style="594" customWidth="1"/>
    <col min="9222" max="9222" width="11.85546875" style="594" customWidth="1"/>
    <col min="9223" max="9470" width="9.140625" style="594"/>
    <col min="9471" max="9471" width="6.85546875" style="594" customWidth="1"/>
    <col min="9472" max="9472" width="31.28515625" style="594" customWidth="1"/>
    <col min="9473" max="9473" width="14.85546875" style="594" customWidth="1"/>
    <col min="9474" max="9474" width="15.85546875" style="594" customWidth="1"/>
    <col min="9475" max="9476" width="12.85546875" style="594" customWidth="1"/>
    <col min="9477" max="9477" width="12.42578125" style="594" customWidth="1"/>
    <col min="9478" max="9478" width="11.85546875" style="594" customWidth="1"/>
    <col min="9479" max="9726" width="9.140625" style="594"/>
    <col min="9727" max="9727" width="6.85546875" style="594" customWidth="1"/>
    <col min="9728" max="9728" width="31.28515625" style="594" customWidth="1"/>
    <col min="9729" max="9729" width="14.85546875" style="594" customWidth="1"/>
    <col min="9730" max="9730" width="15.85546875" style="594" customWidth="1"/>
    <col min="9731" max="9732" width="12.85546875" style="594" customWidth="1"/>
    <col min="9733" max="9733" width="12.42578125" style="594" customWidth="1"/>
    <col min="9734" max="9734" width="11.85546875" style="594" customWidth="1"/>
    <col min="9735" max="9982" width="9.140625" style="594"/>
    <col min="9983" max="9983" width="6.85546875" style="594" customWidth="1"/>
    <col min="9984" max="9984" width="31.28515625" style="594" customWidth="1"/>
    <col min="9985" max="9985" width="14.85546875" style="594" customWidth="1"/>
    <col min="9986" max="9986" width="15.85546875" style="594" customWidth="1"/>
    <col min="9987" max="9988" width="12.85546875" style="594" customWidth="1"/>
    <col min="9989" max="9989" width="12.42578125" style="594" customWidth="1"/>
    <col min="9990" max="9990" width="11.85546875" style="594" customWidth="1"/>
    <col min="9991" max="10238" width="9.140625" style="594"/>
    <col min="10239" max="10239" width="6.85546875" style="594" customWidth="1"/>
    <col min="10240" max="10240" width="31.28515625" style="594" customWidth="1"/>
    <col min="10241" max="10241" width="14.85546875" style="594" customWidth="1"/>
    <col min="10242" max="10242" width="15.85546875" style="594" customWidth="1"/>
    <col min="10243" max="10244" width="12.85546875" style="594" customWidth="1"/>
    <col min="10245" max="10245" width="12.42578125" style="594" customWidth="1"/>
    <col min="10246" max="10246" width="11.85546875" style="594" customWidth="1"/>
    <col min="10247" max="10494" width="9.140625" style="594"/>
    <col min="10495" max="10495" width="6.85546875" style="594" customWidth="1"/>
    <col min="10496" max="10496" width="31.28515625" style="594" customWidth="1"/>
    <col min="10497" max="10497" width="14.85546875" style="594" customWidth="1"/>
    <col min="10498" max="10498" width="15.85546875" style="594" customWidth="1"/>
    <col min="10499" max="10500" width="12.85546875" style="594" customWidth="1"/>
    <col min="10501" max="10501" width="12.42578125" style="594" customWidth="1"/>
    <col min="10502" max="10502" width="11.85546875" style="594" customWidth="1"/>
    <col min="10503" max="10750" width="9.140625" style="594"/>
    <col min="10751" max="10751" width="6.85546875" style="594" customWidth="1"/>
    <col min="10752" max="10752" width="31.28515625" style="594" customWidth="1"/>
    <col min="10753" max="10753" width="14.85546875" style="594" customWidth="1"/>
    <col min="10754" max="10754" width="15.85546875" style="594" customWidth="1"/>
    <col min="10755" max="10756" width="12.85546875" style="594" customWidth="1"/>
    <col min="10757" max="10757" width="12.42578125" style="594" customWidth="1"/>
    <col min="10758" max="10758" width="11.85546875" style="594" customWidth="1"/>
    <col min="10759" max="11006" width="9.140625" style="594"/>
    <col min="11007" max="11007" width="6.85546875" style="594" customWidth="1"/>
    <col min="11008" max="11008" width="31.28515625" style="594" customWidth="1"/>
    <col min="11009" max="11009" width="14.85546875" style="594" customWidth="1"/>
    <col min="11010" max="11010" width="15.85546875" style="594" customWidth="1"/>
    <col min="11011" max="11012" width="12.85546875" style="594" customWidth="1"/>
    <col min="11013" max="11013" width="12.42578125" style="594" customWidth="1"/>
    <col min="11014" max="11014" width="11.85546875" style="594" customWidth="1"/>
    <col min="11015" max="11262" width="9.140625" style="594"/>
    <col min="11263" max="11263" width="6.85546875" style="594" customWidth="1"/>
    <col min="11264" max="11264" width="31.28515625" style="594" customWidth="1"/>
    <col min="11265" max="11265" width="14.85546875" style="594" customWidth="1"/>
    <col min="11266" max="11266" width="15.85546875" style="594" customWidth="1"/>
    <col min="11267" max="11268" width="12.85546875" style="594" customWidth="1"/>
    <col min="11269" max="11269" width="12.42578125" style="594" customWidth="1"/>
    <col min="11270" max="11270" width="11.85546875" style="594" customWidth="1"/>
    <col min="11271" max="11518" width="9.140625" style="594"/>
    <col min="11519" max="11519" width="6.85546875" style="594" customWidth="1"/>
    <col min="11520" max="11520" width="31.28515625" style="594" customWidth="1"/>
    <col min="11521" max="11521" width="14.85546875" style="594" customWidth="1"/>
    <col min="11522" max="11522" width="15.85546875" style="594" customWidth="1"/>
    <col min="11523" max="11524" width="12.85546875" style="594" customWidth="1"/>
    <col min="11525" max="11525" width="12.42578125" style="594" customWidth="1"/>
    <col min="11526" max="11526" width="11.85546875" style="594" customWidth="1"/>
    <col min="11527" max="11774" width="9.140625" style="594"/>
    <col min="11775" max="11775" width="6.85546875" style="594" customWidth="1"/>
    <col min="11776" max="11776" width="31.28515625" style="594" customWidth="1"/>
    <col min="11777" max="11777" width="14.85546875" style="594" customWidth="1"/>
    <col min="11778" max="11778" width="15.85546875" style="594" customWidth="1"/>
    <col min="11779" max="11780" width="12.85546875" style="594" customWidth="1"/>
    <col min="11781" max="11781" width="12.42578125" style="594" customWidth="1"/>
    <col min="11782" max="11782" width="11.85546875" style="594" customWidth="1"/>
    <col min="11783" max="12030" width="9.140625" style="594"/>
    <col min="12031" max="12031" width="6.85546875" style="594" customWidth="1"/>
    <col min="12032" max="12032" width="31.28515625" style="594" customWidth="1"/>
    <col min="12033" max="12033" width="14.85546875" style="594" customWidth="1"/>
    <col min="12034" max="12034" width="15.85546875" style="594" customWidth="1"/>
    <col min="12035" max="12036" width="12.85546875" style="594" customWidth="1"/>
    <col min="12037" max="12037" width="12.42578125" style="594" customWidth="1"/>
    <col min="12038" max="12038" width="11.85546875" style="594" customWidth="1"/>
    <col min="12039" max="12286" width="9.140625" style="594"/>
    <col min="12287" max="12287" width="6.85546875" style="594" customWidth="1"/>
    <col min="12288" max="12288" width="31.28515625" style="594" customWidth="1"/>
    <col min="12289" max="12289" width="14.85546875" style="594" customWidth="1"/>
    <col min="12290" max="12290" width="15.85546875" style="594" customWidth="1"/>
    <col min="12291" max="12292" width="12.85546875" style="594" customWidth="1"/>
    <col min="12293" max="12293" width="12.42578125" style="594" customWidth="1"/>
    <col min="12294" max="12294" width="11.85546875" style="594" customWidth="1"/>
    <col min="12295" max="12542" width="9.140625" style="594"/>
    <col min="12543" max="12543" width="6.85546875" style="594" customWidth="1"/>
    <col min="12544" max="12544" width="31.28515625" style="594" customWidth="1"/>
    <col min="12545" max="12545" width="14.85546875" style="594" customWidth="1"/>
    <col min="12546" max="12546" width="15.85546875" style="594" customWidth="1"/>
    <col min="12547" max="12548" width="12.85546875" style="594" customWidth="1"/>
    <col min="12549" max="12549" width="12.42578125" style="594" customWidth="1"/>
    <col min="12550" max="12550" width="11.85546875" style="594" customWidth="1"/>
    <col min="12551" max="12798" width="9.140625" style="594"/>
    <col min="12799" max="12799" width="6.85546875" style="594" customWidth="1"/>
    <col min="12800" max="12800" width="31.28515625" style="594" customWidth="1"/>
    <col min="12801" max="12801" width="14.85546875" style="594" customWidth="1"/>
    <col min="12802" max="12802" width="15.85546875" style="594" customWidth="1"/>
    <col min="12803" max="12804" width="12.85546875" style="594" customWidth="1"/>
    <col min="12805" max="12805" width="12.42578125" style="594" customWidth="1"/>
    <col min="12806" max="12806" width="11.85546875" style="594" customWidth="1"/>
    <col min="12807" max="13054" width="9.140625" style="594"/>
    <col min="13055" max="13055" width="6.85546875" style="594" customWidth="1"/>
    <col min="13056" max="13056" width="31.28515625" style="594" customWidth="1"/>
    <col min="13057" max="13057" width="14.85546875" style="594" customWidth="1"/>
    <col min="13058" max="13058" width="15.85546875" style="594" customWidth="1"/>
    <col min="13059" max="13060" width="12.85546875" style="594" customWidth="1"/>
    <col min="13061" max="13061" width="12.42578125" style="594" customWidth="1"/>
    <col min="13062" max="13062" width="11.85546875" style="594" customWidth="1"/>
    <col min="13063" max="13310" width="9.140625" style="594"/>
    <col min="13311" max="13311" width="6.85546875" style="594" customWidth="1"/>
    <col min="13312" max="13312" width="31.28515625" style="594" customWidth="1"/>
    <col min="13313" max="13313" width="14.85546875" style="594" customWidth="1"/>
    <col min="13314" max="13314" width="15.85546875" style="594" customWidth="1"/>
    <col min="13315" max="13316" width="12.85546875" style="594" customWidth="1"/>
    <col min="13317" max="13317" width="12.42578125" style="594" customWidth="1"/>
    <col min="13318" max="13318" width="11.85546875" style="594" customWidth="1"/>
    <col min="13319" max="13566" width="9.140625" style="594"/>
    <col min="13567" max="13567" width="6.85546875" style="594" customWidth="1"/>
    <col min="13568" max="13568" width="31.28515625" style="594" customWidth="1"/>
    <col min="13569" max="13569" width="14.85546875" style="594" customWidth="1"/>
    <col min="13570" max="13570" width="15.85546875" style="594" customWidth="1"/>
    <col min="13571" max="13572" width="12.85546875" style="594" customWidth="1"/>
    <col min="13573" max="13573" width="12.42578125" style="594" customWidth="1"/>
    <col min="13574" max="13574" width="11.85546875" style="594" customWidth="1"/>
    <col min="13575" max="13822" width="9.140625" style="594"/>
    <col min="13823" max="13823" width="6.85546875" style="594" customWidth="1"/>
    <col min="13824" max="13824" width="31.28515625" style="594" customWidth="1"/>
    <col min="13825" max="13825" width="14.85546875" style="594" customWidth="1"/>
    <col min="13826" max="13826" width="15.85546875" style="594" customWidth="1"/>
    <col min="13827" max="13828" width="12.85546875" style="594" customWidth="1"/>
    <col min="13829" max="13829" width="12.42578125" style="594" customWidth="1"/>
    <col min="13830" max="13830" width="11.85546875" style="594" customWidth="1"/>
    <col min="13831" max="14078" width="9.140625" style="594"/>
    <col min="14079" max="14079" width="6.85546875" style="594" customWidth="1"/>
    <col min="14080" max="14080" width="31.28515625" style="594" customWidth="1"/>
    <col min="14081" max="14081" width="14.85546875" style="594" customWidth="1"/>
    <col min="14082" max="14082" width="15.85546875" style="594" customWidth="1"/>
    <col min="14083" max="14084" width="12.85546875" style="594" customWidth="1"/>
    <col min="14085" max="14085" width="12.42578125" style="594" customWidth="1"/>
    <col min="14086" max="14086" width="11.85546875" style="594" customWidth="1"/>
    <col min="14087" max="14334" width="9.140625" style="594"/>
    <col min="14335" max="14335" width="6.85546875" style="594" customWidth="1"/>
    <col min="14336" max="14336" width="31.28515625" style="594" customWidth="1"/>
    <col min="14337" max="14337" width="14.85546875" style="594" customWidth="1"/>
    <col min="14338" max="14338" width="15.85546875" style="594" customWidth="1"/>
    <col min="14339" max="14340" width="12.85546875" style="594" customWidth="1"/>
    <col min="14341" max="14341" width="12.42578125" style="594" customWidth="1"/>
    <col min="14342" max="14342" width="11.85546875" style="594" customWidth="1"/>
    <col min="14343" max="14590" width="9.140625" style="594"/>
    <col min="14591" max="14591" width="6.85546875" style="594" customWidth="1"/>
    <col min="14592" max="14592" width="31.28515625" style="594" customWidth="1"/>
    <col min="14593" max="14593" width="14.85546875" style="594" customWidth="1"/>
    <col min="14594" max="14594" width="15.85546875" style="594" customWidth="1"/>
    <col min="14595" max="14596" width="12.85546875" style="594" customWidth="1"/>
    <col min="14597" max="14597" width="12.42578125" style="594" customWidth="1"/>
    <col min="14598" max="14598" width="11.85546875" style="594" customWidth="1"/>
    <col min="14599" max="14846" width="9.140625" style="594"/>
    <col min="14847" max="14847" width="6.85546875" style="594" customWidth="1"/>
    <col min="14848" max="14848" width="31.28515625" style="594" customWidth="1"/>
    <col min="14849" max="14849" width="14.85546875" style="594" customWidth="1"/>
    <col min="14850" max="14850" width="15.85546875" style="594" customWidth="1"/>
    <col min="14851" max="14852" width="12.85546875" style="594" customWidth="1"/>
    <col min="14853" max="14853" width="12.42578125" style="594" customWidth="1"/>
    <col min="14854" max="14854" width="11.85546875" style="594" customWidth="1"/>
    <col min="14855" max="15102" width="9.140625" style="594"/>
    <col min="15103" max="15103" width="6.85546875" style="594" customWidth="1"/>
    <col min="15104" max="15104" width="31.28515625" style="594" customWidth="1"/>
    <col min="15105" max="15105" width="14.85546875" style="594" customWidth="1"/>
    <col min="15106" max="15106" width="15.85546875" style="594" customWidth="1"/>
    <col min="15107" max="15108" width="12.85546875" style="594" customWidth="1"/>
    <col min="15109" max="15109" width="12.42578125" style="594" customWidth="1"/>
    <col min="15110" max="15110" width="11.85546875" style="594" customWidth="1"/>
    <col min="15111" max="15358" width="9.140625" style="594"/>
    <col min="15359" max="15359" width="6.85546875" style="594" customWidth="1"/>
    <col min="15360" max="15360" width="31.28515625" style="594" customWidth="1"/>
    <col min="15361" max="15361" width="14.85546875" style="594" customWidth="1"/>
    <col min="15362" max="15362" width="15.85546875" style="594" customWidth="1"/>
    <col min="15363" max="15364" width="12.85546875" style="594" customWidth="1"/>
    <col min="15365" max="15365" width="12.42578125" style="594" customWidth="1"/>
    <col min="15366" max="15366" width="11.85546875" style="594" customWidth="1"/>
    <col min="15367" max="15614" width="9.140625" style="594"/>
    <col min="15615" max="15615" width="6.85546875" style="594" customWidth="1"/>
    <col min="15616" max="15616" width="31.28515625" style="594" customWidth="1"/>
    <col min="15617" max="15617" width="14.85546875" style="594" customWidth="1"/>
    <col min="15618" max="15618" width="15.85546875" style="594" customWidth="1"/>
    <col min="15619" max="15620" width="12.85546875" style="594" customWidth="1"/>
    <col min="15621" max="15621" width="12.42578125" style="594" customWidth="1"/>
    <col min="15622" max="15622" width="11.85546875" style="594" customWidth="1"/>
    <col min="15623" max="15870" width="9.140625" style="594"/>
    <col min="15871" max="15871" width="6.85546875" style="594" customWidth="1"/>
    <col min="15872" max="15872" width="31.28515625" style="594" customWidth="1"/>
    <col min="15873" max="15873" width="14.85546875" style="594" customWidth="1"/>
    <col min="15874" max="15874" width="15.85546875" style="594" customWidth="1"/>
    <col min="15875" max="15876" width="12.85546875" style="594" customWidth="1"/>
    <col min="15877" max="15877" width="12.42578125" style="594" customWidth="1"/>
    <col min="15878" max="15878" width="11.85546875" style="594" customWidth="1"/>
    <col min="15879" max="16126" width="9.140625" style="594"/>
    <col min="16127" max="16127" width="6.85546875" style="594" customWidth="1"/>
    <col min="16128" max="16128" width="31.28515625" style="594" customWidth="1"/>
    <col min="16129" max="16129" width="14.85546875" style="594" customWidth="1"/>
    <col min="16130" max="16130" width="15.85546875" style="594" customWidth="1"/>
    <col min="16131" max="16132" width="12.85546875" style="594" customWidth="1"/>
    <col min="16133" max="16133" width="12.42578125" style="594" customWidth="1"/>
    <col min="16134" max="16134" width="11.85546875" style="594" customWidth="1"/>
    <col min="16135" max="16384" width="9.140625" style="594"/>
  </cols>
  <sheetData>
    <row r="1" spans="2:16" ht="15" customHeight="1">
      <c r="B1" s="2147" t="s">
        <v>781</v>
      </c>
      <c r="C1" s="2147"/>
      <c r="D1" s="2147"/>
      <c r="E1" s="2147"/>
      <c r="F1" s="2147"/>
      <c r="G1" s="2147"/>
      <c r="H1" s="2147"/>
      <c r="I1" s="2147"/>
      <c r="J1" s="741"/>
    </row>
    <row r="2" spans="2:16" ht="15" customHeight="1">
      <c r="B2" s="2204" t="s">
        <v>85</v>
      </c>
      <c r="C2" s="2204"/>
      <c r="D2" s="2204"/>
      <c r="E2" s="2204"/>
      <c r="F2" s="2204"/>
      <c r="G2" s="2204"/>
      <c r="H2" s="2204"/>
      <c r="I2" s="2204"/>
    </row>
    <row r="3" spans="2:16" ht="15" customHeight="1" thickBot="1">
      <c r="B3" s="2205" t="s">
        <v>782</v>
      </c>
      <c r="C3" s="2205"/>
      <c r="D3" s="2205"/>
      <c r="E3" s="2205"/>
      <c r="F3" s="2205"/>
      <c r="G3" s="2205"/>
      <c r="H3" s="2205"/>
      <c r="I3" s="2205"/>
    </row>
    <row r="4" spans="2:16" ht="15" customHeight="1" thickTop="1">
      <c r="B4" s="2206" t="s">
        <v>718</v>
      </c>
      <c r="C4" s="2207"/>
      <c r="D4" s="2212">
        <v>2018</v>
      </c>
      <c r="E4" s="2213"/>
      <c r="F4" s="2212">
        <v>2019</v>
      </c>
      <c r="G4" s="2213"/>
      <c r="H4" s="2214" t="s">
        <v>162</v>
      </c>
      <c r="I4" s="2215"/>
    </row>
    <row r="5" spans="2:16" ht="15" customHeight="1">
      <c r="B5" s="2208"/>
      <c r="C5" s="2209"/>
      <c r="D5" s="2216" t="s">
        <v>783</v>
      </c>
      <c r="E5" s="2216" t="s">
        <v>784</v>
      </c>
      <c r="F5" s="2216" t="s">
        <v>783</v>
      </c>
      <c r="G5" s="2216" t="s">
        <v>784</v>
      </c>
      <c r="H5" s="796" t="s">
        <v>785</v>
      </c>
      <c r="I5" s="797" t="s">
        <v>784</v>
      </c>
    </row>
    <row r="6" spans="2:16" ht="15" customHeight="1">
      <c r="B6" s="2210"/>
      <c r="C6" s="2211"/>
      <c r="D6" s="2217"/>
      <c r="E6" s="2217"/>
      <c r="F6" s="2217"/>
      <c r="G6" s="2217"/>
      <c r="H6" s="742" t="s">
        <v>786</v>
      </c>
      <c r="I6" s="743" t="s">
        <v>787</v>
      </c>
    </row>
    <row r="7" spans="2:16" ht="21" customHeight="1">
      <c r="B7" s="2222" t="s">
        <v>788</v>
      </c>
      <c r="C7" s="2223"/>
      <c r="D7" s="762">
        <v>1020106.31942692</v>
      </c>
      <c r="E7" s="762">
        <v>999361.91690574994</v>
      </c>
      <c r="F7" s="762">
        <v>937051.61449491815</v>
      </c>
      <c r="G7" s="762">
        <v>969248.79370800988</v>
      </c>
      <c r="H7" s="880">
        <v>-2.0335529862048105</v>
      </c>
      <c r="I7" s="881">
        <v>3.4360091498744509</v>
      </c>
      <c r="K7" s="329"/>
      <c r="L7" s="329"/>
      <c r="M7" s="329"/>
      <c r="N7" s="329"/>
      <c r="O7" s="329"/>
      <c r="P7" s="329"/>
    </row>
    <row r="8" spans="2:16" ht="21" customHeight="1">
      <c r="B8" s="895" t="s">
        <v>789</v>
      </c>
      <c r="C8" s="748"/>
      <c r="D8" s="749">
        <v>30710.003094740001</v>
      </c>
      <c r="E8" s="749">
        <v>31429.491152530001</v>
      </c>
      <c r="F8" s="749">
        <v>34607.689689997998</v>
      </c>
      <c r="G8" s="749">
        <v>36646.668886300002</v>
      </c>
      <c r="H8" s="750">
        <v>2.3428459305926594</v>
      </c>
      <c r="I8" s="751">
        <v>5.891694055761505</v>
      </c>
      <c r="K8" s="329"/>
      <c r="L8" s="329"/>
      <c r="M8" s="329"/>
      <c r="N8" s="329"/>
      <c r="O8" s="329"/>
      <c r="P8" s="329"/>
    </row>
    <row r="9" spans="2:16" ht="21" customHeight="1">
      <c r="B9" s="895" t="s">
        <v>790</v>
      </c>
      <c r="C9" s="748"/>
      <c r="D9" s="745">
        <v>989396.31633218005</v>
      </c>
      <c r="E9" s="745">
        <v>967932.42575321998</v>
      </c>
      <c r="F9" s="745">
        <v>902443.9248049201</v>
      </c>
      <c r="G9" s="745">
        <v>932602.12482170993</v>
      </c>
      <c r="H9" s="746">
        <v>-2.169392610893226</v>
      </c>
      <c r="I9" s="747">
        <v>3.3418364496507849</v>
      </c>
      <c r="K9" s="329"/>
      <c r="L9" s="329"/>
      <c r="M9" s="329"/>
      <c r="N9" s="329"/>
      <c r="O9" s="329"/>
      <c r="P9" s="329"/>
    </row>
    <row r="10" spans="2:16" ht="21" customHeight="1">
      <c r="B10" s="752"/>
      <c r="C10" s="753" t="s">
        <v>791</v>
      </c>
      <c r="D10" s="749">
        <v>737632.07076531998</v>
      </c>
      <c r="E10" s="749">
        <v>718382.06826782995</v>
      </c>
      <c r="F10" s="749">
        <v>667902.16784919007</v>
      </c>
      <c r="G10" s="749">
        <v>686946.91490501992</v>
      </c>
      <c r="H10" s="750">
        <v>-2.6097024872464516</v>
      </c>
      <c r="I10" s="751">
        <v>2.8514276450334961</v>
      </c>
      <c r="K10" s="329"/>
      <c r="L10" s="329"/>
      <c r="M10" s="329"/>
      <c r="N10" s="329"/>
      <c r="O10" s="329"/>
      <c r="P10" s="329"/>
    </row>
    <row r="11" spans="2:16" ht="21" customHeight="1">
      <c r="B11" s="752"/>
      <c r="C11" s="754" t="s">
        <v>792</v>
      </c>
      <c r="D11" s="749">
        <v>251764.24556686002</v>
      </c>
      <c r="E11" s="749">
        <v>249550.35748539001</v>
      </c>
      <c r="F11" s="749">
        <v>234541.75695572997</v>
      </c>
      <c r="G11" s="749">
        <v>245655.20991669002</v>
      </c>
      <c r="H11" s="750">
        <v>-0.87934967750695137</v>
      </c>
      <c r="I11" s="751">
        <v>4.7383685980734356</v>
      </c>
      <c r="K11" s="329"/>
      <c r="L11" s="329"/>
      <c r="M11" s="329"/>
      <c r="N11" s="329"/>
      <c r="O11" s="329"/>
      <c r="P11" s="329"/>
    </row>
    <row r="12" spans="2:16" ht="21" customHeight="1">
      <c r="B12" s="2224" t="s">
        <v>793</v>
      </c>
      <c r="C12" s="2225"/>
      <c r="D12" s="882">
        <v>113188.89634090001</v>
      </c>
      <c r="E12" s="882">
        <v>149526.3316956138</v>
      </c>
      <c r="F12" s="882">
        <v>136474.93673828334</v>
      </c>
      <c r="G12" s="882">
        <v>146334.37122427867</v>
      </c>
      <c r="H12" s="880">
        <v>32.103356892246268</v>
      </c>
      <c r="I12" s="881">
        <v>7.2243554176563975</v>
      </c>
      <c r="K12" s="329"/>
      <c r="L12" s="329"/>
      <c r="M12" s="329"/>
      <c r="N12" s="329"/>
      <c r="O12" s="329"/>
      <c r="P12" s="329"/>
    </row>
    <row r="13" spans="2:16" ht="21" customHeight="1">
      <c r="B13" s="752"/>
      <c r="C13" s="757" t="s">
        <v>791</v>
      </c>
      <c r="D13" s="749">
        <v>102007.38248562046</v>
      </c>
      <c r="E13" s="749">
        <v>135678.38897469666</v>
      </c>
      <c r="F13" s="749">
        <v>125515.26539331843</v>
      </c>
      <c r="G13" s="749">
        <v>135579.90613867628</v>
      </c>
      <c r="H13" s="750">
        <v>33.008401616248364</v>
      </c>
      <c r="I13" s="751">
        <v>8.0186586976643639</v>
      </c>
      <c r="K13" s="329"/>
      <c r="L13" s="329"/>
      <c r="M13" s="329"/>
      <c r="N13" s="329"/>
      <c r="O13" s="329"/>
      <c r="P13" s="329"/>
    </row>
    <row r="14" spans="2:16" ht="21" customHeight="1">
      <c r="B14" s="758"/>
      <c r="C14" s="879" t="s">
        <v>792</v>
      </c>
      <c r="D14" s="761">
        <v>11181.513855279552</v>
      </c>
      <c r="E14" s="761">
        <v>13847.942720917146</v>
      </c>
      <c r="F14" s="761">
        <v>10959.671344964911</v>
      </c>
      <c r="G14" s="761">
        <v>10754.465085602389</v>
      </c>
      <c r="H14" s="759">
        <v>23.846760824596132</v>
      </c>
      <c r="I14" s="760">
        <v>-1.8723760312100808</v>
      </c>
      <c r="K14" s="329"/>
      <c r="L14" s="329"/>
      <c r="M14" s="329"/>
      <c r="N14" s="329"/>
      <c r="O14" s="329"/>
      <c r="P14" s="329"/>
    </row>
    <row r="15" spans="2:16" ht="21" customHeight="1">
      <c r="B15" s="2222" t="s">
        <v>794</v>
      </c>
      <c r="C15" s="2223"/>
      <c r="D15" s="762">
        <v>1102585.2126730799</v>
      </c>
      <c r="E15" s="762">
        <v>1117458.7574488337</v>
      </c>
      <c r="F15" s="762">
        <v>1038918.8615432034</v>
      </c>
      <c r="G15" s="762">
        <v>1078936.4960459888</v>
      </c>
      <c r="H15" s="880">
        <v>1.3489700936306406</v>
      </c>
      <c r="I15" s="881">
        <v>3.8518536898390181</v>
      </c>
      <c r="K15" s="329"/>
      <c r="L15" s="329"/>
      <c r="M15" s="329"/>
      <c r="N15" s="329"/>
      <c r="O15" s="329"/>
      <c r="P15" s="329"/>
    </row>
    <row r="16" spans="2:16" ht="21" customHeight="1">
      <c r="B16" s="752"/>
      <c r="C16" s="757" t="s">
        <v>791</v>
      </c>
      <c r="D16" s="749">
        <v>839639.45325094042</v>
      </c>
      <c r="E16" s="749">
        <v>854060.45724252658</v>
      </c>
      <c r="F16" s="749">
        <v>793417.43324250844</v>
      </c>
      <c r="G16" s="749">
        <v>822526.82104369625</v>
      </c>
      <c r="H16" s="750">
        <v>1.71752338884869</v>
      </c>
      <c r="I16" s="751">
        <v>3.6688616334310495</v>
      </c>
      <c r="K16" s="329"/>
      <c r="L16" s="329"/>
      <c r="M16" s="329"/>
      <c r="N16" s="329"/>
      <c r="O16" s="329"/>
      <c r="P16" s="329"/>
    </row>
    <row r="17" spans="2:16" ht="21" customHeight="1">
      <c r="B17" s="752"/>
      <c r="C17" s="757" t="s">
        <v>795</v>
      </c>
      <c r="D17" s="749">
        <v>76.151887727148065</v>
      </c>
      <c r="E17" s="749">
        <v>76.428812387882004</v>
      </c>
      <c r="F17" s="749">
        <v>76.369528228987136</v>
      </c>
      <c r="G17" s="749">
        <v>76.234961377062987</v>
      </c>
      <c r="H17" s="750" t="s">
        <v>281</v>
      </c>
      <c r="I17" s="751"/>
      <c r="K17" s="329"/>
      <c r="L17" s="329"/>
      <c r="M17" s="329"/>
      <c r="N17" s="329"/>
      <c r="O17" s="329"/>
      <c r="P17" s="329"/>
    </row>
    <row r="18" spans="2:16" ht="21" customHeight="1">
      <c r="B18" s="752"/>
      <c r="C18" s="757" t="s">
        <v>792</v>
      </c>
      <c r="D18" s="749">
        <v>262945.75942213956</v>
      </c>
      <c r="E18" s="749">
        <v>263398.30020630715</v>
      </c>
      <c r="F18" s="749">
        <v>245501.42830069488</v>
      </c>
      <c r="G18" s="749">
        <v>256409.67500229241</v>
      </c>
      <c r="H18" s="750">
        <v>0.17210423364959127</v>
      </c>
      <c r="I18" s="751">
        <v>4.4432518283506397</v>
      </c>
      <c r="K18" s="329"/>
      <c r="L18" s="329"/>
      <c r="M18" s="329"/>
      <c r="N18" s="329"/>
      <c r="O18" s="329"/>
      <c r="P18" s="329"/>
    </row>
    <row r="19" spans="2:16" ht="21" customHeight="1">
      <c r="B19" s="752"/>
      <c r="C19" s="757" t="s">
        <v>795</v>
      </c>
      <c r="D19" s="749">
        <v>23.848112272851949</v>
      </c>
      <c r="E19" s="749">
        <v>23.571187612117996</v>
      </c>
      <c r="F19" s="749">
        <v>23.630471771012861</v>
      </c>
      <c r="G19" s="749">
        <v>23.765038622937006</v>
      </c>
      <c r="H19" s="750" t="s">
        <v>281</v>
      </c>
      <c r="I19" s="751"/>
      <c r="K19" s="329"/>
      <c r="L19" s="329"/>
      <c r="M19" s="329"/>
      <c r="N19" s="329"/>
      <c r="O19" s="329"/>
      <c r="P19" s="329"/>
    </row>
    <row r="20" spans="2:16" ht="21" customHeight="1">
      <c r="B20" s="2224" t="s">
        <v>796</v>
      </c>
      <c r="C20" s="2225"/>
      <c r="D20" s="882">
        <v>1133295.2157678201</v>
      </c>
      <c r="E20" s="882">
        <v>1148888.2486013637</v>
      </c>
      <c r="F20" s="882">
        <v>1073526.5512332015</v>
      </c>
      <c r="G20" s="882">
        <v>1115583.1649322885</v>
      </c>
      <c r="H20" s="880">
        <v>1.3759021141706</v>
      </c>
      <c r="I20" s="881">
        <v>3.917612810859211</v>
      </c>
      <c r="K20" s="329"/>
      <c r="L20" s="329"/>
      <c r="M20" s="329"/>
      <c r="N20" s="329"/>
      <c r="O20" s="329"/>
      <c r="P20" s="329"/>
    </row>
    <row r="21" spans="2:16" ht="21" customHeight="1">
      <c r="B21" s="763" t="s">
        <v>797</v>
      </c>
      <c r="C21" s="764"/>
      <c r="D21" s="753"/>
      <c r="E21" s="753"/>
      <c r="F21" s="753"/>
      <c r="G21" s="753"/>
      <c r="H21" s="750"/>
      <c r="I21" s="751"/>
      <c r="K21" s="329"/>
      <c r="L21" s="329"/>
      <c r="M21" s="329"/>
      <c r="N21" s="329"/>
      <c r="O21" s="329"/>
      <c r="P21" s="329"/>
    </row>
    <row r="22" spans="2:16" ht="21" customHeight="1">
      <c r="B22" s="2218" t="s">
        <v>798</v>
      </c>
      <c r="C22" s="2219"/>
      <c r="D22" s="753"/>
      <c r="E22" s="753"/>
      <c r="F22" s="753"/>
      <c r="G22" s="753"/>
      <c r="H22" s="750"/>
      <c r="I22" s="751"/>
      <c r="K22" s="329"/>
      <c r="L22" s="329"/>
      <c r="M22" s="329"/>
      <c r="N22" s="329"/>
      <c r="O22" s="329"/>
      <c r="P22" s="329"/>
    </row>
    <row r="23" spans="2:16" ht="21" customHeight="1">
      <c r="B23" s="752"/>
      <c r="C23" s="753" t="s">
        <v>799</v>
      </c>
      <c r="D23" s="749">
        <v>10.775553575854007</v>
      </c>
      <c r="E23" s="749">
        <v>9.7349449722170007</v>
      </c>
      <c r="F23" s="749">
        <v>8.9264848310024476</v>
      </c>
      <c r="G23" s="749">
        <v>9.5970724504286835</v>
      </c>
      <c r="H23" s="750" t="s">
        <v>281</v>
      </c>
      <c r="I23" s="751" t="s">
        <v>281</v>
      </c>
      <c r="K23" s="329"/>
      <c r="L23" s="329"/>
      <c r="M23" s="329"/>
      <c r="N23" s="329"/>
      <c r="O23" s="329"/>
      <c r="P23" s="329"/>
    </row>
    <row r="24" spans="2:16" ht="21" customHeight="1">
      <c r="B24" s="752"/>
      <c r="C24" s="753" t="s">
        <v>800</v>
      </c>
      <c r="D24" s="749">
        <v>9.4286355002656421</v>
      </c>
      <c r="E24" s="749">
        <v>8.3423385946043727</v>
      </c>
      <c r="F24" s="749">
        <v>7.7921089509328789</v>
      </c>
      <c r="G24" s="749">
        <v>8.3548112253267508</v>
      </c>
      <c r="H24" s="750" t="s">
        <v>281</v>
      </c>
      <c r="I24" s="751" t="s">
        <v>281</v>
      </c>
      <c r="K24" s="329"/>
      <c r="L24" s="329"/>
      <c r="M24" s="329"/>
      <c r="N24" s="329"/>
      <c r="O24" s="329"/>
      <c r="P24" s="329"/>
    </row>
    <row r="25" spans="2:16" ht="21" customHeight="1">
      <c r="B25" s="2218" t="s">
        <v>801</v>
      </c>
      <c r="C25" s="2219"/>
      <c r="D25" s="745"/>
      <c r="E25" s="745"/>
      <c r="F25" s="745"/>
      <c r="G25" s="745"/>
      <c r="H25" s="746"/>
      <c r="I25" s="747"/>
      <c r="K25" s="329"/>
      <c r="L25" s="329"/>
      <c r="M25" s="329"/>
      <c r="N25" s="329"/>
      <c r="O25" s="329"/>
      <c r="P25" s="329"/>
    </row>
    <row r="26" spans="2:16" ht="21" customHeight="1">
      <c r="B26" s="765"/>
      <c r="C26" s="753" t="s">
        <v>799</v>
      </c>
      <c r="D26" s="749">
        <v>11.075682110010334</v>
      </c>
      <c r="E26" s="749">
        <v>10.008748694130801</v>
      </c>
      <c r="F26" s="749">
        <v>9.2238372311647971</v>
      </c>
      <c r="G26" s="749">
        <v>9.923042271319515</v>
      </c>
      <c r="H26" s="750" t="s">
        <v>281</v>
      </c>
      <c r="I26" s="751" t="s">
        <v>281</v>
      </c>
      <c r="K26" s="329"/>
      <c r="L26" s="329"/>
      <c r="M26" s="329"/>
      <c r="N26" s="329"/>
      <c r="O26" s="329"/>
      <c r="P26" s="329"/>
    </row>
    <row r="27" spans="2:16" ht="21" customHeight="1">
      <c r="B27" s="765"/>
      <c r="C27" s="766" t="s">
        <v>800</v>
      </c>
      <c r="D27" s="749">
        <v>9.6912486952044237</v>
      </c>
      <c r="E27" s="749">
        <v>8.5769740612851493</v>
      </c>
      <c r="F27" s="749">
        <v>8.0499412796230718</v>
      </c>
      <c r="G27" s="749">
        <v>8.6385869634764401</v>
      </c>
      <c r="H27" s="750" t="s">
        <v>281</v>
      </c>
      <c r="I27" s="751" t="s">
        <v>281</v>
      </c>
      <c r="K27" s="329"/>
      <c r="L27" s="329"/>
      <c r="M27" s="329"/>
      <c r="N27" s="329"/>
      <c r="O27" s="329"/>
      <c r="P27" s="329"/>
    </row>
    <row r="28" spans="2:16" ht="21" customHeight="1">
      <c r="B28" s="767" t="s">
        <v>802</v>
      </c>
      <c r="C28" s="753"/>
      <c r="D28" s="755">
        <v>79003.518910631596</v>
      </c>
      <c r="E28" s="755">
        <v>91670.908887323531</v>
      </c>
      <c r="F28" s="755">
        <v>88743.443725794947</v>
      </c>
      <c r="G28" s="755">
        <v>98223.642235614374</v>
      </c>
      <c r="H28" s="750">
        <v>16.033956653274188</v>
      </c>
      <c r="I28" s="751">
        <v>10.682702982669838</v>
      </c>
      <c r="K28" s="329"/>
      <c r="L28" s="329"/>
      <c r="M28" s="329"/>
      <c r="N28" s="329"/>
      <c r="O28" s="329"/>
      <c r="P28" s="329"/>
    </row>
    <row r="29" spans="2:16" ht="21" customHeight="1">
      <c r="B29" s="767" t="s">
        <v>803</v>
      </c>
      <c r="C29" s="753"/>
      <c r="D29" s="755">
        <v>1054291.6968571884</v>
      </c>
      <c r="E29" s="755">
        <v>1057217.3397140405</v>
      </c>
      <c r="F29" s="755">
        <v>984783.10750740638</v>
      </c>
      <c r="G29" s="755">
        <v>1017359.5226966741</v>
      </c>
      <c r="H29" s="750">
        <v>0.27749842530045044</v>
      </c>
      <c r="I29" s="751">
        <v>3.3079786747888278</v>
      </c>
      <c r="K29" s="329"/>
      <c r="L29" s="329"/>
      <c r="M29" s="329"/>
      <c r="N29" s="329"/>
      <c r="O29" s="329"/>
      <c r="P29" s="329"/>
    </row>
    <row r="30" spans="2:16" ht="21" customHeight="1">
      <c r="B30" s="767" t="s">
        <v>804</v>
      </c>
      <c r="C30" s="753"/>
      <c r="D30" s="755">
        <v>-39656.80109995103</v>
      </c>
      <c r="E30" s="755">
        <v>-2925.6428568521515</v>
      </c>
      <c r="F30" s="755">
        <v>69508.589349781978</v>
      </c>
      <c r="G30" s="755">
        <v>-32576.415189267718</v>
      </c>
      <c r="H30" s="768" t="s">
        <v>281</v>
      </c>
      <c r="I30" s="751" t="s">
        <v>281</v>
      </c>
      <c r="K30" s="329"/>
      <c r="L30" s="329"/>
      <c r="M30" s="329"/>
      <c r="N30" s="329"/>
      <c r="O30" s="329"/>
      <c r="P30" s="329"/>
    </row>
    <row r="31" spans="2:16" ht="21" customHeight="1">
      <c r="B31" s="767" t="s">
        <v>805</v>
      </c>
      <c r="C31" s="753"/>
      <c r="D31" s="755">
        <v>38696.607862119992</v>
      </c>
      <c r="E31" s="755">
        <v>28372.408270065545</v>
      </c>
      <c r="F31" s="755">
        <v>-2108.0973055269865</v>
      </c>
      <c r="G31" s="755">
        <v>23745.391730316242</v>
      </c>
      <c r="H31" s="768" t="s">
        <v>281</v>
      </c>
      <c r="I31" s="751" t="s">
        <v>281</v>
      </c>
      <c r="K31" s="329"/>
      <c r="L31" s="329"/>
      <c r="M31" s="329"/>
      <c r="N31" s="329"/>
      <c r="O31" s="329"/>
      <c r="P31" s="329"/>
    </row>
    <row r="32" spans="2:16" ht="21" customHeight="1" thickBot="1">
      <c r="B32" s="2220" t="s">
        <v>806</v>
      </c>
      <c r="C32" s="2221"/>
      <c r="D32" s="883">
        <v>-960.19323783103755</v>
      </c>
      <c r="E32" s="883">
        <v>25446.765413213394</v>
      </c>
      <c r="F32" s="883">
        <v>67400.492044254992</v>
      </c>
      <c r="G32" s="883">
        <v>-8831.0234589514766</v>
      </c>
      <c r="H32" s="884" t="s">
        <v>281</v>
      </c>
      <c r="I32" s="885" t="s">
        <v>281</v>
      </c>
      <c r="K32" s="329"/>
      <c r="L32" s="329"/>
      <c r="M32" s="329"/>
      <c r="N32" s="329"/>
      <c r="O32" s="329"/>
      <c r="P32" s="329"/>
    </row>
    <row r="33" spans="2:16" ht="21" customHeight="1" thickTop="1" thickBot="1">
      <c r="B33" s="769"/>
      <c r="C33" s="766"/>
      <c r="D33" s="770"/>
      <c r="E33" s="770"/>
      <c r="F33" s="770"/>
      <c r="G33" s="770"/>
      <c r="H33" s="771"/>
      <c r="I33" s="771"/>
      <c r="K33" s="329"/>
      <c r="L33" s="329"/>
      <c r="M33" s="329"/>
      <c r="N33" s="329"/>
      <c r="O33" s="329"/>
      <c r="P33" s="329"/>
    </row>
    <row r="34" spans="2:16" ht="21" customHeight="1" thickTop="1">
      <c r="B34" s="886" t="s">
        <v>807</v>
      </c>
      <c r="C34" s="772"/>
      <c r="D34" s="887">
        <v>36.376542514674028</v>
      </c>
      <c r="E34" s="887">
        <v>32.256230366964473</v>
      </c>
      <c r="F34" s="887">
        <v>29.989121215559905</v>
      </c>
      <c r="G34" s="887">
        <v>31.144258287651738</v>
      </c>
      <c r="H34" s="773" t="s">
        <v>281</v>
      </c>
      <c r="I34" s="774" t="s">
        <v>281</v>
      </c>
      <c r="K34" s="329"/>
      <c r="L34" s="329"/>
      <c r="M34" s="329"/>
      <c r="N34" s="329"/>
      <c r="O34" s="329"/>
      <c r="P34" s="329"/>
    </row>
    <row r="35" spans="2:16" ht="21" customHeight="1">
      <c r="B35" s="775" t="s">
        <v>808</v>
      </c>
      <c r="C35" s="776"/>
      <c r="D35" s="777">
        <v>78.571962502213694</v>
      </c>
      <c r="E35" s="777">
        <v>69.519488288369772</v>
      </c>
      <c r="F35" s="777">
        <v>64.934241257773976</v>
      </c>
      <c r="G35" s="777">
        <v>69.62342687772292</v>
      </c>
      <c r="H35" s="778" t="s">
        <v>281</v>
      </c>
      <c r="I35" s="779" t="s">
        <v>281</v>
      </c>
      <c r="K35" s="329"/>
      <c r="L35" s="329"/>
      <c r="M35" s="329"/>
      <c r="N35" s="329"/>
      <c r="O35" s="329"/>
      <c r="P35" s="329"/>
    </row>
    <row r="36" spans="2:16" ht="21" customHeight="1" thickBot="1">
      <c r="B36" s="780" t="s">
        <v>809</v>
      </c>
      <c r="C36" s="781"/>
      <c r="D36" s="782">
        <v>35.630864411608229</v>
      </c>
      <c r="E36" s="782">
        <v>36.0623544484314</v>
      </c>
      <c r="F36" s="782">
        <v>29.002762124777387</v>
      </c>
      <c r="G36" s="782">
        <v>30.170795933765465</v>
      </c>
      <c r="H36" s="783" t="s">
        <v>281</v>
      </c>
      <c r="I36" s="784" t="s">
        <v>281</v>
      </c>
      <c r="K36" s="329"/>
      <c r="L36" s="329"/>
      <c r="M36" s="329"/>
      <c r="N36" s="329"/>
      <c r="O36" s="329"/>
      <c r="P36" s="329"/>
    </row>
    <row r="37" spans="2:16" ht="16.5" thickTop="1">
      <c r="B37" s="769"/>
      <c r="C37" s="766"/>
      <c r="D37" s="770"/>
      <c r="E37" s="770"/>
      <c r="F37" s="770"/>
      <c r="G37" s="770"/>
      <c r="H37" s="771"/>
      <c r="I37" s="771"/>
      <c r="K37" s="329"/>
      <c r="L37" s="329"/>
      <c r="M37" s="329"/>
      <c r="N37" s="329"/>
      <c r="O37" s="329"/>
      <c r="P37" s="329"/>
    </row>
    <row r="38" spans="2:16">
      <c r="B38" s="785" t="s">
        <v>810</v>
      </c>
      <c r="C38" s="786"/>
      <c r="D38" s="786"/>
      <c r="E38" s="786"/>
      <c r="F38" s="786"/>
      <c r="G38" s="786"/>
      <c r="H38" s="786"/>
      <c r="I38" s="786"/>
    </row>
    <row r="39" spans="2:16">
      <c r="B39" s="787" t="s">
        <v>811</v>
      </c>
      <c r="C39" s="786"/>
      <c r="D39" s="786"/>
      <c r="E39" s="786"/>
      <c r="F39" s="786"/>
      <c r="G39" s="786"/>
      <c r="H39" s="786"/>
      <c r="I39" s="786"/>
    </row>
    <row r="40" spans="2:16">
      <c r="B40" s="788" t="s">
        <v>812</v>
      </c>
      <c r="C40" s="789"/>
      <c r="D40" s="786"/>
      <c r="E40" s="786"/>
      <c r="F40" s="786"/>
      <c r="G40" s="786"/>
      <c r="H40" s="786"/>
      <c r="I40" s="786"/>
    </row>
    <row r="41" spans="2:16">
      <c r="B41" s="790" t="s">
        <v>813</v>
      </c>
      <c r="C41" s="789"/>
      <c r="D41" s="786"/>
      <c r="E41" s="786"/>
      <c r="F41" s="786"/>
      <c r="G41" s="786"/>
      <c r="H41" s="786"/>
      <c r="I41" s="786"/>
    </row>
    <row r="42" spans="2:16">
      <c r="B42" s="789" t="s">
        <v>814</v>
      </c>
      <c r="C42" s="766"/>
      <c r="D42" s="791">
        <v>109.34</v>
      </c>
      <c r="E42" s="792">
        <v>114.66</v>
      </c>
      <c r="F42" s="791">
        <v>109.36</v>
      </c>
      <c r="G42" s="792">
        <v>114.26</v>
      </c>
      <c r="H42" s="766"/>
      <c r="I42" s="786"/>
    </row>
    <row r="44" spans="2:16">
      <c r="D44" s="793"/>
      <c r="E44" s="793"/>
      <c r="F44" s="793"/>
      <c r="G44" s="793"/>
    </row>
    <row r="45" spans="2:16">
      <c r="D45" s="793"/>
      <c r="E45" s="793"/>
      <c r="F45" s="793"/>
      <c r="G45" s="793"/>
    </row>
    <row r="46" spans="2:16">
      <c r="D46" s="793"/>
      <c r="E46" s="793"/>
      <c r="F46" s="793"/>
      <c r="G46" s="793"/>
    </row>
    <row r="47" spans="2:16">
      <c r="D47" s="329"/>
      <c r="E47" s="329"/>
      <c r="F47" s="329"/>
      <c r="G47" s="329"/>
    </row>
  </sheetData>
  <mergeCells count="18">
    <mergeCell ref="B25:C25"/>
    <mergeCell ref="B32:C32"/>
    <mergeCell ref="G5:G6"/>
    <mergeCell ref="B7:C7"/>
    <mergeCell ref="B12:C12"/>
    <mergeCell ref="B15:C15"/>
    <mergeCell ref="B20:C20"/>
    <mergeCell ref="B22:C22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8"/>
  <sheetViews>
    <sheetView showGridLines="0" zoomScaleSheetLayoutView="55" workbookViewId="0">
      <selection activeCell="B26" sqref="B26"/>
    </sheetView>
  </sheetViews>
  <sheetFormatPr defaultRowHeight="15.75"/>
  <cols>
    <col min="1" max="1" width="9.140625" style="403"/>
    <col min="2" max="2" width="7.5703125" style="403" customWidth="1"/>
    <col min="3" max="3" width="31.7109375" style="403" customWidth="1"/>
    <col min="4" max="4" width="9.140625" style="403" bestFit="1" customWidth="1"/>
    <col min="5" max="5" width="10" style="403" bestFit="1" customWidth="1"/>
    <col min="6" max="6" width="8.5703125" style="403" bestFit="1" customWidth="1"/>
    <col min="7" max="7" width="13.85546875" style="403" customWidth="1"/>
    <col min="8" max="9" width="13.140625" style="403" customWidth="1"/>
    <col min="10" max="11" width="9.140625" style="403"/>
    <col min="12" max="12" width="9.28515625" style="403" customWidth="1"/>
    <col min="13" max="254" width="9.140625" style="403"/>
    <col min="255" max="255" width="5.85546875" style="403" customWidth="1"/>
    <col min="256" max="256" width="25.5703125" style="403" customWidth="1"/>
    <col min="257" max="257" width="13.28515625" style="403" customWidth="1"/>
    <col min="258" max="258" width="12" style="403" customWidth="1"/>
    <col min="259" max="259" width="12.28515625" style="403" customWidth="1"/>
    <col min="260" max="260" width="11.7109375" style="403" customWidth="1"/>
    <col min="261" max="261" width="10.42578125" style="403" customWidth="1"/>
    <col min="262" max="262" width="10.7109375" style="403" customWidth="1"/>
    <col min="263" max="510" width="9.140625" style="403"/>
    <col min="511" max="511" width="5.85546875" style="403" customWidth="1"/>
    <col min="512" max="512" width="25.5703125" style="403" customWidth="1"/>
    <col min="513" max="513" width="13.28515625" style="403" customWidth="1"/>
    <col min="514" max="514" width="12" style="403" customWidth="1"/>
    <col min="515" max="515" width="12.28515625" style="403" customWidth="1"/>
    <col min="516" max="516" width="11.7109375" style="403" customWidth="1"/>
    <col min="517" max="517" width="10.42578125" style="403" customWidth="1"/>
    <col min="518" max="518" width="10.7109375" style="403" customWidth="1"/>
    <col min="519" max="766" width="9.140625" style="403"/>
    <col min="767" max="767" width="5.85546875" style="403" customWidth="1"/>
    <col min="768" max="768" width="25.5703125" style="403" customWidth="1"/>
    <col min="769" max="769" width="13.28515625" style="403" customWidth="1"/>
    <col min="770" max="770" width="12" style="403" customWidth="1"/>
    <col min="771" max="771" width="12.28515625" style="403" customWidth="1"/>
    <col min="772" max="772" width="11.7109375" style="403" customWidth="1"/>
    <col min="773" max="773" width="10.42578125" style="403" customWidth="1"/>
    <col min="774" max="774" width="10.7109375" style="403" customWidth="1"/>
    <col min="775" max="1022" width="9.140625" style="403"/>
    <col min="1023" max="1023" width="5.85546875" style="403" customWidth="1"/>
    <col min="1024" max="1024" width="25.5703125" style="403" customWidth="1"/>
    <col min="1025" max="1025" width="13.28515625" style="403" customWidth="1"/>
    <col min="1026" max="1026" width="12" style="403" customWidth="1"/>
    <col min="1027" max="1027" width="12.28515625" style="403" customWidth="1"/>
    <col min="1028" max="1028" width="11.7109375" style="403" customWidth="1"/>
    <col min="1029" max="1029" width="10.42578125" style="403" customWidth="1"/>
    <col min="1030" max="1030" width="10.7109375" style="403" customWidth="1"/>
    <col min="1031" max="1278" width="9.140625" style="403"/>
    <col min="1279" max="1279" width="5.85546875" style="403" customWidth="1"/>
    <col min="1280" max="1280" width="25.5703125" style="403" customWidth="1"/>
    <col min="1281" max="1281" width="13.28515625" style="403" customWidth="1"/>
    <col min="1282" max="1282" width="12" style="403" customWidth="1"/>
    <col min="1283" max="1283" width="12.28515625" style="403" customWidth="1"/>
    <col min="1284" max="1284" width="11.7109375" style="403" customWidth="1"/>
    <col min="1285" max="1285" width="10.42578125" style="403" customWidth="1"/>
    <col min="1286" max="1286" width="10.7109375" style="403" customWidth="1"/>
    <col min="1287" max="1534" width="9.140625" style="403"/>
    <col min="1535" max="1535" width="5.85546875" style="403" customWidth="1"/>
    <col min="1536" max="1536" width="25.5703125" style="403" customWidth="1"/>
    <col min="1537" max="1537" width="13.28515625" style="403" customWidth="1"/>
    <col min="1538" max="1538" width="12" style="403" customWidth="1"/>
    <col min="1539" max="1539" width="12.28515625" style="403" customWidth="1"/>
    <col min="1540" max="1540" width="11.7109375" style="403" customWidth="1"/>
    <col min="1541" max="1541" width="10.42578125" style="403" customWidth="1"/>
    <col min="1542" max="1542" width="10.7109375" style="403" customWidth="1"/>
    <col min="1543" max="1790" width="9.140625" style="403"/>
    <col min="1791" max="1791" width="5.85546875" style="403" customWidth="1"/>
    <col min="1792" max="1792" width="25.5703125" style="403" customWidth="1"/>
    <col min="1793" max="1793" width="13.28515625" style="403" customWidth="1"/>
    <col min="1794" max="1794" width="12" style="403" customWidth="1"/>
    <col min="1795" max="1795" width="12.28515625" style="403" customWidth="1"/>
    <col min="1796" max="1796" width="11.7109375" style="403" customWidth="1"/>
    <col min="1797" max="1797" width="10.42578125" style="403" customWidth="1"/>
    <col min="1798" max="1798" width="10.7109375" style="403" customWidth="1"/>
    <col min="1799" max="2046" width="9.140625" style="403"/>
    <col min="2047" max="2047" width="5.85546875" style="403" customWidth="1"/>
    <col min="2048" max="2048" width="25.5703125" style="403" customWidth="1"/>
    <col min="2049" max="2049" width="13.28515625" style="403" customWidth="1"/>
    <col min="2050" max="2050" width="12" style="403" customWidth="1"/>
    <col min="2051" max="2051" width="12.28515625" style="403" customWidth="1"/>
    <col min="2052" max="2052" width="11.7109375" style="403" customWidth="1"/>
    <col min="2053" max="2053" width="10.42578125" style="403" customWidth="1"/>
    <col min="2054" max="2054" width="10.7109375" style="403" customWidth="1"/>
    <col min="2055" max="2302" width="9.140625" style="403"/>
    <col min="2303" max="2303" width="5.85546875" style="403" customWidth="1"/>
    <col min="2304" max="2304" width="25.5703125" style="403" customWidth="1"/>
    <col min="2305" max="2305" width="13.28515625" style="403" customWidth="1"/>
    <col min="2306" max="2306" width="12" style="403" customWidth="1"/>
    <col min="2307" max="2307" width="12.28515625" style="403" customWidth="1"/>
    <col min="2308" max="2308" width="11.7109375" style="403" customWidth="1"/>
    <col min="2309" max="2309" width="10.42578125" style="403" customWidth="1"/>
    <col min="2310" max="2310" width="10.7109375" style="403" customWidth="1"/>
    <col min="2311" max="2558" width="9.140625" style="403"/>
    <col min="2559" max="2559" width="5.85546875" style="403" customWidth="1"/>
    <col min="2560" max="2560" width="25.5703125" style="403" customWidth="1"/>
    <col min="2561" max="2561" width="13.28515625" style="403" customWidth="1"/>
    <col min="2562" max="2562" width="12" style="403" customWidth="1"/>
    <col min="2563" max="2563" width="12.28515625" style="403" customWidth="1"/>
    <col min="2564" max="2564" width="11.7109375" style="403" customWidth="1"/>
    <col min="2565" max="2565" width="10.42578125" style="403" customWidth="1"/>
    <col min="2566" max="2566" width="10.7109375" style="403" customWidth="1"/>
    <col min="2567" max="2814" width="9.140625" style="403"/>
    <col min="2815" max="2815" width="5.85546875" style="403" customWidth="1"/>
    <col min="2816" max="2816" width="25.5703125" style="403" customWidth="1"/>
    <col min="2817" max="2817" width="13.28515625" style="403" customWidth="1"/>
    <col min="2818" max="2818" width="12" style="403" customWidth="1"/>
    <col min="2819" max="2819" width="12.28515625" style="403" customWidth="1"/>
    <col min="2820" max="2820" width="11.7109375" style="403" customWidth="1"/>
    <col min="2821" max="2821" width="10.42578125" style="403" customWidth="1"/>
    <col min="2822" max="2822" width="10.7109375" style="403" customWidth="1"/>
    <col min="2823" max="3070" width="9.140625" style="403"/>
    <col min="3071" max="3071" width="5.85546875" style="403" customWidth="1"/>
    <col min="3072" max="3072" width="25.5703125" style="403" customWidth="1"/>
    <col min="3073" max="3073" width="13.28515625" style="403" customWidth="1"/>
    <col min="3074" max="3074" width="12" style="403" customWidth="1"/>
    <col min="3075" max="3075" width="12.28515625" style="403" customWidth="1"/>
    <col min="3076" max="3076" width="11.7109375" style="403" customWidth="1"/>
    <col min="3077" max="3077" width="10.42578125" style="403" customWidth="1"/>
    <col min="3078" max="3078" width="10.7109375" style="403" customWidth="1"/>
    <col min="3079" max="3326" width="9.140625" style="403"/>
    <col min="3327" max="3327" width="5.85546875" style="403" customWidth="1"/>
    <col min="3328" max="3328" width="25.5703125" style="403" customWidth="1"/>
    <col min="3329" max="3329" width="13.28515625" style="403" customWidth="1"/>
    <col min="3330" max="3330" width="12" style="403" customWidth="1"/>
    <col min="3331" max="3331" width="12.28515625" style="403" customWidth="1"/>
    <col min="3332" max="3332" width="11.7109375" style="403" customWidth="1"/>
    <col min="3333" max="3333" width="10.42578125" style="403" customWidth="1"/>
    <col min="3334" max="3334" width="10.7109375" style="403" customWidth="1"/>
    <col min="3335" max="3582" width="9.140625" style="403"/>
    <col min="3583" max="3583" width="5.85546875" style="403" customWidth="1"/>
    <col min="3584" max="3584" width="25.5703125" style="403" customWidth="1"/>
    <col min="3585" max="3585" width="13.28515625" style="403" customWidth="1"/>
    <col min="3586" max="3586" width="12" style="403" customWidth="1"/>
    <col min="3587" max="3587" width="12.28515625" style="403" customWidth="1"/>
    <col min="3588" max="3588" width="11.7109375" style="403" customWidth="1"/>
    <col min="3589" max="3589" width="10.42578125" style="403" customWidth="1"/>
    <col min="3590" max="3590" width="10.7109375" style="403" customWidth="1"/>
    <col min="3591" max="3838" width="9.140625" style="403"/>
    <col min="3839" max="3839" width="5.85546875" style="403" customWidth="1"/>
    <col min="3840" max="3840" width="25.5703125" style="403" customWidth="1"/>
    <col min="3841" max="3841" width="13.28515625" style="403" customWidth="1"/>
    <col min="3842" max="3842" width="12" style="403" customWidth="1"/>
    <col min="3843" max="3843" width="12.28515625" style="403" customWidth="1"/>
    <col min="3844" max="3844" width="11.7109375" style="403" customWidth="1"/>
    <col min="3845" max="3845" width="10.42578125" style="403" customWidth="1"/>
    <col min="3846" max="3846" width="10.7109375" style="403" customWidth="1"/>
    <col min="3847" max="4094" width="9.140625" style="403"/>
    <col min="4095" max="4095" width="5.85546875" style="403" customWidth="1"/>
    <col min="4096" max="4096" width="25.5703125" style="403" customWidth="1"/>
    <col min="4097" max="4097" width="13.28515625" style="403" customWidth="1"/>
    <col min="4098" max="4098" width="12" style="403" customWidth="1"/>
    <col min="4099" max="4099" width="12.28515625" style="403" customWidth="1"/>
    <col min="4100" max="4100" width="11.7109375" style="403" customWidth="1"/>
    <col min="4101" max="4101" width="10.42578125" style="403" customWidth="1"/>
    <col min="4102" max="4102" width="10.7109375" style="403" customWidth="1"/>
    <col min="4103" max="4350" width="9.140625" style="403"/>
    <col min="4351" max="4351" width="5.85546875" style="403" customWidth="1"/>
    <col min="4352" max="4352" width="25.5703125" style="403" customWidth="1"/>
    <col min="4353" max="4353" width="13.28515625" style="403" customWidth="1"/>
    <col min="4354" max="4354" width="12" style="403" customWidth="1"/>
    <col min="4355" max="4355" width="12.28515625" style="403" customWidth="1"/>
    <col min="4356" max="4356" width="11.7109375" style="403" customWidth="1"/>
    <col min="4357" max="4357" width="10.42578125" style="403" customWidth="1"/>
    <col min="4358" max="4358" width="10.7109375" style="403" customWidth="1"/>
    <col min="4359" max="4606" width="9.140625" style="403"/>
    <col min="4607" max="4607" width="5.85546875" style="403" customWidth="1"/>
    <col min="4608" max="4608" width="25.5703125" style="403" customWidth="1"/>
    <col min="4609" max="4609" width="13.28515625" style="403" customWidth="1"/>
    <col min="4610" max="4610" width="12" style="403" customWidth="1"/>
    <col min="4611" max="4611" width="12.28515625" style="403" customWidth="1"/>
    <col min="4612" max="4612" width="11.7109375" style="403" customWidth="1"/>
    <col min="4613" max="4613" width="10.42578125" style="403" customWidth="1"/>
    <col min="4614" max="4614" width="10.7109375" style="403" customWidth="1"/>
    <col min="4615" max="4862" width="9.140625" style="403"/>
    <col min="4863" max="4863" width="5.85546875" style="403" customWidth="1"/>
    <col min="4864" max="4864" width="25.5703125" style="403" customWidth="1"/>
    <col min="4865" max="4865" width="13.28515625" style="403" customWidth="1"/>
    <col min="4866" max="4866" width="12" style="403" customWidth="1"/>
    <col min="4867" max="4867" width="12.28515625" style="403" customWidth="1"/>
    <col min="4868" max="4868" width="11.7109375" style="403" customWidth="1"/>
    <col min="4869" max="4869" width="10.42578125" style="403" customWidth="1"/>
    <col min="4870" max="4870" width="10.7109375" style="403" customWidth="1"/>
    <col min="4871" max="5118" width="9.140625" style="403"/>
    <col min="5119" max="5119" width="5.85546875" style="403" customWidth="1"/>
    <col min="5120" max="5120" width="25.5703125" style="403" customWidth="1"/>
    <col min="5121" max="5121" width="13.28515625" style="403" customWidth="1"/>
    <col min="5122" max="5122" width="12" style="403" customWidth="1"/>
    <col min="5123" max="5123" width="12.28515625" style="403" customWidth="1"/>
    <col min="5124" max="5124" width="11.7109375" style="403" customWidth="1"/>
    <col min="5125" max="5125" width="10.42578125" style="403" customWidth="1"/>
    <col min="5126" max="5126" width="10.7109375" style="403" customWidth="1"/>
    <col min="5127" max="5374" width="9.140625" style="403"/>
    <col min="5375" max="5375" width="5.85546875" style="403" customWidth="1"/>
    <col min="5376" max="5376" width="25.5703125" style="403" customWidth="1"/>
    <col min="5377" max="5377" width="13.28515625" style="403" customWidth="1"/>
    <col min="5378" max="5378" width="12" style="403" customWidth="1"/>
    <col min="5379" max="5379" width="12.28515625" style="403" customWidth="1"/>
    <col min="5380" max="5380" width="11.7109375" style="403" customWidth="1"/>
    <col min="5381" max="5381" width="10.42578125" style="403" customWidth="1"/>
    <col min="5382" max="5382" width="10.7109375" style="403" customWidth="1"/>
    <col min="5383" max="5630" width="9.140625" style="403"/>
    <col min="5631" max="5631" width="5.85546875" style="403" customWidth="1"/>
    <col min="5632" max="5632" width="25.5703125" style="403" customWidth="1"/>
    <col min="5633" max="5633" width="13.28515625" style="403" customWidth="1"/>
    <col min="5634" max="5634" width="12" style="403" customWidth="1"/>
    <col min="5635" max="5635" width="12.28515625" style="403" customWidth="1"/>
    <col min="5636" max="5636" width="11.7109375" style="403" customWidth="1"/>
    <col min="5637" max="5637" width="10.42578125" style="403" customWidth="1"/>
    <col min="5638" max="5638" width="10.7109375" style="403" customWidth="1"/>
    <col min="5639" max="5886" width="9.140625" style="403"/>
    <col min="5887" max="5887" width="5.85546875" style="403" customWidth="1"/>
    <col min="5888" max="5888" width="25.5703125" style="403" customWidth="1"/>
    <col min="5889" max="5889" width="13.28515625" style="403" customWidth="1"/>
    <col min="5890" max="5890" width="12" style="403" customWidth="1"/>
    <col min="5891" max="5891" width="12.28515625" style="403" customWidth="1"/>
    <col min="5892" max="5892" width="11.7109375" style="403" customWidth="1"/>
    <col min="5893" max="5893" width="10.42578125" style="403" customWidth="1"/>
    <col min="5894" max="5894" width="10.7109375" style="403" customWidth="1"/>
    <col min="5895" max="6142" width="9.140625" style="403"/>
    <col min="6143" max="6143" width="5.85546875" style="403" customWidth="1"/>
    <col min="6144" max="6144" width="25.5703125" style="403" customWidth="1"/>
    <col min="6145" max="6145" width="13.28515625" style="403" customWidth="1"/>
    <col min="6146" max="6146" width="12" style="403" customWidth="1"/>
    <col min="6147" max="6147" width="12.28515625" style="403" customWidth="1"/>
    <col min="6148" max="6148" width="11.7109375" style="403" customWidth="1"/>
    <col min="6149" max="6149" width="10.42578125" style="403" customWidth="1"/>
    <col min="6150" max="6150" width="10.7109375" style="403" customWidth="1"/>
    <col min="6151" max="6398" width="9.140625" style="403"/>
    <col min="6399" max="6399" width="5.85546875" style="403" customWidth="1"/>
    <col min="6400" max="6400" width="25.5703125" style="403" customWidth="1"/>
    <col min="6401" max="6401" width="13.28515625" style="403" customWidth="1"/>
    <col min="6402" max="6402" width="12" style="403" customWidth="1"/>
    <col min="6403" max="6403" width="12.28515625" style="403" customWidth="1"/>
    <col min="6404" max="6404" width="11.7109375" style="403" customWidth="1"/>
    <col min="6405" max="6405" width="10.42578125" style="403" customWidth="1"/>
    <col min="6406" max="6406" width="10.7109375" style="403" customWidth="1"/>
    <col min="6407" max="6654" width="9.140625" style="403"/>
    <col min="6655" max="6655" width="5.85546875" style="403" customWidth="1"/>
    <col min="6656" max="6656" width="25.5703125" style="403" customWidth="1"/>
    <col min="6657" max="6657" width="13.28515625" style="403" customWidth="1"/>
    <col min="6658" max="6658" width="12" style="403" customWidth="1"/>
    <col min="6659" max="6659" width="12.28515625" style="403" customWidth="1"/>
    <col min="6660" max="6660" width="11.7109375" style="403" customWidth="1"/>
    <col min="6661" max="6661" width="10.42578125" style="403" customWidth="1"/>
    <col min="6662" max="6662" width="10.7109375" style="403" customWidth="1"/>
    <col min="6663" max="6910" width="9.140625" style="403"/>
    <col min="6911" max="6911" width="5.85546875" style="403" customWidth="1"/>
    <col min="6912" max="6912" width="25.5703125" style="403" customWidth="1"/>
    <col min="6913" max="6913" width="13.28515625" style="403" customWidth="1"/>
    <col min="6914" max="6914" width="12" style="403" customWidth="1"/>
    <col min="6915" max="6915" width="12.28515625" style="403" customWidth="1"/>
    <col min="6916" max="6916" width="11.7109375" style="403" customWidth="1"/>
    <col min="6917" max="6917" width="10.42578125" style="403" customWidth="1"/>
    <col min="6918" max="6918" width="10.7109375" style="403" customWidth="1"/>
    <col min="6919" max="7166" width="9.140625" style="403"/>
    <col min="7167" max="7167" width="5.85546875" style="403" customWidth="1"/>
    <col min="7168" max="7168" width="25.5703125" style="403" customWidth="1"/>
    <col min="7169" max="7169" width="13.28515625" style="403" customWidth="1"/>
    <col min="7170" max="7170" width="12" style="403" customWidth="1"/>
    <col min="7171" max="7171" width="12.28515625" style="403" customWidth="1"/>
    <col min="7172" max="7172" width="11.7109375" style="403" customWidth="1"/>
    <col min="7173" max="7173" width="10.42578125" style="403" customWidth="1"/>
    <col min="7174" max="7174" width="10.7109375" style="403" customWidth="1"/>
    <col min="7175" max="7422" width="9.140625" style="403"/>
    <col min="7423" max="7423" width="5.85546875" style="403" customWidth="1"/>
    <col min="7424" max="7424" width="25.5703125" style="403" customWidth="1"/>
    <col min="7425" max="7425" width="13.28515625" style="403" customWidth="1"/>
    <col min="7426" max="7426" width="12" style="403" customWidth="1"/>
    <col min="7427" max="7427" width="12.28515625" style="403" customWidth="1"/>
    <col min="7428" max="7428" width="11.7109375" style="403" customWidth="1"/>
    <col min="7429" max="7429" width="10.42578125" style="403" customWidth="1"/>
    <col min="7430" max="7430" width="10.7109375" style="403" customWidth="1"/>
    <col min="7431" max="7678" width="9.140625" style="403"/>
    <col min="7679" max="7679" width="5.85546875" style="403" customWidth="1"/>
    <col min="7680" max="7680" width="25.5703125" style="403" customWidth="1"/>
    <col min="7681" max="7681" width="13.28515625" style="403" customWidth="1"/>
    <col min="7682" max="7682" width="12" style="403" customWidth="1"/>
    <col min="7683" max="7683" width="12.28515625" style="403" customWidth="1"/>
    <col min="7684" max="7684" width="11.7109375" style="403" customWidth="1"/>
    <col min="7685" max="7685" width="10.42578125" style="403" customWidth="1"/>
    <col min="7686" max="7686" width="10.7109375" style="403" customWidth="1"/>
    <col min="7687" max="7934" width="9.140625" style="403"/>
    <col min="7935" max="7935" width="5.85546875" style="403" customWidth="1"/>
    <col min="7936" max="7936" width="25.5703125" style="403" customWidth="1"/>
    <col min="7937" max="7937" width="13.28515625" style="403" customWidth="1"/>
    <col min="7938" max="7938" width="12" style="403" customWidth="1"/>
    <col min="7939" max="7939" width="12.28515625" style="403" customWidth="1"/>
    <col min="7940" max="7940" width="11.7109375" style="403" customWidth="1"/>
    <col min="7941" max="7941" width="10.42578125" style="403" customWidth="1"/>
    <col min="7942" max="7942" width="10.7109375" style="403" customWidth="1"/>
    <col min="7943" max="8190" width="9.140625" style="403"/>
    <col min="8191" max="8191" width="5.85546875" style="403" customWidth="1"/>
    <col min="8192" max="8192" width="25.5703125" style="403" customWidth="1"/>
    <col min="8193" max="8193" width="13.28515625" style="403" customWidth="1"/>
    <col min="8194" max="8194" width="12" style="403" customWidth="1"/>
    <col min="8195" max="8195" width="12.28515625" style="403" customWidth="1"/>
    <col min="8196" max="8196" width="11.7109375" style="403" customWidth="1"/>
    <col min="8197" max="8197" width="10.42578125" style="403" customWidth="1"/>
    <col min="8198" max="8198" width="10.7109375" style="403" customWidth="1"/>
    <col min="8199" max="8446" width="9.140625" style="403"/>
    <col min="8447" max="8447" width="5.85546875" style="403" customWidth="1"/>
    <col min="8448" max="8448" width="25.5703125" style="403" customWidth="1"/>
    <col min="8449" max="8449" width="13.28515625" style="403" customWidth="1"/>
    <col min="8450" max="8450" width="12" style="403" customWidth="1"/>
    <col min="8451" max="8451" width="12.28515625" style="403" customWidth="1"/>
    <col min="8452" max="8452" width="11.7109375" style="403" customWidth="1"/>
    <col min="8453" max="8453" width="10.42578125" style="403" customWidth="1"/>
    <col min="8454" max="8454" width="10.7109375" style="403" customWidth="1"/>
    <col min="8455" max="8702" width="9.140625" style="403"/>
    <col min="8703" max="8703" width="5.85546875" style="403" customWidth="1"/>
    <col min="8704" max="8704" width="25.5703125" style="403" customWidth="1"/>
    <col min="8705" max="8705" width="13.28515625" style="403" customWidth="1"/>
    <col min="8706" max="8706" width="12" style="403" customWidth="1"/>
    <col min="8707" max="8707" width="12.28515625" style="403" customWidth="1"/>
    <col min="8708" max="8708" width="11.7109375" style="403" customWidth="1"/>
    <col min="8709" max="8709" width="10.42578125" style="403" customWidth="1"/>
    <col min="8710" max="8710" width="10.7109375" style="403" customWidth="1"/>
    <col min="8711" max="8958" width="9.140625" style="403"/>
    <col min="8959" max="8959" width="5.85546875" style="403" customWidth="1"/>
    <col min="8960" max="8960" width="25.5703125" style="403" customWidth="1"/>
    <col min="8961" max="8961" width="13.28515625" style="403" customWidth="1"/>
    <col min="8962" max="8962" width="12" style="403" customWidth="1"/>
    <col min="8963" max="8963" width="12.28515625" style="403" customWidth="1"/>
    <col min="8964" max="8964" width="11.7109375" style="403" customWidth="1"/>
    <col min="8965" max="8965" width="10.42578125" style="403" customWidth="1"/>
    <col min="8966" max="8966" width="10.7109375" style="403" customWidth="1"/>
    <col min="8967" max="9214" width="9.140625" style="403"/>
    <col min="9215" max="9215" width="5.85546875" style="403" customWidth="1"/>
    <col min="9216" max="9216" width="25.5703125" style="403" customWidth="1"/>
    <col min="9217" max="9217" width="13.28515625" style="403" customWidth="1"/>
    <col min="9218" max="9218" width="12" style="403" customWidth="1"/>
    <col min="9219" max="9219" width="12.28515625" style="403" customWidth="1"/>
    <col min="9220" max="9220" width="11.7109375" style="403" customWidth="1"/>
    <col min="9221" max="9221" width="10.42578125" style="403" customWidth="1"/>
    <col min="9222" max="9222" width="10.7109375" style="403" customWidth="1"/>
    <col min="9223" max="9470" width="9.140625" style="403"/>
    <col min="9471" max="9471" width="5.85546875" style="403" customWidth="1"/>
    <col min="9472" max="9472" width="25.5703125" style="403" customWidth="1"/>
    <col min="9473" max="9473" width="13.28515625" style="403" customWidth="1"/>
    <col min="9474" max="9474" width="12" style="403" customWidth="1"/>
    <col min="9475" max="9475" width="12.28515625" style="403" customWidth="1"/>
    <col min="9476" max="9476" width="11.7109375" style="403" customWidth="1"/>
    <col min="9477" max="9477" width="10.42578125" style="403" customWidth="1"/>
    <col min="9478" max="9478" width="10.7109375" style="403" customWidth="1"/>
    <col min="9479" max="9726" width="9.140625" style="403"/>
    <col min="9727" max="9727" width="5.85546875" style="403" customWidth="1"/>
    <col min="9728" max="9728" width="25.5703125" style="403" customWidth="1"/>
    <col min="9729" max="9729" width="13.28515625" style="403" customWidth="1"/>
    <col min="9730" max="9730" width="12" style="403" customWidth="1"/>
    <col min="9731" max="9731" width="12.28515625" style="403" customWidth="1"/>
    <col min="9732" max="9732" width="11.7109375" style="403" customWidth="1"/>
    <col min="9733" max="9733" width="10.42578125" style="403" customWidth="1"/>
    <col min="9734" max="9734" width="10.7109375" style="403" customWidth="1"/>
    <col min="9735" max="9982" width="9.140625" style="403"/>
    <col min="9983" max="9983" width="5.85546875" style="403" customWidth="1"/>
    <col min="9984" max="9984" width="25.5703125" style="403" customWidth="1"/>
    <col min="9985" max="9985" width="13.28515625" style="403" customWidth="1"/>
    <col min="9986" max="9986" width="12" style="403" customWidth="1"/>
    <col min="9987" max="9987" width="12.28515625" style="403" customWidth="1"/>
    <col min="9988" max="9988" width="11.7109375" style="403" customWidth="1"/>
    <col min="9989" max="9989" width="10.42578125" style="403" customWidth="1"/>
    <col min="9990" max="9990" width="10.7109375" style="403" customWidth="1"/>
    <col min="9991" max="10238" width="9.140625" style="403"/>
    <col min="10239" max="10239" width="5.85546875" style="403" customWidth="1"/>
    <col min="10240" max="10240" width="25.5703125" style="403" customWidth="1"/>
    <col min="10241" max="10241" width="13.28515625" style="403" customWidth="1"/>
    <col min="10242" max="10242" width="12" style="403" customWidth="1"/>
    <col min="10243" max="10243" width="12.28515625" style="403" customWidth="1"/>
    <col min="10244" max="10244" width="11.7109375" style="403" customWidth="1"/>
    <col min="10245" max="10245" width="10.42578125" style="403" customWidth="1"/>
    <col min="10246" max="10246" width="10.7109375" style="403" customWidth="1"/>
    <col min="10247" max="10494" width="9.140625" style="403"/>
    <col min="10495" max="10495" width="5.85546875" style="403" customWidth="1"/>
    <col min="10496" max="10496" width="25.5703125" style="403" customWidth="1"/>
    <col min="10497" max="10497" width="13.28515625" style="403" customWidth="1"/>
    <col min="10498" max="10498" width="12" style="403" customWidth="1"/>
    <col min="10499" max="10499" width="12.28515625" style="403" customWidth="1"/>
    <col min="10500" max="10500" width="11.7109375" style="403" customWidth="1"/>
    <col min="10501" max="10501" width="10.42578125" style="403" customWidth="1"/>
    <col min="10502" max="10502" width="10.7109375" style="403" customWidth="1"/>
    <col min="10503" max="10750" width="9.140625" style="403"/>
    <col min="10751" max="10751" width="5.85546875" style="403" customWidth="1"/>
    <col min="10752" max="10752" width="25.5703125" style="403" customWidth="1"/>
    <col min="10753" max="10753" width="13.28515625" style="403" customWidth="1"/>
    <col min="10754" max="10754" width="12" style="403" customWidth="1"/>
    <col min="10755" max="10755" width="12.28515625" style="403" customWidth="1"/>
    <col min="10756" max="10756" width="11.7109375" style="403" customWidth="1"/>
    <col min="10757" max="10757" width="10.42578125" style="403" customWidth="1"/>
    <col min="10758" max="10758" width="10.7109375" style="403" customWidth="1"/>
    <col min="10759" max="11006" width="9.140625" style="403"/>
    <col min="11007" max="11007" width="5.85546875" style="403" customWidth="1"/>
    <col min="11008" max="11008" width="25.5703125" style="403" customWidth="1"/>
    <col min="11009" max="11009" width="13.28515625" style="403" customWidth="1"/>
    <col min="11010" max="11010" width="12" style="403" customWidth="1"/>
    <col min="11011" max="11011" width="12.28515625" style="403" customWidth="1"/>
    <col min="11012" max="11012" width="11.7109375" style="403" customWidth="1"/>
    <col min="11013" max="11013" width="10.42578125" style="403" customWidth="1"/>
    <col min="11014" max="11014" width="10.7109375" style="403" customWidth="1"/>
    <col min="11015" max="11262" width="9.140625" style="403"/>
    <col min="11263" max="11263" width="5.85546875" style="403" customWidth="1"/>
    <col min="11264" max="11264" width="25.5703125" style="403" customWidth="1"/>
    <col min="11265" max="11265" width="13.28515625" style="403" customWidth="1"/>
    <col min="11266" max="11266" width="12" style="403" customWidth="1"/>
    <col min="11267" max="11267" width="12.28515625" style="403" customWidth="1"/>
    <col min="11268" max="11268" width="11.7109375" style="403" customWidth="1"/>
    <col min="11269" max="11269" width="10.42578125" style="403" customWidth="1"/>
    <col min="11270" max="11270" width="10.7109375" style="403" customWidth="1"/>
    <col min="11271" max="11518" width="9.140625" style="403"/>
    <col min="11519" max="11519" width="5.85546875" style="403" customWidth="1"/>
    <col min="11520" max="11520" width="25.5703125" style="403" customWidth="1"/>
    <col min="11521" max="11521" width="13.28515625" style="403" customWidth="1"/>
    <col min="11522" max="11522" width="12" style="403" customWidth="1"/>
    <col min="11523" max="11523" width="12.28515625" style="403" customWidth="1"/>
    <col min="11524" max="11524" width="11.7109375" style="403" customWidth="1"/>
    <col min="11525" max="11525" width="10.42578125" style="403" customWidth="1"/>
    <col min="11526" max="11526" width="10.7109375" style="403" customWidth="1"/>
    <col min="11527" max="11774" width="9.140625" style="403"/>
    <col min="11775" max="11775" width="5.85546875" style="403" customWidth="1"/>
    <col min="11776" max="11776" width="25.5703125" style="403" customWidth="1"/>
    <col min="11777" max="11777" width="13.28515625" style="403" customWidth="1"/>
    <col min="11778" max="11778" width="12" style="403" customWidth="1"/>
    <col min="11779" max="11779" width="12.28515625" style="403" customWidth="1"/>
    <col min="11780" max="11780" width="11.7109375" style="403" customWidth="1"/>
    <col min="11781" max="11781" width="10.42578125" style="403" customWidth="1"/>
    <col min="11782" max="11782" width="10.7109375" style="403" customWidth="1"/>
    <col min="11783" max="12030" width="9.140625" style="403"/>
    <col min="12031" max="12031" width="5.85546875" style="403" customWidth="1"/>
    <col min="12032" max="12032" width="25.5703125" style="403" customWidth="1"/>
    <col min="12033" max="12033" width="13.28515625" style="403" customWidth="1"/>
    <col min="12034" max="12034" width="12" style="403" customWidth="1"/>
    <col min="12035" max="12035" width="12.28515625" style="403" customWidth="1"/>
    <col min="12036" max="12036" width="11.7109375" style="403" customWidth="1"/>
    <col min="12037" max="12037" width="10.42578125" style="403" customWidth="1"/>
    <col min="12038" max="12038" width="10.7109375" style="403" customWidth="1"/>
    <col min="12039" max="12286" width="9.140625" style="403"/>
    <col min="12287" max="12287" width="5.85546875" style="403" customWidth="1"/>
    <col min="12288" max="12288" width="25.5703125" style="403" customWidth="1"/>
    <col min="12289" max="12289" width="13.28515625" style="403" customWidth="1"/>
    <col min="12290" max="12290" width="12" style="403" customWidth="1"/>
    <col min="12291" max="12291" width="12.28515625" style="403" customWidth="1"/>
    <col min="12292" max="12292" width="11.7109375" style="403" customWidth="1"/>
    <col min="12293" max="12293" width="10.42578125" style="403" customWidth="1"/>
    <col min="12294" max="12294" width="10.7109375" style="403" customWidth="1"/>
    <col min="12295" max="12542" width="9.140625" style="403"/>
    <col min="12543" max="12543" width="5.85546875" style="403" customWidth="1"/>
    <col min="12544" max="12544" width="25.5703125" style="403" customWidth="1"/>
    <col min="12545" max="12545" width="13.28515625" style="403" customWidth="1"/>
    <col min="12546" max="12546" width="12" style="403" customWidth="1"/>
    <col min="12547" max="12547" width="12.28515625" style="403" customWidth="1"/>
    <col min="12548" max="12548" width="11.7109375" style="403" customWidth="1"/>
    <col min="12549" max="12549" width="10.42578125" style="403" customWidth="1"/>
    <col min="12550" max="12550" width="10.7109375" style="403" customWidth="1"/>
    <col min="12551" max="12798" width="9.140625" style="403"/>
    <col min="12799" max="12799" width="5.85546875" style="403" customWidth="1"/>
    <col min="12800" max="12800" width="25.5703125" style="403" customWidth="1"/>
    <col min="12801" max="12801" width="13.28515625" style="403" customWidth="1"/>
    <col min="12802" max="12802" width="12" style="403" customWidth="1"/>
    <col min="12803" max="12803" width="12.28515625" style="403" customWidth="1"/>
    <col min="12804" max="12804" width="11.7109375" style="403" customWidth="1"/>
    <col min="12805" max="12805" width="10.42578125" style="403" customWidth="1"/>
    <col min="12806" max="12806" width="10.7109375" style="403" customWidth="1"/>
    <col min="12807" max="13054" width="9.140625" style="403"/>
    <col min="13055" max="13055" width="5.85546875" style="403" customWidth="1"/>
    <col min="13056" max="13056" width="25.5703125" style="403" customWidth="1"/>
    <col min="13057" max="13057" width="13.28515625" style="403" customWidth="1"/>
    <col min="13058" max="13058" width="12" style="403" customWidth="1"/>
    <col min="13059" max="13059" width="12.28515625" style="403" customWidth="1"/>
    <col min="13060" max="13060" width="11.7109375" style="403" customWidth="1"/>
    <col min="13061" max="13061" width="10.42578125" style="403" customWidth="1"/>
    <col min="13062" max="13062" width="10.7109375" style="403" customWidth="1"/>
    <col min="13063" max="13310" width="9.140625" style="403"/>
    <col min="13311" max="13311" width="5.85546875" style="403" customWidth="1"/>
    <col min="13312" max="13312" width="25.5703125" style="403" customWidth="1"/>
    <col min="13313" max="13313" width="13.28515625" style="403" customWidth="1"/>
    <col min="13314" max="13314" width="12" style="403" customWidth="1"/>
    <col min="13315" max="13315" width="12.28515625" style="403" customWidth="1"/>
    <col min="13316" max="13316" width="11.7109375" style="403" customWidth="1"/>
    <col min="13317" max="13317" width="10.42578125" style="403" customWidth="1"/>
    <col min="13318" max="13318" width="10.7109375" style="403" customWidth="1"/>
    <col min="13319" max="13566" width="9.140625" style="403"/>
    <col min="13567" max="13567" width="5.85546875" style="403" customWidth="1"/>
    <col min="13568" max="13568" width="25.5703125" style="403" customWidth="1"/>
    <col min="13569" max="13569" width="13.28515625" style="403" customWidth="1"/>
    <col min="13570" max="13570" width="12" style="403" customWidth="1"/>
    <col min="13571" max="13571" width="12.28515625" style="403" customWidth="1"/>
    <col min="13572" max="13572" width="11.7109375" style="403" customWidth="1"/>
    <col min="13573" max="13573" width="10.42578125" style="403" customWidth="1"/>
    <col min="13574" max="13574" width="10.7109375" style="403" customWidth="1"/>
    <col min="13575" max="13822" width="9.140625" style="403"/>
    <col min="13823" max="13823" width="5.85546875" style="403" customWidth="1"/>
    <col min="13824" max="13824" width="25.5703125" style="403" customWidth="1"/>
    <col min="13825" max="13825" width="13.28515625" style="403" customWidth="1"/>
    <col min="13826" max="13826" width="12" style="403" customWidth="1"/>
    <col min="13827" max="13827" width="12.28515625" style="403" customWidth="1"/>
    <col min="13828" max="13828" width="11.7109375" style="403" customWidth="1"/>
    <col min="13829" max="13829" width="10.42578125" style="403" customWidth="1"/>
    <col min="13830" max="13830" width="10.7109375" style="403" customWidth="1"/>
    <col min="13831" max="14078" width="9.140625" style="403"/>
    <col min="14079" max="14079" width="5.85546875" style="403" customWidth="1"/>
    <col min="14080" max="14080" width="25.5703125" style="403" customWidth="1"/>
    <col min="14081" max="14081" width="13.28515625" style="403" customWidth="1"/>
    <col min="14082" max="14082" width="12" style="403" customWidth="1"/>
    <col min="14083" max="14083" width="12.28515625" style="403" customWidth="1"/>
    <col min="14084" max="14084" width="11.7109375" style="403" customWidth="1"/>
    <col min="14085" max="14085" width="10.42578125" style="403" customWidth="1"/>
    <col min="14086" max="14086" width="10.7109375" style="403" customWidth="1"/>
    <col min="14087" max="14334" width="9.140625" style="403"/>
    <col min="14335" max="14335" width="5.85546875" style="403" customWidth="1"/>
    <col min="14336" max="14336" width="25.5703125" style="403" customWidth="1"/>
    <col min="14337" max="14337" width="13.28515625" style="403" customWidth="1"/>
    <col min="14338" max="14338" width="12" style="403" customWidth="1"/>
    <col min="14339" max="14339" width="12.28515625" style="403" customWidth="1"/>
    <col min="14340" max="14340" width="11.7109375" style="403" customWidth="1"/>
    <col min="14341" max="14341" width="10.42578125" style="403" customWidth="1"/>
    <col min="14342" max="14342" width="10.7109375" style="403" customWidth="1"/>
    <col min="14343" max="14590" width="9.140625" style="403"/>
    <col min="14591" max="14591" width="5.85546875" style="403" customWidth="1"/>
    <col min="14592" max="14592" width="25.5703125" style="403" customWidth="1"/>
    <col min="14593" max="14593" width="13.28515625" style="403" customWidth="1"/>
    <col min="14594" max="14594" width="12" style="403" customWidth="1"/>
    <col min="14595" max="14595" width="12.28515625" style="403" customWidth="1"/>
    <col min="14596" max="14596" width="11.7109375" style="403" customWidth="1"/>
    <col min="14597" max="14597" width="10.42578125" style="403" customWidth="1"/>
    <col min="14598" max="14598" width="10.7109375" style="403" customWidth="1"/>
    <col min="14599" max="14846" width="9.140625" style="403"/>
    <col min="14847" max="14847" width="5.85546875" style="403" customWidth="1"/>
    <col min="14848" max="14848" width="25.5703125" style="403" customWidth="1"/>
    <col min="14849" max="14849" width="13.28515625" style="403" customWidth="1"/>
    <col min="14850" max="14850" width="12" style="403" customWidth="1"/>
    <col min="14851" max="14851" width="12.28515625" style="403" customWidth="1"/>
    <col min="14852" max="14852" width="11.7109375" style="403" customWidth="1"/>
    <col min="14853" max="14853" width="10.42578125" style="403" customWidth="1"/>
    <col min="14854" max="14854" width="10.7109375" style="403" customWidth="1"/>
    <col min="14855" max="15102" width="9.140625" style="403"/>
    <col min="15103" max="15103" width="5.85546875" style="403" customWidth="1"/>
    <col min="15104" max="15104" width="25.5703125" style="403" customWidth="1"/>
    <col min="15105" max="15105" width="13.28515625" style="403" customWidth="1"/>
    <col min="15106" max="15106" width="12" style="403" customWidth="1"/>
    <col min="15107" max="15107" width="12.28515625" style="403" customWidth="1"/>
    <col min="15108" max="15108" width="11.7109375" style="403" customWidth="1"/>
    <col min="15109" max="15109" width="10.42578125" style="403" customWidth="1"/>
    <col min="15110" max="15110" width="10.7109375" style="403" customWidth="1"/>
    <col min="15111" max="15358" width="9.140625" style="403"/>
    <col min="15359" max="15359" width="5.85546875" style="403" customWidth="1"/>
    <col min="15360" max="15360" width="25.5703125" style="403" customWidth="1"/>
    <col min="15361" max="15361" width="13.28515625" style="403" customWidth="1"/>
    <col min="15362" max="15362" width="12" style="403" customWidth="1"/>
    <col min="15363" max="15363" width="12.28515625" style="403" customWidth="1"/>
    <col min="15364" max="15364" width="11.7109375" style="403" customWidth="1"/>
    <col min="15365" max="15365" width="10.42578125" style="403" customWidth="1"/>
    <col min="15366" max="15366" width="10.7109375" style="403" customWidth="1"/>
    <col min="15367" max="15614" width="9.140625" style="403"/>
    <col min="15615" max="15615" width="5.85546875" style="403" customWidth="1"/>
    <col min="15616" max="15616" width="25.5703125" style="403" customWidth="1"/>
    <col min="15617" max="15617" width="13.28515625" style="403" customWidth="1"/>
    <col min="15618" max="15618" width="12" style="403" customWidth="1"/>
    <col min="15619" max="15619" width="12.28515625" style="403" customWidth="1"/>
    <col min="15620" max="15620" width="11.7109375" style="403" customWidth="1"/>
    <col min="15621" max="15621" width="10.42578125" style="403" customWidth="1"/>
    <col min="15622" max="15622" width="10.7109375" style="403" customWidth="1"/>
    <col min="15623" max="15870" width="9.140625" style="403"/>
    <col min="15871" max="15871" width="5.85546875" style="403" customWidth="1"/>
    <col min="15872" max="15872" width="25.5703125" style="403" customWidth="1"/>
    <col min="15873" max="15873" width="13.28515625" style="403" customWidth="1"/>
    <col min="15874" max="15874" width="12" style="403" customWidth="1"/>
    <col min="15875" max="15875" width="12.28515625" style="403" customWidth="1"/>
    <col min="15876" max="15876" width="11.7109375" style="403" customWidth="1"/>
    <col min="15877" max="15877" width="10.42578125" style="403" customWidth="1"/>
    <col min="15878" max="15878" width="10.7109375" style="403" customWidth="1"/>
    <col min="15879" max="16126" width="9.140625" style="403"/>
    <col min="16127" max="16127" width="5.85546875" style="403" customWidth="1"/>
    <col min="16128" max="16128" width="25.5703125" style="403" customWidth="1"/>
    <col min="16129" max="16129" width="13.28515625" style="403" customWidth="1"/>
    <col min="16130" max="16130" width="12" style="403" customWidth="1"/>
    <col min="16131" max="16131" width="12.28515625" style="403" customWidth="1"/>
    <col min="16132" max="16132" width="11.7109375" style="403" customWidth="1"/>
    <col min="16133" max="16133" width="10.42578125" style="403" customWidth="1"/>
    <col min="16134" max="16134" width="10.7109375" style="403" customWidth="1"/>
    <col min="16135" max="16384" width="9.140625" style="403"/>
  </cols>
  <sheetData>
    <row r="1" spans="2:21">
      <c r="B1" s="2109" t="s">
        <v>815</v>
      </c>
      <c r="C1" s="2109"/>
      <c r="D1" s="2109"/>
      <c r="E1" s="2109"/>
      <c r="F1" s="2109"/>
      <c r="G1" s="2109"/>
      <c r="H1" s="2109"/>
      <c r="I1" s="2109"/>
      <c r="J1" s="794"/>
    </row>
    <row r="2" spans="2:21">
      <c r="B2" s="2204" t="s">
        <v>85</v>
      </c>
      <c r="C2" s="2204"/>
      <c r="D2" s="2204"/>
      <c r="E2" s="2204"/>
      <c r="F2" s="2204"/>
      <c r="G2" s="2204"/>
      <c r="H2" s="2204"/>
      <c r="I2" s="2204"/>
      <c r="J2" s="795"/>
    </row>
    <row r="3" spans="2:21" ht="18" customHeight="1" thickBot="1">
      <c r="B3" s="2226" t="s">
        <v>816</v>
      </c>
      <c r="C3" s="2226"/>
      <c r="D3" s="2226"/>
      <c r="E3" s="2226"/>
      <c r="F3" s="2226"/>
      <c r="G3" s="2226"/>
      <c r="H3" s="2226"/>
      <c r="I3" s="2226"/>
      <c r="J3" s="795"/>
    </row>
    <row r="4" spans="2:21" ht="16.5" thickTop="1">
      <c r="B4" s="2206" t="s">
        <v>718</v>
      </c>
      <c r="C4" s="2207"/>
      <c r="D4" s="2227">
        <v>2018</v>
      </c>
      <c r="E4" s="2228"/>
      <c r="F4" s="2227">
        <v>2019</v>
      </c>
      <c r="G4" s="2228"/>
      <c r="H4" s="2229" t="s">
        <v>162</v>
      </c>
      <c r="I4" s="2230"/>
      <c r="J4" s="795"/>
    </row>
    <row r="5" spans="2:21" ht="16.5" customHeight="1">
      <c r="B5" s="2208"/>
      <c r="C5" s="2209"/>
      <c r="D5" s="2216" t="s">
        <v>783</v>
      </c>
      <c r="E5" s="2216" t="s">
        <v>784</v>
      </c>
      <c r="F5" s="2216" t="s">
        <v>52</v>
      </c>
      <c r="G5" s="2216" t="s">
        <v>784</v>
      </c>
      <c r="H5" s="796" t="s">
        <v>817</v>
      </c>
      <c r="I5" s="797" t="s">
        <v>784</v>
      </c>
      <c r="J5" s="795"/>
    </row>
    <row r="6" spans="2:21">
      <c r="B6" s="2208"/>
      <c r="C6" s="2209"/>
      <c r="D6" s="2231"/>
      <c r="E6" s="2231"/>
      <c r="F6" s="2231"/>
      <c r="G6" s="2231"/>
      <c r="H6" s="742" t="s">
        <v>786</v>
      </c>
      <c r="I6" s="743" t="s">
        <v>787</v>
      </c>
      <c r="J6" s="795"/>
    </row>
    <row r="7" spans="2:21" ht="20.25" customHeight="1">
      <c r="B7" s="888" t="s">
        <v>788</v>
      </c>
      <c r="C7" s="889"/>
      <c r="D7" s="882">
        <v>9329.6718440362165</v>
      </c>
      <c r="E7" s="882">
        <v>8715.872291171725</v>
      </c>
      <c r="F7" s="882">
        <v>8568.5041559520687</v>
      </c>
      <c r="G7" s="882">
        <v>8482.8355829512493</v>
      </c>
      <c r="H7" s="880">
        <v>-6.5790047402026204</v>
      </c>
      <c r="I7" s="881">
        <v>-0.99980780124042212</v>
      </c>
      <c r="J7" s="795"/>
      <c r="K7" s="438"/>
      <c r="L7" s="438"/>
      <c r="N7" s="438"/>
      <c r="O7" s="438"/>
      <c r="P7" s="438"/>
      <c r="Q7" s="438"/>
      <c r="R7" s="315"/>
      <c r="S7" s="315"/>
      <c r="T7" s="315"/>
      <c r="U7" s="315"/>
    </row>
    <row r="8" spans="2:21" ht="22.5" customHeight="1">
      <c r="B8" s="895" t="s">
        <v>789</v>
      </c>
      <c r="C8" s="748"/>
      <c r="D8" s="745">
        <v>280.86704860746295</v>
      </c>
      <c r="E8" s="745">
        <v>274.11033623347288</v>
      </c>
      <c r="F8" s="745">
        <v>316.45656263714335</v>
      </c>
      <c r="G8" s="745">
        <v>320.73051712147731</v>
      </c>
      <c r="H8" s="750">
        <v>-2.4056621834030807</v>
      </c>
      <c r="I8" s="751">
        <v>1.3505659192900339</v>
      </c>
      <c r="J8" s="795"/>
      <c r="K8" s="438"/>
      <c r="L8" s="438"/>
      <c r="N8" s="438"/>
      <c r="O8" s="438"/>
      <c r="P8" s="438"/>
      <c r="Q8" s="438"/>
      <c r="R8" s="315"/>
      <c r="S8" s="315"/>
      <c r="T8" s="315"/>
      <c r="U8" s="315"/>
    </row>
    <row r="9" spans="2:21" ht="18" customHeight="1">
      <c r="B9" s="895" t="s">
        <v>790</v>
      </c>
      <c r="C9" s="748"/>
      <c r="D9" s="745">
        <v>9048.804795428754</v>
      </c>
      <c r="E9" s="745">
        <v>8441.7619549382525</v>
      </c>
      <c r="F9" s="745">
        <v>8252.0475933149246</v>
      </c>
      <c r="G9" s="745">
        <v>8162.1050658297736</v>
      </c>
      <c r="H9" s="746">
        <v>-6.7085416716820419</v>
      </c>
      <c r="I9" s="747">
        <v>-1.0899419382652979</v>
      </c>
      <c r="J9" s="795"/>
      <c r="K9" s="438"/>
      <c r="L9" s="438"/>
      <c r="N9" s="438"/>
      <c r="O9" s="438"/>
      <c r="P9" s="438"/>
      <c r="Q9" s="438"/>
      <c r="R9" s="315"/>
      <c r="S9" s="315"/>
      <c r="T9" s="315"/>
      <c r="U9" s="315"/>
    </row>
    <row r="10" spans="2:21" ht="18" customHeight="1">
      <c r="B10" s="752"/>
      <c r="C10" s="753" t="s">
        <v>791</v>
      </c>
      <c r="D10" s="749">
        <v>6746.22343849753</v>
      </c>
      <c r="E10" s="749">
        <v>6265.324160717164</v>
      </c>
      <c r="F10" s="749">
        <v>6107.3716884527257</v>
      </c>
      <c r="G10" s="749">
        <v>6012.1382365221416</v>
      </c>
      <c r="H10" s="750">
        <v>-7.1284220299627066</v>
      </c>
      <c r="I10" s="751">
        <v>-1.5593197334074773</v>
      </c>
      <c r="J10" s="795"/>
      <c r="K10" s="438"/>
      <c r="L10" s="438"/>
      <c r="N10" s="438"/>
      <c r="O10" s="438"/>
      <c r="P10" s="438"/>
      <c r="Q10" s="438"/>
      <c r="R10" s="315"/>
      <c r="S10" s="315"/>
      <c r="T10" s="315"/>
      <c r="U10" s="315"/>
    </row>
    <row r="11" spans="2:21" ht="18" customHeight="1">
      <c r="B11" s="752"/>
      <c r="C11" s="754" t="s">
        <v>792</v>
      </c>
      <c r="D11" s="749">
        <v>2302.5813569312236</v>
      </c>
      <c r="E11" s="749">
        <v>2176.4377942210886</v>
      </c>
      <c r="F11" s="749">
        <v>2144.675904862198</v>
      </c>
      <c r="G11" s="749">
        <v>2149.9668293076315</v>
      </c>
      <c r="H11" s="750">
        <v>-5.4783542101745013</v>
      </c>
      <c r="I11" s="751">
        <v>0.24670041909075735</v>
      </c>
      <c r="J11" s="795"/>
      <c r="K11" s="438"/>
      <c r="L11" s="438"/>
      <c r="N11" s="438"/>
      <c r="O11" s="438"/>
      <c r="P11" s="438"/>
      <c r="Q11" s="438"/>
      <c r="R11" s="315"/>
      <c r="S11" s="315"/>
      <c r="T11" s="315"/>
      <c r="U11" s="315"/>
    </row>
    <row r="12" spans="2:21" ht="18" customHeight="1">
      <c r="B12" s="888" t="s">
        <v>818</v>
      </c>
      <c r="C12" s="889"/>
      <c r="D12" s="882">
        <v>1035.2011737781233</v>
      </c>
      <c r="E12" s="882">
        <v>1304.0845255155573</v>
      </c>
      <c r="F12" s="882">
        <v>1247.9419965095406</v>
      </c>
      <c r="G12" s="882">
        <v>1280.7139088419278</v>
      </c>
      <c r="H12" s="880">
        <v>25.974019209822146</v>
      </c>
      <c r="I12" s="881">
        <v>2.6260765663828494</v>
      </c>
      <c r="J12" s="795"/>
      <c r="K12" s="438"/>
      <c r="L12" s="438"/>
      <c r="N12" s="438"/>
      <c r="O12" s="438"/>
      <c r="P12" s="438"/>
      <c r="Q12" s="438"/>
      <c r="R12" s="315"/>
      <c r="S12" s="315"/>
      <c r="T12" s="315"/>
      <c r="U12" s="315"/>
    </row>
    <row r="13" spans="2:21" ht="18" customHeight="1">
      <c r="B13" s="752"/>
      <c r="C13" s="757" t="s">
        <v>791</v>
      </c>
      <c r="D13" s="749">
        <v>932.93746557179861</v>
      </c>
      <c r="E13" s="749">
        <v>1183.3105614398803</v>
      </c>
      <c r="F13" s="749">
        <v>1147.7255430991079</v>
      </c>
      <c r="G13" s="749">
        <v>1186.5911617248055</v>
      </c>
      <c r="H13" s="750">
        <v>26.837071626727706</v>
      </c>
      <c r="I13" s="751">
        <v>3.3863164289915488</v>
      </c>
      <c r="J13" s="795"/>
      <c r="K13" s="438"/>
      <c r="L13" s="438"/>
      <c r="N13" s="438"/>
      <c r="O13" s="438"/>
      <c r="P13" s="438"/>
      <c r="Q13" s="438"/>
      <c r="R13" s="315"/>
      <c r="S13" s="315"/>
      <c r="T13" s="315"/>
      <c r="U13" s="315"/>
    </row>
    <row r="14" spans="2:21" ht="18" customHeight="1">
      <c r="B14" s="752"/>
      <c r="C14" s="757" t="s">
        <v>792</v>
      </c>
      <c r="D14" s="749">
        <v>102.26370820632478</v>
      </c>
      <c r="E14" s="749">
        <v>120.77396407567718</v>
      </c>
      <c r="F14" s="749">
        <v>100.21645341043261</v>
      </c>
      <c r="G14" s="749">
        <v>94.122747117122259</v>
      </c>
      <c r="H14" s="750">
        <v>18.10051306960878</v>
      </c>
      <c r="I14" s="751">
        <v>-6.0805447468329561</v>
      </c>
      <c r="J14" s="795"/>
      <c r="K14" s="438"/>
      <c r="L14" s="438"/>
      <c r="N14" s="438"/>
      <c r="O14" s="438"/>
      <c r="P14" s="438"/>
      <c r="Q14" s="438"/>
      <c r="R14" s="315"/>
      <c r="S14" s="315"/>
      <c r="T14" s="315"/>
      <c r="U14" s="315"/>
    </row>
    <row r="15" spans="2:21" ht="18" customHeight="1">
      <c r="B15" s="888" t="s">
        <v>794</v>
      </c>
      <c r="C15" s="889"/>
      <c r="D15" s="882">
        <v>10084.005969206877</v>
      </c>
      <c r="E15" s="882">
        <v>9745.8464804538089</v>
      </c>
      <c r="F15" s="882">
        <v>9499.9895898244631</v>
      </c>
      <c r="G15" s="882">
        <v>9442.8189746716998</v>
      </c>
      <c r="H15" s="880">
        <v>-3.3534241231678408</v>
      </c>
      <c r="I15" s="881">
        <v>-0.6017966084299502</v>
      </c>
      <c r="J15" s="795"/>
      <c r="K15" s="438"/>
      <c r="L15" s="438"/>
      <c r="N15" s="438"/>
      <c r="O15" s="438"/>
      <c r="P15" s="438"/>
      <c r="Q15" s="438"/>
      <c r="R15" s="315"/>
      <c r="S15" s="315"/>
      <c r="T15" s="315"/>
      <c r="U15" s="315"/>
    </row>
    <row r="16" spans="2:21" ht="18" customHeight="1">
      <c r="B16" s="752"/>
      <c r="C16" s="757" t="s">
        <v>791</v>
      </c>
      <c r="D16" s="749">
        <v>7679.1609040693284</v>
      </c>
      <c r="E16" s="749">
        <v>7448.6347221570431</v>
      </c>
      <c r="F16" s="749">
        <v>7255.0972315518329</v>
      </c>
      <c r="G16" s="749">
        <v>7198.7293982469473</v>
      </c>
      <c r="H16" s="750">
        <v>-3.0019709808414774</v>
      </c>
      <c r="I16" s="751">
        <v>-0.77694111472064264</v>
      </c>
      <c r="J16" s="795"/>
      <c r="K16" s="438"/>
      <c r="L16" s="438"/>
      <c r="N16" s="438"/>
      <c r="O16" s="438"/>
      <c r="P16" s="438"/>
      <c r="Q16" s="438"/>
      <c r="R16" s="315"/>
      <c r="S16" s="315"/>
      <c r="T16" s="315"/>
      <c r="U16" s="315"/>
    </row>
    <row r="17" spans="2:21" ht="18" customHeight="1">
      <c r="B17" s="752"/>
      <c r="C17" s="757" t="s">
        <v>795</v>
      </c>
      <c r="D17" s="749">
        <v>76.151887727148065</v>
      </c>
      <c r="E17" s="749">
        <v>76.428812387882004</v>
      </c>
      <c r="F17" s="749">
        <v>76.369528228987136</v>
      </c>
      <c r="G17" s="749">
        <v>76.234961377062987</v>
      </c>
      <c r="H17" s="750" t="s">
        <v>281</v>
      </c>
      <c r="I17" s="751"/>
      <c r="J17" s="795"/>
      <c r="K17" s="438"/>
      <c r="L17" s="438"/>
      <c r="N17" s="438"/>
      <c r="O17" s="438"/>
      <c r="P17" s="438"/>
      <c r="Q17" s="438"/>
      <c r="R17" s="315"/>
      <c r="S17" s="315"/>
      <c r="T17" s="315"/>
      <c r="U17" s="315"/>
    </row>
    <row r="18" spans="2:21" ht="18" customHeight="1">
      <c r="B18" s="752"/>
      <c r="C18" s="757" t="s">
        <v>792</v>
      </c>
      <c r="D18" s="749">
        <v>2404.8450651375483</v>
      </c>
      <c r="E18" s="749">
        <v>2297.2117582967658</v>
      </c>
      <c r="F18" s="749">
        <v>2244.8923582726306</v>
      </c>
      <c r="G18" s="749">
        <v>2244.0895764247539</v>
      </c>
      <c r="H18" s="750">
        <v>-4.4756857063731985</v>
      </c>
      <c r="I18" s="751">
        <v>-3.5760371534905744E-2</v>
      </c>
      <c r="J18" s="795"/>
      <c r="K18" s="438"/>
      <c r="L18" s="438"/>
      <c r="N18" s="438"/>
      <c r="O18" s="438"/>
      <c r="P18" s="438"/>
      <c r="Q18" s="438"/>
      <c r="R18" s="315"/>
      <c r="S18" s="315"/>
      <c r="T18" s="315"/>
      <c r="U18" s="315"/>
    </row>
    <row r="19" spans="2:21" ht="18" customHeight="1">
      <c r="B19" s="752"/>
      <c r="C19" s="757" t="s">
        <v>795</v>
      </c>
      <c r="D19" s="749">
        <v>23.848112272851949</v>
      </c>
      <c r="E19" s="749">
        <v>23.571187612117996</v>
      </c>
      <c r="F19" s="749">
        <v>23.630471771012861</v>
      </c>
      <c r="G19" s="749">
        <v>23.765038622937006</v>
      </c>
      <c r="H19" s="750" t="s">
        <v>281</v>
      </c>
      <c r="I19" s="751"/>
      <c r="J19" s="795"/>
      <c r="K19" s="438"/>
      <c r="L19" s="438"/>
      <c r="N19" s="438"/>
      <c r="O19" s="438"/>
      <c r="P19" s="438"/>
      <c r="Q19" s="438"/>
      <c r="R19" s="315"/>
      <c r="S19" s="315"/>
      <c r="T19" s="315"/>
      <c r="U19" s="315"/>
    </row>
    <row r="20" spans="2:21" ht="18" customHeight="1">
      <c r="B20" s="888" t="s">
        <v>796</v>
      </c>
      <c r="C20" s="889"/>
      <c r="D20" s="882">
        <v>10364.873017814341</v>
      </c>
      <c r="E20" s="882">
        <v>10019.956816687281</v>
      </c>
      <c r="F20" s="882">
        <v>9816.446152461609</v>
      </c>
      <c r="G20" s="882">
        <v>9763.5494917931774</v>
      </c>
      <c r="H20" s="880">
        <v>-3.3277416957665054</v>
      </c>
      <c r="I20" s="881">
        <v>-0.5388575442362793</v>
      </c>
      <c r="J20" s="795"/>
      <c r="K20" s="438"/>
      <c r="L20" s="438"/>
      <c r="N20" s="438"/>
      <c r="O20" s="438"/>
      <c r="P20" s="438"/>
      <c r="Q20" s="438"/>
      <c r="R20" s="315"/>
      <c r="S20" s="315"/>
      <c r="T20" s="315"/>
      <c r="U20" s="315"/>
    </row>
    <row r="21" spans="2:21" ht="18" customHeight="1">
      <c r="B21" s="798" t="s">
        <v>797</v>
      </c>
      <c r="C21" s="799"/>
      <c r="D21" s="753"/>
      <c r="E21" s="753"/>
      <c r="F21" s="753"/>
      <c r="G21" s="753"/>
      <c r="H21" s="756"/>
      <c r="I21" s="744"/>
      <c r="J21" s="795"/>
      <c r="K21" s="438"/>
      <c r="L21" s="438"/>
      <c r="N21" s="438"/>
      <c r="O21" s="438"/>
      <c r="P21" s="438"/>
      <c r="Q21" s="438"/>
      <c r="R21" s="315"/>
      <c r="S21" s="315"/>
      <c r="T21" s="315"/>
      <c r="U21" s="315"/>
    </row>
    <row r="22" spans="2:21" ht="18" customHeight="1">
      <c r="B22" s="2218" t="s">
        <v>798</v>
      </c>
      <c r="C22" s="2234"/>
      <c r="D22" s="753"/>
      <c r="E22" s="753"/>
      <c r="F22" s="753"/>
      <c r="G22" s="753"/>
      <c r="H22" s="750"/>
      <c r="I22" s="751"/>
      <c r="J22" s="795"/>
      <c r="K22" s="438"/>
      <c r="L22" s="438"/>
      <c r="N22" s="438"/>
      <c r="O22" s="438"/>
      <c r="P22" s="438"/>
      <c r="Q22" s="438"/>
      <c r="R22" s="315"/>
      <c r="S22" s="315"/>
      <c r="T22" s="315"/>
      <c r="U22" s="315"/>
    </row>
    <row r="23" spans="2:21" ht="18" customHeight="1">
      <c r="B23" s="752"/>
      <c r="C23" s="753" t="s">
        <v>799</v>
      </c>
      <c r="D23" s="749">
        <v>10.775553575854007</v>
      </c>
      <c r="E23" s="749">
        <v>9.7349449722170007</v>
      </c>
      <c r="F23" s="749">
        <v>8.9264848310024476</v>
      </c>
      <c r="G23" s="749">
        <v>9.5970724504286835</v>
      </c>
      <c r="H23" s="750" t="s">
        <v>281</v>
      </c>
      <c r="I23" s="751" t="s">
        <v>281</v>
      </c>
      <c r="J23" s="795"/>
      <c r="K23" s="438"/>
      <c r="L23" s="438"/>
      <c r="N23" s="438"/>
      <c r="O23" s="438"/>
      <c r="P23" s="438"/>
      <c r="Q23" s="438"/>
      <c r="R23" s="315"/>
      <c r="S23" s="315"/>
      <c r="T23" s="315"/>
      <c r="U23" s="315"/>
    </row>
    <row r="24" spans="2:21" ht="18" customHeight="1">
      <c r="B24" s="752"/>
      <c r="C24" s="753" t="s">
        <v>800</v>
      </c>
      <c r="D24" s="749">
        <v>9.4286355002656421</v>
      </c>
      <c r="E24" s="749">
        <v>8.3423385946043727</v>
      </c>
      <c r="F24" s="749">
        <v>7.7921089509328789</v>
      </c>
      <c r="G24" s="749">
        <v>8.3548112253267508</v>
      </c>
      <c r="H24" s="750" t="s">
        <v>281</v>
      </c>
      <c r="I24" s="751" t="s">
        <v>281</v>
      </c>
      <c r="J24" s="795"/>
      <c r="K24" s="438"/>
      <c r="L24" s="438"/>
      <c r="N24" s="438"/>
      <c r="O24" s="438"/>
      <c r="P24" s="438"/>
      <c r="Q24" s="438"/>
      <c r="R24" s="315"/>
      <c r="S24" s="315"/>
      <c r="T24" s="315"/>
      <c r="U24" s="315"/>
    </row>
    <row r="25" spans="2:21" ht="18" customHeight="1">
      <c r="B25" s="2218" t="s">
        <v>801</v>
      </c>
      <c r="C25" s="2234"/>
      <c r="D25" s="745"/>
      <c r="E25" s="745"/>
      <c r="F25" s="745"/>
      <c r="G25" s="745"/>
      <c r="H25" s="746"/>
      <c r="I25" s="747"/>
      <c r="J25" s="795"/>
      <c r="K25" s="438"/>
      <c r="L25" s="438"/>
      <c r="N25" s="438"/>
      <c r="O25" s="438"/>
      <c r="P25" s="438"/>
      <c r="Q25" s="438"/>
      <c r="R25" s="315"/>
      <c r="S25" s="315"/>
      <c r="T25" s="315"/>
      <c r="U25" s="315"/>
    </row>
    <row r="26" spans="2:21" ht="18" customHeight="1">
      <c r="B26" s="765"/>
      <c r="C26" s="766" t="s">
        <v>799</v>
      </c>
      <c r="D26" s="749">
        <v>11.075682110010334</v>
      </c>
      <c r="E26" s="749">
        <v>10.008748694130801</v>
      </c>
      <c r="F26" s="749">
        <v>9.2238372311647971</v>
      </c>
      <c r="G26" s="749">
        <v>9.923042271319515</v>
      </c>
      <c r="H26" s="750" t="s">
        <v>281</v>
      </c>
      <c r="I26" s="751" t="s">
        <v>281</v>
      </c>
      <c r="J26" s="795"/>
      <c r="K26" s="438"/>
      <c r="L26" s="438"/>
      <c r="N26" s="438"/>
      <c r="O26" s="438"/>
      <c r="P26" s="438"/>
      <c r="Q26" s="438"/>
      <c r="R26" s="315"/>
      <c r="S26" s="315"/>
      <c r="T26" s="315"/>
      <c r="U26" s="315"/>
    </row>
    <row r="27" spans="2:21" ht="18" customHeight="1">
      <c r="B27" s="765"/>
      <c r="C27" s="766" t="s">
        <v>800</v>
      </c>
      <c r="D27" s="749">
        <v>9.6912486952044237</v>
      </c>
      <c r="E27" s="749">
        <v>8.5769740612851493</v>
      </c>
      <c r="F27" s="749">
        <v>8.0499412796230718</v>
      </c>
      <c r="G27" s="749">
        <v>8.6385869634764401</v>
      </c>
      <c r="H27" s="750" t="s">
        <v>281</v>
      </c>
      <c r="I27" s="751" t="s">
        <v>281</v>
      </c>
      <c r="J27" s="795"/>
      <c r="K27" s="438"/>
      <c r="L27" s="438"/>
      <c r="N27" s="438"/>
      <c r="O27" s="438"/>
      <c r="P27" s="438"/>
      <c r="Q27" s="438"/>
      <c r="R27" s="315"/>
      <c r="S27" s="315"/>
      <c r="T27" s="315"/>
      <c r="U27" s="315"/>
    </row>
    <row r="28" spans="2:21" ht="18" customHeight="1">
      <c r="B28" s="767" t="s">
        <v>802</v>
      </c>
      <c r="C28" s="753"/>
      <c r="D28" s="755">
        <v>722.54910289584404</v>
      </c>
      <c r="E28" s="755">
        <v>799.50208344081227</v>
      </c>
      <c r="F28" s="755">
        <v>811.47991702446006</v>
      </c>
      <c r="G28" s="755">
        <v>859.65029087707308</v>
      </c>
      <c r="H28" s="750">
        <v>10.650207748726672</v>
      </c>
      <c r="I28" s="751">
        <v>5.9361141097914754</v>
      </c>
      <c r="J28" s="795"/>
      <c r="K28" s="438"/>
      <c r="L28" s="438"/>
      <c r="N28" s="438"/>
      <c r="O28" s="438"/>
      <c r="P28" s="438"/>
      <c r="Q28" s="438"/>
      <c r="R28" s="315"/>
      <c r="S28" s="315"/>
      <c r="T28" s="315"/>
      <c r="U28" s="315"/>
    </row>
    <row r="29" spans="2:21" ht="18" customHeight="1">
      <c r="B29" s="767" t="s">
        <v>803</v>
      </c>
      <c r="C29" s="753"/>
      <c r="D29" s="755">
        <v>9642.3239149184956</v>
      </c>
      <c r="E29" s="755">
        <v>9220.4547332464717</v>
      </c>
      <c r="F29" s="755">
        <v>9004.9662354371467</v>
      </c>
      <c r="G29" s="755">
        <v>8903.8992009161047</v>
      </c>
      <c r="H29" s="750">
        <v>-4.3751815993166616</v>
      </c>
      <c r="I29" s="751">
        <v>-1.1223477343347952</v>
      </c>
      <c r="J29" s="795"/>
      <c r="K29" s="438"/>
      <c r="L29" s="438"/>
      <c r="N29" s="438"/>
      <c r="O29" s="438"/>
      <c r="P29" s="438"/>
      <c r="Q29" s="438"/>
      <c r="R29" s="315"/>
      <c r="S29" s="315"/>
      <c r="T29" s="315"/>
      <c r="U29" s="315"/>
    </row>
    <row r="30" spans="2:21" ht="18" customHeight="1">
      <c r="B30" s="767" t="s">
        <v>804</v>
      </c>
      <c r="C30" s="753"/>
      <c r="D30" s="755">
        <v>-362.69252880877104</v>
      </c>
      <c r="E30" s="755">
        <v>-25.515810717356981</v>
      </c>
      <c r="F30" s="755">
        <v>635.59426984072763</v>
      </c>
      <c r="G30" s="755">
        <v>-285.10778215707785</v>
      </c>
      <c r="H30" s="768" t="s">
        <v>281</v>
      </c>
      <c r="I30" s="751"/>
      <c r="J30" s="795"/>
      <c r="K30" s="438"/>
      <c r="L30" s="438"/>
      <c r="N30" s="438"/>
      <c r="O30" s="438"/>
      <c r="P30" s="438"/>
      <c r="Q30" s="438"/>
      <c r="R30" s="315"/>
      <c r="S30" s="315"/>
      <c r="T30" s="315"/>
      <c r="U30" s="315"/>
    </row>
    <row r="31" spans="2:21" ht="18" customHeight="1">
      <c r="B31" s="767" t="s">
        <v>805</v>
      </c>
      <c r="C31" s="753"/>
      <c r="D31" s="755">
        <v>353.91080905542339</v>
      </c>
      <c r="E31" s="755">
        <v>247.44817957496551</v>
      </c>
      <c r="F31" s="755">
        <v>-19.276676166120943</v>
      </c>
      <c r="G31" s="755">
        <v>207.81893690106983</v>
      </c>
      <c r="H31" s="768" t="s">
        <v>281</v>
      </c>
      <c r="I31" s="751"/>
      <c r="J31" s="795"/>
      <c r="K31" s="438"/>
      <c r="L31" s="438"/>
      <c r="N31" s="438"/>
      <c r="O31" s="438"/>
      <c r="P31" s="438"/>
      <c r="Q31" s="438"/>
      <c r="R31" s="315"/>
      <c r="S31" s="315"/>
      <c r="T31" s="315"/>
      <c r="U31" s="315"/>
    </row>
    <row r="32" spans="2:21" ht="21" customHeight="1" thickBot="1">
      <c r="B32" s="888" t="s">
        <v>806</v>
      </c>
      <c r="C32" s="889"/>
      <c r="D32" s="882">
        <v>-8.7817197533476996</v>
      </c>
      <c r="E32" s="882">
        <v>221.93236885760854</v>
      </c>
      <c r="F32" s="882">
        <v>616.31759367460677</v>
      </c>
      <c r="G32" s="882">
        <v>-77.288845256008017</v>
      </c>
      <c r="H32" s="880" t="s">
        <v>281</v>
      </c>
      <c r="I32" s="881"/>
      <c r="J32" s="795"/>
      <c r="K32" s="438"/>
      <c r="L32" s="438"/>
      <c r="N32" s="438"/>
      <c r="O32" s="438"/>
      <c r="P32" s="438"/>
      <c r="Q32" s="438"/>
      <c r="R32" s="315"/>
      <c r="S32" s="315"/>
      <c r="T32" s="315"/>
      <c r="U32" s="315"/>
    </row>
    <row r="33" spans="2:10" ht="17.25" customHeight="1" thickTop="1">
      <c r="B33" s="2235" t="s">
        <v>810</v>
      </c>
      <c r="C33" s="2235"/>
      <c r="D33" s="2235"/>
      <c r="E33" s="2235"/>
      <c r="F33" s="2235"/>
      <c r="G33" s="2235"/>
      <c r="H33" s="2235"/>
      <c r="I33" s="2235"/>
      <c r="J33" s="795"/>
    </row>
    <row r="34" spans="2:10" ht="17.25" customHeight="1">
      <c r="B34" s="2236" t="s">
        <v>811</v>
      </c>
      <c r="C34" s="2236"/>
      <c r="D34" s="2236"/>
      <c r="E34" s="2236"/>
      <c r="F34" s="2236"/>
      <c r="G34" s="2236"/>
      <c r="H34" s="2236"/>
      <c r="I34" s="2236"/>
      <c r="J34" s="795"/>
    </row>
    <row r="35" spans="2:10" ht="17.25" customHeight="1">
      <c r="B35" s="2237" t="s">
        <v>812</v>
      </c>
      <c r="C35" s="2237"/>
      <c r="D35" s="2237"/>
      <c r="E35" s="2237"/>
      <c r="F35" s="2237"/>
      <c r="G35" s="2237"/>
      <c r="H35" s="2237"/>
      <c r="I35" s="2237"/>
      <c r="J35" s="795"/>
    </row>
    <row r="36" spans="2:10" ht="17.25" customHeight="1">
      <c r="B36" s="2232" t="s">
        <v>813</v>
      </c>
      <c r="C36" s="2232"/>
      <c r="D36" s="2232"/>
      <c r="E36" s="2232"/>
      <c r="F36" s="2232"/>
      <c r="G36" s="2232"/>
      <c r="H36" s="2232"/>
      <c r="I36" s="2232"/>
      <c r="J36" s="795"/>
    </row>
    <row r="37" spans="2:10" ht="17.25" customHeight="1">
      <c r="B37" s="2233" t="s">
        <v>814</v>
      </c>
      <c r="C37" s="2233"/>
      <c r="D37" s="791">
        <v>109.34</v>
      </c>
      <c r="E37" s="791">
        <v>114.66</v>
      </c>
      <c r="F37" s="791">
        <v>109.36</v>
      </c>
      <c r="G37" s="791">
        <v>114.26</v>
      </c>
      <c r="H37" s="786"/>
      <c r="I37" s="786"/>
      <c r="J37" s="795"/>
    </row>
    <row r="38" spans="2:10">
      <c r="B38" s="795"/>
      <c r="C38" s="795"/>
      <c r="D38" s="795"/>
      <c r="E38" s="795"/>
      <c r="F38" s="795"/>
      <c r="G38" s="795"/>
      <c r="H38" s="795"/>
      <c r="I38" s="795"/>
      <c r="J38" s="795"/>
    </row>
  </sheetData>
  <mergeCells count="18">
    <mergeCell ref="B36:I36"/>
    <mergeCell ref="B37:C37"/>
    <mergeCell ref="G5:G6"/>
    <mergeCell ref="B22:C22"/>
    <mergeCell ref="B25:C25"/>
    <mergeCell ref="B33:I33"/>
    <mergeCell ref="B34:I34"/>
    <mergeCell ref="B35:I35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9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3"/>
  <sheetViews>
    <sheetView showGridLines="0" topLeftCell="A87" workbookViewId="0">
      <selection activeCell="B26" sqref="B26"/>
    </sheetView>
  </sheetViews>
  <sheetFormatPr defaultRowHeight="15"/>
  <cols>
    <col min="2" max="2" width="13" customWidth="1"/>
    <col min="3" max="3" width="16.5703125" bestFit="1" customWidth="1"/>
    <col min="4" max="4" width="9.42578125" customWidth="1"/>
    <col min="5" max="6" width="10" customWidth="1"/>
    <col min="7" max="9" width="11.71093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238" t="s">
        <v>819</v>
      </c>
      <c r="C1" s="2238"/>
      <c r="D1" s="2238"/>
      <c r="E1" s="2238"/>
      <c r="F1" s="2238"/>
      <c r="G1" s="2238"/>
      <c r="H1" s="2238"/>
      <c r="I1" s="2238"/>
      <c r="J1" s="800"/>
      <c r="K1" s="800"/>
      <c r="L1" s="800"/>
    </row>
    <row r="2" spans="1:12" ht="16.5" thickBot="1">
      <c r="B2" s="2239" t="s">
        <v>820</v>
      </c>
      <c r="C2" s="2240"/>
      <c r="D2" s="2240"/>
      <c r="E2" s="2240"/>
      <c r="F2" s="2240"/>
      <c r="G2" s="2240"/>
      <c r="H2" s="2240"/>
      <c r="I2" s="2240"/>
      <c r="J2" s="800"/>
      <c r="K2" s="800"/>
      <c r="L2" s="800"/>
    </row>
    <row r="3" spans="1:12" ht="16.5" thickTop="1">
      <c r="B3" s="2241" t="s">
        <v>821</v>
      </c>
      <c r="C3" s="2243" t="s">
        <v>159</v>
      </c>
      <c r="D3" s="2245" t="s">
        <v>822</v>
      </c>
      <c r="E3" s="2245"/>
      <c r="F3" s="2245"/>
      <c r="G3" s="2246" t="s">
        <v>823</v>
      </c>
      <c r="H3" s="2245"/>
      <c r="I3" s="2247"/>
      <c r="J3" s="800"/>
      <c r="K3" s="800"/>
      <c r="L3" s="800"/>
    </row>
    <row r="4" spans="1:12" ht="16.5" thickBot="1">
      <c r="B4" s="2242"/>
      <c r="C4" s="2244"/>
      <c r="D4" s="801" t="s">
        <v>824</v>
      </c>
      <c r="E4" s="801" t="s">
        <v>825</v>
      </c>
      <c r="F4" s="801" t="s">
        <v>826</v>
      </c>
      <c r="G4" s="802" t="s">
        <v>824</v>
      </c>
      <c r="H4" s="801" t="s">
        <v>825</v>
      </c>
      <c r="I4" s="803" t="s">
        <v>826</v>
      </c>
      <c r="J4" s="800"/>
      <c r="K4" s="800"/>
      <c r="L4" s="800"/>
    </row>
    <row r="5" spans="1:12" ht="15.75" hidden="1">
      <c r="B5" s="2248" t="s">
        <v>646</v>
      </c>
      <c r="C5" s="804" t="s">
        <v>657</v>
      </c>
      <c r="D5" s="805">
        <v>72.099999999999994</v>
      </c>
      <c r="E5" s="805">
        <v>72.7</v>
      </c>
      <c r="F5" s="805">
        <v>72.400000000000006</v>
      </c>
      <c r="G5" s="805">
        <v>71.107187499999995</v>
      </c>
      <c r="H5" s="805">
        <v>71.707187500000003</v>
      </c>
      <c r="I5" s="806">
        <v>71.407187500000006</v>
      </c>
      <c r="J5" s="800"/>
      <c r="K5" s="800"/>
      <c r="L5" s="800"/>
    </row>
    <row r="6" spans="1:12" ht="15.75" hidden="1">
      <c r="B6" s="2249"/>
      <c r="C6" s="804" t="s">
        <v>658</v>
      </c>
      <c r="D6" s="805">
        <v>75.599999999999994</v>
      </c>
      <c r="E6" s="805">
        <v>76.2</v>
      </c>
      <c r="F6" s="805">
        <v>75.900000000000006</v>
      </c>
      <c r="G6" s="805">
        <v>73.617096774193527</v>
      </c>
      <c r="H6" s="805">
        <v>74.21709677419355</v>
      </c>
      <c r="I6" s="806">
        <v>73.917096774193539</v>
      </c>
      <c r="J6" s="800"/>
      <c r="K6" s="800"/>
      <c r="L6" s="800"/>
    </row>
    <row r="7" spans="1:12" ht="15.75" hidden="1">
      <c r="A7" s="800"/>
      <c r="B7" s="2249"/>
      <c r="C7" s="804" t="s">
        <v>659</v>
      </c>
      <c r="D7" s="805">
        <v>78.099999999999994</v>
      </c>
      <c r="E7" s="805">
        <v>78.7</v>
      </c>
      <c r="F7" s="805">
        <v>78.400000000000006</v>
      </c>
      <c r="G7" s="805">
        <v>77.85466666666666</v>
      </c>
      <c r="H7" s="805">
        <v>78.454666666666668</v>
      </c>
      <c r="I7" s="806">
        <v>78.154666666666657</v>
      </c>
      <c r="J7" s="800"/>
      <c r="K7" s="800"/>
      <c r="L7" s="800"/>
    </row>
    <row r="8" spans="1:12" ht="15.75" hidden="1">
      <c r="A8" s="800"/>
      <c r="B8" s="2249"/>
      <c r="C8" s="804" t="s">
        <v>660</v>
      </c>
      <c r="D8" s="805">
        <v>80.739999999999995</v>
      </c>
      <c r="E8" s="805">
        <v>81.34</v>
      </c>
      <c r="F8" s="805">
        <v>81.040000000000006</v>
      </c>
      <c r="G8" s="805">
        <v>78.983333333333334</v>
      </c>
      <c r="H8" s="805">
        <v>79.583333333333329</v>
      </c>
      <c r="I8" s="806">
        <v>79.283333333333331</v>
      </c>
      <c r="J8" s="800"/>
      <c r="K8" s="800"/>
      <c r="L8" s="800"/>
    </row>
    <row r="9" spans="1:12" ht="15.75" hidden="1">
      <c r="A9" s="800"/>
      <c r="B9" s="2249"/>
      <c r="C9" s="804" t="s">
        <v>661</v>
      </c>
      <c r="D9" s="805">
        <v>85.51</v>
      </c>
      <c r="E9" s="805">
        <v>86.11</v>
      </c>
      <c r="F9" s="805">
        <v>85.81</v>
      </c>
      <c r="G9" s="805">
        <v>82.697241379310341</v>
      </c>
      <c r="H9" s="805">
        <v>83.297241379310336</v>
      </c>
      <c r="I9" s="806">
        <v>82.997241379310339</v>
      </c>
      <c r="J9" s="800"/>
      <c r="K9" s="800"/>
      <c r="L9" s="800"/>
    </row>
    <row r="10" spans="1:12" ht="15.75" hidden="1">
      <c r="A10" s="800"/>
      <c r="B10" s="2249"/>
      <c r="C10" s="804" t="s">
        <v>662</v>
      </c>
      <c r="D10" s="805">
        <v>81.900000000000006</v>
      </c>
      <c r="E10" s="805">
        <v>82.5</v>
      </c>
      <c r="F10" s="805">
        <v>82.2</v>
      </c>
      <c r="G10" s="805">
        <v>84.163666666666657</v>
      </c>
      <c r="H10" s="805">
        <v>84.763666666666666</v>
      </c>
      <c r="I10" s="806">
        <v>84.463666666666654</v>
      </c>
      <c r="J10" s="800"/>
      <c r="K10" s="800"/>
      <c r="L10" s="800"/>
    </row>
    <row r="11" spans="1:12" ht="15.75" hidden="1">
      <c r="A11" s="800"/>
      <c r="B11" s="2249"/>
      <c r="C11" s="804" t="s">
        <v>663</v>
      </c>
      <c r="D11" s="805">
        <v>79.05</v>
      </c>
      <c r="E11" s="805">
        <v>79.650000000000006</v>
      </c>
      <c r="F11" s="805">
        <v>79.349999999999994</v>
      </c>
      <c r="G11" s="805">
        <v>79.455517241379312</v>
      </c>
      <c r="H11" s="805">
        <v>80.055517241379306</v>
      </c>
      <c r="I11" s="806">
        <v>79.755517241379309</v>
      </c>
      <c r="J11" s="800"/>
      <c r="K11" s="800"/>
      <c r="L11" s="800"/>
    </row>
    <row r="12" spans="1:12" ht="15.75" hidden="1">
      <c r="A12" s="800"/>
      <c r="B12" s="2249"/>
      <c r="C12" s="804" t="s">
        <v>664</v>
      </c>
      <c r="D12" s="805">
        <v>79.55</v>
      </c>
      <c r="E12" s="805">
        <v>80.150000000000006</v>
      </c>
      <c r="F12" s="805">
        <v>79.849999999999994</v>
      </c>
      <c r="G12" s="805">
        <v>78.760000000000005</v>
      </c>
      <c r="H12" s="805">
        <v>79.36</v>
      </c>
      <c r="I12" s="806">
        <v>79.06</v>
      </c>
      <c r="J12" s="800"/>
      <c r="K12" s="800"/>
      <c r="L12" s="800"/>
    </row>
    <row r="13" spans="1:12" ht="15.75" hidden="1">
      <c r="A13" s="800"/>
      <c r="B13" s="2249"/>
      <c r="C13" s="804" t="s">
        <v>665</v>
      </c>
      <c r="D13" s="805">
        <v>82.13</v>
      </c>
      <c r="E13" s="805">
        <v>82.73</v>
      </c>
      <c r="F13" s="805">
        <v>82.43</v>
      </c>
      <c r="G13" s="805">
        <v>80.99233333333332</v>
      </c>
      <c r="H13" s="805">
        <v>81.592333333333343</v>
      </c>
      <c r="I13" s="806">
        <v>81.292333333333332</v>
      </c>
      <c r="J13" s="800"/>
      <c r="K13" s="800"/>
      <c r="L13" s="800"/>
    </row>
    <row r="14" spans="1:12" ht="15.75" hidden="1">
      <c r="A14" s="800"/>
      <c r="B14" s="2249"/>
      <c r="C14" s="804" t="s">
        <v>666</v>
      </c>
      <c r="D14" s="805">
        <v>85.32</v>
      </c>
      <c r="E14" s="805">
        <v>85.92</v>
      </c>
      <c r="F14" s="805">
        <v>85.62</v>
      </c>
      <c r="G14" s="805">
        <v>83.74677419354839</v>
      </c>
      <c r="H14" s="805">
        <v>84.346774193548384</v>
      </c>
      <c r="I14" s="806">
        <v>84.046774193548387</v>
      </c>
      <c r="J14" s="800"/>
      <c r="K14" s="800"/>
      <c r="L14" s="800"/>
    </row>
    <row r="15" spans="1:12" ht="15.75" hidden="1">
      <c r="A15" s="800"/>
      <c r="B15" s="2249"/>
      <c r="C15" s="804" t="s">
        <v>667</v>
      </c>
      <c r="D15" s="807">
        <v>88.6</v>
      </c>
      <c r="E15" s="805">
        <v>89.2</v>
      </c>
      <c r="F15" s="807">
        <v>88.9</v>
      </c>
      <c r="G15" s="805">
        <v>88.055937499999999</v>
      </c>
      <c r="H15" s="807">
        <v>88.655937499999993</v>
      </c>
      <c r="I15" s="806">
        <v>88.355937499999996</v>
      </c>
      <c r="J15" s="800"/>
      <c r="K15" s="800"/>
      <c r="L15" s="800"/>
    </row>
    <row r="16" spans="1:12" ht="15.75" hidden="1">
      <c r="A16" s="800"/>
      <c r="B16" s="2249"/>
      <c r="C16" s="808" t="s">
        <v>668</v>
      </c>
      <c r="D16" s="809">
        <v>88.6</v>
      </c>
      <c r="E16" s="809">
        <v>89.2</v>
      </c>
      <c r="F16" s="809">
        <v>88.9</v>
      </c>
      <c r="G16" s="809">
        <v>89.202903225806452</v>
      </c>
      <c r="H16" s="809">
        <v>89.80290322580646</v>
      </c>
      <c r="I16" s="810">
        <v>89.502903225806449</v>
      </c>
      <c r="J16" s="800"/>
      <c r="K16" s="800"/>
      <c r="L16" s="800"/>
    </row>
    <row r="17" spans="1:12" ht="15.75" hidden="1">
      <c r="A17" s="800"/>
      <c r="B17" s="2250"/>
      <c r="C17" s="811" t="s">
        <v>827</v>
      </c>
      <c r="D17" s="812">
        <v>81.433333333333323</v>
      </c>
      <c r="E17" s="812">
        <v>82.033333333333346</v>
      </c>
      <c r="F17" s="812">
        <v>81.733333333333334</v>
      </c>
      <c r="G17" s="812">
        <v>80.719721484519837</v>
      </c>
      <c r="H17" s="812">
        <v>81.319721484519846</v>
      </c>
      <c r="I17" s="813">
        <v>81.019721484519806</v>
      </c>
      <c r="J17" s="800"/>
      <c r="K17" s="800"/>
      <c r="L17" s="800"/>
    </row>
    <row r="18" spans="1:12" ht="15.75" hidden="1">
      <c r="A18" s="800"/>
      <c r="B18" s="2251" t="s">
        <v>647</v>
      </c>
      <c r="C18" s="804" t="s">
        <v>657</v>
      </c>
      <c r="D18" s="814">
        <v>88.75</v>
      </c>
      <c r="E18" s="814">
        <v>89.35</v>
      </c>
      <c r="F18" s="814">
        <v>89.05</v>
      </c>
      <c r="G18" s="815">
        <v>88.448437499999997</v>
      </c>
      <c r="H18" s="814">
        <v>89.048437500000006</v>
      </c>
      <c r="I18" s="816">
        <v>88.748437499999994</v>
      </c>
      <c r="J18" s="800"/>
      <c r="K18" s="800"/>
      <c r="L18" s="800"/>
    </row>
    <row r="19" spans="1:12" ht="15.75" hidden="1">
      <c r="A19" s="800"/>
      <c r="B19" s="2249"/>
      <c r="C19" s="804" t="s">
        <v>658</v>
      </c>
      <c r="D19" s="814">
        <v>87.23</v>
      </c>
      <c r="E19" s="814">
        <v>87.83</v>
      </c>
      <c r="F19" s="814">
        <v>87.53</v>
      </c>
      <c r="G19" s="815">
        <v>88.500967741935511</v>
      </c>
      <c r="H19" s="814">
        <v>89.100967741935477</v>
      </c>
      <c r="I19" s="816">
        <v>88.800967741935494</v>
      </c>
      <c r="J19" s="800"/>
      <c r="K19" s="800"/>
      <c r="L19" s="800"/>
    </row>
    <row r="20" spans="1:12" ht="15.75" hidden="1">
      <c r="A20" s="800"/>
      <c r="B20" s="2249"/>
      <c r="C20" s="804" t="s">
        <v>659</v>
      </c>
      <c r="D20" s="814">
        <v>84.6</v>
      </c>
      <c r="E20" s="814">
        <v>85.2</v>
      </c>
      <c r="F20" s="814">
        <v>84.9</v>
      </c>
      <c r="G20" s="815">
        <v>84.469333333333324</v>
      </c>
      <c r="H20" s="814">
        <v>85.069333333333333</v>
      </c>
      <c r="I20" s="816">
        <v>84.769333333333321</v>
      </c>
      <c r="J20" s="800"/>
      <c r="K20" s="800"/>
      <c r="L20" s="800"/>
    </row>
    <row r="21" spans="1:12" ht="15.75" hidden="1">
      <c r="B21" s="2249"/>
      <c r="C21" s="804" t="s">
        <v>660</v>
      </c>
      <c r="D21" s="814">
        <v>87.64</v>
      </c>
      <c r="E21" s="814">
        <v>88.24</v>
      </c>
      <c r="F21" s="814">
        <v>87.94</v>
      </c>
      <c r="G21" s="815">
        <v>85.926666666666677</v>
      </c>
      <c r="H21" s="814">
        <v>86.526666666666657</v>
      </c>
      <c r="I21" s="816">
        <v>86.226666666666659</v>
      </c>
      <c r="J21" s="800"/>
      <c r="K21" s="800"/>
      <c r="L21" s="800"/>
    </row>
    <row r="22" spans="1:12" ht="15.75" hidden="1">
      <c r="B22" s="2249"/>
      <c r="C22" s="804" t="s">
        <v>661</v>
      </c>
      <c r="D22" s="814">
        <v>86.61</v>
      </c>
      <c r="E22" s="814">
        <v>87.21</v>
      </c>
      <c r="F22" s="814">
        <v>86.91</v>
      </c>
      <c r="G22" s="815">
        <v>87.38366666666667</v>
      </c>
      <c r="H22" s="814">
        <v>87.983666666666679</v>
      </c>
      <c r="I22" s="816">
        <v>87.683666666666682</v>
      </c>
      <c r="J22" s="800"/>
      <c r="K22" s="800"/>
      <c r="L22" s="800"/>
    </row>
    <row r="23" spans="1:12" ht="15.75" hidden="1">
      <c r="B23" s="2249"/>
      <c r="C23" s="804" t="s">
        <v>662</v>
      </c>
      <c r="D23" s="814">
        <v>87.1</v>
      </c>
      <c r="E23" s="814">
        <v>87.7</v>
      </c>
      <c r="F23" s="814">
        <v>87.4</v>
      </c>
      <c r="G23" s="815">
        <v>87.402758620689667</v>
      </c>
      <c r="H23" s="814">
        <v>88.002758620689633</v>
      </c>
      <c r="I23" s="816">
        <v>87.70275862068965</v>
      </c>
      <c r="J23" s="800"/>
      <c r="K23" s="800"/>
      <c r="L23" s="800"/>
    </row>
    <row r="24" spans="1:12" ht="15.75" hidden="1">
      <c r="B24" s="2249"/>
      <c r="C24" s="804" t="s">
        <v>663</v>
      </c>
      <c r="D24" s="814">
        <v>85.3</v>
      </c>
      <c r="E24" s="814">
        <v>85.9</v>
      </c>
      <c r="F24" s="814">
        <v>85.6</v>
      </c>
      <c r="G24" s="815">
        <v>85.646896551724126</v>
      </c>
      <c r="H24" s="814">
        <v>86.246896551724149</v>
      </c>
      <c r="I24" s="816">
        <v>85.946896551724137</v>
      </c>
      <c r="J24" s="800"/>
      <c r="K24" s="800"/>
      <c r="L24" s="800"/>
    </row>
    <row r="25" spans="1:12" ht="15.75" hidden="1">
      <c r="B25" s="2249"/>
      <c r="C25" s="804" t="s">
        <v>664</v>
      </c>
      <c r="D25" s="814">
        <v>86.77</v>
      </c>
      <c r="E25" s="814">
        <v>87.37</v>
      </c>
      <c r="F25" s="814">
        <v>87.07</v>
      </c>
      <c r="G25" s="815">
        <v>86.572333333333333</v>
      </c>
      <c r="H25" s="814">
        <v>87.172333333333341</v>
      </c>
      <c r="I25" s="816">
        <v>86.87233333333333</v>
      </c>
      <c r="J25" s="800"/>
      <c r="K25" s="800"/>
      <c r="L25" s="800"/>
    </row>
    <row r="26" spans="1:12" ht="15.75" hidden="1">
      <c r="B26" s="2249"/>
      <c r="C26" s="804" t="s">
        <v>665</v>
      </c>
      <c r="D26" s="814">
        <v>86.86</v>
      </c>
      <c r="E26" s="814">
        <v>87.46</v>
      </c>
      <c r="F26" s="814">
        <v>87.16</v>
      </c>
      <c r="G26" s="815">
        <v>86.686451612903213</v>
      </c>
      <c r="H26" s="814">
        <v>87.291000000000011</v>
      </c>
      <c r="I26" s="816">
        <v>86.988725806451612</v>
      </c>
      <c r="J26" s="800"/>
      <c r="K26" s="800"/>
      <c r="L26" s="800"/>
    </row>
    <row r="27" spans="1:12" ht="15.75" hidden="1">
      <c r="B27" s="2249"/>
      <c r="C27" s="804" t="s">
        <v>666</v>
      </c>
      <c r="D27" s="814">
        <v>87.61</v>
      </c>
      <c r="E27" s="814">
        <v>88.21</v>
      </c>
      <c r="F27" s="814">
        <v>87.91</v>
      </c>
      <c r="G27" s="815">
        <v>86.455806451612901</v>
      </c>
      <c r="H27" s="814">
        <v>87.055806451612895</v>
      </c>
      <c r="I27" s="816">
        <v>86.755806451612898</v>
      </c>
      <c r="J27" s="800"/>
      <c r="K27" s="800"/>
      <c r="L27" s="800"/>
    </row>
    <row r="28" spans="1:12" ht="15.75" hidden="1">
      <c r="B28" s="2249"/>
      <c r="C28" s="804" t="s">
        <v>667</v>
      </c>
      <c r="D28" s="814">
        <v>92.72</v>
      </c>
      <c r="E28" s="814">
        <v>93.32</v>
      </c>
      <c r="F28" s="814">
        <v>93.02</v>
      </c>
      <c r="G28" s="815">
        <v>89.458709677419364</v>
      </c>
      <c r="H28" s="814">
        <v>90.058709677419344</v>
      </c>
      <c r="I28" s="816">
        <v>89.758709677419347</v>
      </c>
      <c r="J28" s="800"/>
      <c r="K28" s="800"/>
      <c r="L28" s="800"/>
    </row>
    <row r="29" spans="1:12" ht="15.75" hidden="1">
      <c r="B29" s="2249"/>
      <c r="C29" s="808" t="s">
        <v>668</v>
      </c>
      <c r="D29" s="814">
        <v>95</v>
      </c>
      <c r="E29" s="814">
        <v>95.6</v>
      </c>
      <c r="F29" s="814">
        <v>95.3</v>
      </c>
      <c r="G29" s="815">
        <v>94.915483870967748</v>
      </c>
      <c r="H29" s="814">
        <v>95.515483870967742</v>
      </c>
      <c r="I29" s="816">
        <v>95.215483870967745</v>
      </c>
      <c r="J29" s="800"/>
      <c r="K29" s="800"/>
      <c r="L29" s="800"/>
    </row>
    <row r="30" spans="1:12" ht="15.75" hidden="1">
      <c r="B30" s="2250"/>
      <c r="C30" s="817" t="s">
        <v>827</v>
      </c>
      <c r="D30" s="818">
        <v>88.015833333333333</v>
      </c>
      <c r="E30" s="818">
        <v>88.615833333333327</v>
      </c>
      <c r="F30" s="818">
        <v>88.31583333333333</v>
      </c>
      <c r="G30" s="819">
        <v>87.655626002271049</v>
      </c>
      <c r="H30" s="818">
        <v>88.256005034529096</v>
      </c>
      <c r="I30" s="820">
        <v>87.955815518400073</v>
      </c>
      <c r="J30" s="800"/>
      <c r="K30" s="800"/>
      <c r="L30" s="800"/>
    </row>
    <row r="31" spans="1:12" ht="15.75" hidden="1">
      <c r="B31" s="2251" t="s">
        <v>648</v>
      </c>
      <c r="C31" s="804" t="s">
        <v>657</v>
      </c>
      <c r="D31" s="821">
        <v>97.96</v>
      </c>
      <c r="E31" s="821">
        <v>98.56</v>
      </c>
      <c r="F31" s="821">
        <v>98.259999999999991</v>
      </c>
      <c r="G31" s="821">
        <v>96.012187499999996</v>
      </c>
      <c r="H31" s="821">
        <v>96.612187500000005</v>
      </c>
      <c r="I31" s="822">
        <v>96.312187499999993</v>
      </c>
      <c r="J31" s="800"/>
      <c r="K31" s="800"/>
      <c r="L31" s="800"/>
    </row>
    <row r="32" spans="1:12" ht="15.75" hidden="1">
      <c r="B32" s="2249"/>
      <c r="C32" s="804" t="s">
        <v>658</v>
      </c>
      <c r="D32" s="814">
        <v>101.29</v>
      </c>
      <c r="E32" s="814">
        <v>101.89</v>
      </c>
      <c r="F32" s="814">
        <v>101.59</v>
      </c>
      <c r="G32" s="814">
        <v>103.24870967741936</v>
      </c>
      <c r="H32" s="814">
        <v>103.84870967741935</v>
      </c>
      <c r="I32" s="816">
        <v>103.54870967741935</v>
      </c>
      <c r="J32" s="800"/>
      <c r="K32" s="800"/>
      <c r="L32" s="800"/>
    </row>
    <row r="33" spans="2:12" ht="15.75" hidden="1">
      <c r="B33" s="2249"/>
      <c r="C33" s="804" t="s">
        <v>659</v>
      </c>
      <c r="D33" s="814">
        <v>98.64</v>
      </c>
      <c r="E33" s="814">
        <v>99.24</v>
      </c>
      <c r="F33" s="814">
        <v>98.94</v>
      </c>
      <c r="G33" s="814">
        <v>98.939677419354837</v>
      </c>
      <c r="H33" s="814">
        <v>99.539677419354845</v>
      </c>
      <c r="I33" s="816">
        <v>99.239677419354848</v>
      </c>
      <c r="J33" s="800"/>
      <c r="K33" s="800"/>
      <c r="L33" s="800"/>
    </row>
    <row r="34" spans="2:12" ht="15.75" hidden="1">
      <c r="B34" s="2249"/>
      <c r="C34" s="804" t="s">
        <v>660</v>
      </c>
      <c r="D34" s="814">
        <v>100.73</v>
      </c>
      <c r="E34" s="814">
        <v>101.33</v>
      </c>
      <c r="F34" s="814">
        <v>101.03</v>
      </c>
      <c r="G34" s="814">
        <v>98.803103448275863</v>
      </c>
      <c r="H34" s="814">
        <v>99.403103448275857</v>
      </c>
      <c r="I34" s="816">
        <v>99.10310344827586</v>
      </c>
      <c r="J34" s="800"/>
      <c r="K34" s="800"/>
      <c r="L34" s="800"/>
    </row>
    <row r="35" spans="2:12" ht="15.75" hidden="1">
      <c r="B35" s="2249"/>
      <c r="C35" s="804" t="s">
        <v>661</v>
      </c>
      <c r="D35" s="814">
        <v>99.11</v>
      </c>
      <c r="E35" s="814">
        <v>99.71</v>
      </c>
      <c r="F35" s="814">
        <v>99.41</v>
      </c>
      <c r="G35" s="814">
        <v>99.268333333333302</v>
      </c>
      <c r="H35" s="814">
        <v>99.868333333333339</v>
      </c>
      <c r="I35" s="816">
        <v>99.568333333333328</v>
      </c>
      <c r="J35" s="800"/>
      <c r="K35" s="800"/>
      <c r="L35" s="800"/>
    </row>
    <row r="36" spans="2:12" ht="15.75" hidden="1">
      <c r="B36" s="2249"/>
      <c r="C36" s="804" t="s">
        <v>662</v>
      </c>
      <c r="D36" s="814">
        <v>98.14</v>
      </c>
      <c r="E36" s="814">
        <v>98.74</v>
      </c>
      <c r="F36" s="814">
        <v>98.44</v>
      </c>
      <c r="G36" s="814">
        <v>98.89533333333334</v>
      </c>
      <c r="H36" s="814">
        <v>99.495333333333321</v>
      </c>
      <c r="I36" s="816">
        <v>99.195333333333338</v>
      </c>
      <c r="J36" s="800"/>
      <c r="K36" s="800"/>
      <c r="L36" s="800"/>
    </row>
    <row r="37" spans="2:12" ht="15.75" hidden="1">
      <c r="B37" s="2249"/>
      <c r="C37" s="823" t="s">
        <v>663</v>
      </c>
      <c r="D37" s="824">
        <v>99.26</v>
      </c>
      <c r="E37" s="824">
        <v>99.86</v>
      </c>
      <c r="F37" s="824">
        <v>99.56</v>
      </c>
      <c r="G37" s="824">
        <v>99.27</v>
      </c>
      <c r="H37" s="824">
        <v>99.87</v>
      </c>
      <c r="I37" s="816">
        <v>99.57</v>
      </c>
      <c r="J37" s="800"/>
      <c r="K37" s="800"/>
      <c r="L37" s="800"/>
    </row>
    <row r="38" spans="2:12" ht="15.75" hidden="1">
      <c r="B38" s="2249"/>
      <c r="C38" s="823" t="s">
        <v>664</v>
      </c>
      <c r="D38" s="824">
        <v>97.58</v>
      </c>
      <c r="E38" s="824">
        <v>98.18</v>
      </c>
      <c r="F38" s="824">
        <v>97.88</v>
      </c>
      <c r="G38" s="824">
        <v>98.50866666666667</v>
      </c>
      <c r="H38" s="824">
        <v>99.108666666666679</v>
      </c>
      <c r="I38" s="816">
        <v>98.808666666666682</v>
      </c>
      <c r="J38" s="800"/>
      <c r="K38" s="800"/>
      <c r="L38" s="800"/>
    </row>
    <row r="39" spans="2:12" ht="15.75" hidden="1">
      <c r="B39" s="2249"/>
      <c r="C39" s="804" t="s">
        <v>665</v>
      </c>
      <c r="D39" s="814">
        <v>95.99</v>
      </c>
      <c r="E39" s="814">
        <v>96.59</v>
      </c>
      <c r="F39" s="814">
        <v>96.289999999999992</v>
      </c>
      <c r="G39" s="814">
        <v>96.414666666666662</v>
      </c>
      <c r="H39" s="814">
        <v>97.014666666666685</v>
      </c>
      <c r="I39" s="816">
        <v>96.714666666666673</v>
      </c>
      <c r="J39" s="800"/>
      <c r="K39" s="800"/>
      <c r="L39" s="800"/>
    </row>
    <row r="40" spans="2:12" ht="15.75" hidden="1">
      <c r="B40" s="2249"/>
      <c r="C40" s="804" t="s">
        <v>666</v>
      </c>
      <c r="D40" s="814">
        <v>95.2</v>
      </c>
      <c r="E40" s="814">
        <v>95.8</v>
      </c>
      <c r="F40" s="814">
        <v>95.5</v>
      </c>
      <c r="G40" s="814">
        <v>96.220967741935496</v>
      </c>
      <c r="H40" s="814">
        <v>96.820967741935476</v>
      </c>
      <c r="I40" s="816">
        <v>96.520967741935493</v>
      </c>
      <c r="J40" s="800"/>
      <c r="K40" s="800"/>
      <c r="L40" s="800"/>
    </row>
    <row r="41" spans="2:12" ht="15.75" hidden="1">
      <c r="B41" s="2249"/>
      <c r="C41" s="804" t="s">
        <v>667</v>
      </c>
      <c r="D41" s="814">
        <v>95.32</v>
      </c>
      <c r="E41" s="814">
        <v>95.92</v>
      </c>
      <c r="F41" s="814">
        <v>95.62</v>
      </c>
      <c r="G41" s="814">
        <v>94.152258064516133</v>
      </c>
      <c r="H41" s="814">
        <v>94.752258064516141</v>
      </c>
      <c r="I41" s="816">
        <v>94.452258064516144</v>
      </c>
      <c r="J41" s="800"/>
      <c r="K41" s="800"/>
      <c r="L41" s="800"/>
    </row>
    <row r="42" spans="2:12" ht="15.75" hidden="1">
      <c r="B42" s="2249"/>
      <c r="C42" s="808" t="s">
        <v>668</v>
      </c>
      <c r="D42" s="825">
        <v>95.9</v>
      </c>
      <c r="E42" s="825">
        <v>96.5</v>
      </c>
      <c r="F42" s="825">
        <v>96.2</v>
      </c>
      <c r="G42" s="825">
        <v>95.714062499999997</v>
      </c>
      <c r="H42" s="825">
        <v>96.314062500000006</v>
      </c>
      <c r="I42" s="826">
        <v>96.014062499999994</v>
      </c>
      <c r="J42" s="800"/>
      <c r="K42" s="800"/>
      <c r="L42" s="800"/>
    </row>
    <row r="43" spans="2:12" ht="15.75" hidden="1">
      <c r="B43" s="2250"/>
      <c r="C43" s="827" t="s">
        <v>827</v>
      </c>
      <c r="D43" s="828">
        <v>97.926666666666677</v>
      </c>
      <c r="E43" s="828">
        <v>98.526666666666657</v>
      </c>
      <c r="F43" s="828">
        <v>98.251639784946235</v>
      </c>
      <c r="G43" s="828">
        <v>97.953997195958479</v>
      </c>
      <c r="H43" s="828">
        <v>98.553997195958473</v>
      </c>
      <c r="I43" s="829">
        <v>98.253997195958462</v>
      </c>
      <c r="J43" s="800"/>
      <c r="K43" s="800"/>
      <c r="L43" s="800"/>
    </row>
    <row r="44" spans="2:12" ht="15.75" hidden="1">
      <c r="B44" s="2251" t="s">
        <v>275</v>
      </c>
      <c r="C44" s="804" t="s">
        <v>657</v>
      </c>
      <c r="D44" s="830">
        <v>96.92</v>
      </c>
      <c r="E44" s="830">
        <v>97.52</v>
      </c>
      <c r="F44" s="830">
        <v>97.22</v>
      </c>
      <c r="G44" s="830">
        <v>96.714193548387101</v>
      </c>
      <c r="H44" s="830">
        <v>97.314193548387095</v>
      </c>
      <c r="I44" s="831">
        <v>97.014193548387098</v>
      </c>
      <c r="J44" s="800"/>
      <c r="K44" s="800"/>
      <c r="L44" s="800"/>
    </row>
    <row r="45" spans="2:12" ht="15.75" hidden="1">
      <c r="B45" s="2249"/>
      <c r="C45" s="804" t="s">
        <v>658</v>
      </c>
      <c r="D45" s="815">
        <v>97.52</v>
      </c>
      <c r="E45" s="815">
        <v>98.12</v>
      </c>
      <c r="F45" s="815">
        <v>97.82</v>
      </c>
      <c r="G45" s="815">
        <v>96.642258064516142</v>
      </c>
      <c r="H45" s="815">
        <v>97.242258064516108</v>
      </c>
      <c r="I45" s="832">
        <v>96.942258064516125</v>
      </c>
      <c r="J45" s="800"/>
      <c r="K45" s="800"/>
      <c r="L45" s="800"/>
    </row>
    <row r="46" spans="2:12" ht="15.75" hidden="1">
      <c r="B46" s="2249"/>
      <c r="C46" s="804" t="s">
        <v>659</v>
      </c>
      <c r="D46" s="815">
        <v>98.64</v>
      </c>
      <c r="E46" s="815">
        <v>99.24</v>
      </c>
      <c r="F46" s="815">
        <v>98.94</v>
      </c>
      <c r="G46" s="815">
        <v>97.734193548387097</v>
      </c>
      <c r="H46" s="815">
        <v>98.334193548387105</v>
      </c>
      <c r="I46" s="832">
        <v>98.034193548387094</v>
      </c>
      <c r="J46" s="800"/>
      <c r="K46" s="800"/>
      <c r="L46" s="800"/>
    </row>
    <row r="47" spans="2:12" ht="15.75" hidden="1">
      <c r="B47" s="2249"/>
      <c r="C47" s="804" t="s">
        <v>660</v>
      </c>
      <c r="D47" s="815">
        <v>98.46</v>
      </c>
      <c r="E47" s="815">
        <v>99.06</v>
      </c>
      <c r="F47" s="815">
        <v>98.76</v>
      </c>
      <c r="G47" s="815">
        <v>97.996333333333311</v>
      </c>
      <c r="H47" s="815">
        <v>98.596333333333334</v>
      </c>
      <c r="I47" s="832">
        <v>98.296333333333322</v>
      </c>
      <c r="J47" s="800"/>
      <c r="K47" s="800"/>
      <c r="L47" s="800"/>
    </row>
    <row r="48" spans="2:12" ht="15.75" hidden="1">
      <c r="B48" s="2249"/>
      <c r="C48" s="804" t="s">
        <v>661</v>
      </c>
      <c r="D48" s="815">
        <v>99.37</v>
      </c>
      <c r="E48" s="815">
        <v>99.97</v>
      </c>
      <c r="F48" s="815">
        <v>99.67</v>
      </c>
      <c r="G48" s="815">
        <v>98.795172413793082</v>
      </c>
      <c r="H48" s="815">
        <v>99.395172413793105</v>
      </c>
      <c r="I48" s="832">
        <v>99.095172413793094</v>
      </c>
      <c r="J48" s="800"/>
      <c r="K48" s="800"/>
      <c r="L48" s="800"/>
    </row>
    <row r="49" spans="2:12" ht="15.75" hidden="1">
      <c r="B49" s="2249"/>
      <c r="C49" s="804" t="s">
        <v>662</v>
      </c>
      <c r="D49" s="815">
        <v>99.13</v>
      </c>
      <c r="E49" s="815">
        <v>99.73</v>
      </c>
      <c r="F49" s="815">
        <v>99.43</v>
      </c>
      <c r="G49" s="815">
        <v>100.75700000000002</v>
      </c>
      <c r="H49" s="815">
        <v>101.357</v>
      </c>
      <c r="I49" s="832">
        <v>101.05700000000002</v>
      </c>
      <c r="J49" s="800"/>
      <c r="K49" s="800"/>
      <c r="L49" s="800"/>
    </row>
    <row r="50" spans="2:12" ht="15.75" hidden="1">
      <c r="B50" s="2249"/>
      <c r="C50" s="804" t="s">
        <v>828</v>
      </c>
      <c r="D50" s="815">
        <v>99.31</v>
      </c>
      <c r="E50" s="815">
        <v>99.91</v>
      </c>
      <c r="F50" s="815">
        <v>99.61</v>
      </c>
      <c r="G50" s="815">
        <v>98.53</v>
      </c>
      <c r="H50" s="815">
        <v>99.13</v>
      </c>
      <c r="I50" s="832">
        <v>98.83</v>
      </c>
      <c r="J50" s="800"/>
      <c r="K50" s="800"/>
      <c r="L50" s="800"/>
    </row>
    <row r="51" spans="2:12" ht="15.75" hidden="1">
      <c r="B51" s="2249"/>
      <c r="C51" s="804" t="s">
        <v>664</v>
      </c>
      <c r="D51" s="815">
        <v>100.45</v>
      </c>
      <c r="E51" s="815">
        <v>101.05</v>
      </c>
      <c r="F51" s="815">
        <v>100.75</v>
      </c>
      <c r="G51" s="815">
        <v>99.253666666666689</v>
      </c>
      <c r="H51" s="815">
        <v>99.853666666666655</v>
      </c>
      <c r="I51" s="832">
        <v>99.553666666666672</v>
      </c>
      <c r="J51" s="800"/>
      <c r="K51" s="800"/>
      <c r="L51" s="800"/>
    </row>
    <row r="52" spans="2:12" ht="15.75" hidden="1">
      <c r="B52" s="2249"/>
      <c r="C52" s="804" t="s">
        <v>665</v>
      </c>
      <c r="D52" s="815">
        <v>99.4</v>
      </c>
      <c r="E52" s="815">
        <v>100</v>
      </c>
      <c r="F52" s="815">
        <v>99.7</v>
      </c>
      <c r="G52" s="815">
        <v>99.667000000000002</v>
      </c>
      <c r="H52" s="815">
        <v>100.26700000000001</v>
      </c>
      <c r="I52" s="832">
        <v>99.967000000000013</v>
      </c>
      <c r="J52" s="800"/>
      <c r="K52" s="800"/>
      <c r="L52" s="800"/>
    </row>
    <row r="53" spans="2:12" ht="15.75" hidden="1">
      <c r="B53" s="2249"/>
      <c r="C53" s="804" t="s">
        <v>666</v>
      </c>
      <c r="D53" s="815">
        <v>102.16</v>
      </c>
      <c r="E53" s="815">
        <v>102.76</v>
      </c>
      <c r="F53" s="815">
        <v>102.46000000000001</v>
      </c>
      <c r="G53" s="815">
        <v>100.94516129032259</v>
      </c>
      <c r="H53" s="815">
        <v>101.54516129032258</v>
      </c>
      <c r="I53" s="832">
        <v>101.24516129032259</v>
      </c>
      <c r="J53" s="800"/>
      <c r="K53" s="800"/>
      <c r="L53" s="800"/>
    </row>
    <row r="54" spans="2:12" ht="15.75" hidden="1">
      <c r="B54" s="2249"/>
      <c r="C54" s="804" t="s">
        <v>829</v>
      </c>
      <c r="D54" s="815">
        <v>102.2</v>
      </c>
      <c r="E54" s="815">
        <v>102.8</v>
      </c>
      <c r="F54" s="815">
        <v>102.5</v>
      </c>
      <c r="G54" s="815">
        <v>101.78375</v>
      </c>
      <c r="H54" s="815">
        <v>102.38374999999999</v>
      </c>
      <c r="I54" s="832">
        <v>102.08374999999999</v>
      </c>
      <c r="J54" s="800"/>
      <c r="K54" s="800"/>
      <c r="L54" s="800"/>
    </row>
    <row r="55" spans="2:12" ht="15.75" hidden="1">
      <c r="B55" s="2249"/>
      <c r="C55" s="804" t="s">
        <v>668</v>
      </c>
      <c r="D55" s="814">
        <v>101.14</v>
      </c>
      <c r="E55" s="814">
        <v>101.74</v>
      </c>
      <c r="F55" s="814">
        <v>101.44</v>
      </c>
      <c r="G55" s="814">
        <v>101.45258064516129</v>
      </c>
      <c r="H55" s="814">
        <v>102.0525806451613</v>
      </c>
      <c r="I55" s="816">
        <v>101.75258064516129</v>
      </c>
      <c r="J55" s="800"/>
      <c r="K55" s="800"/>
      <c r="L55" s="800"/>
    </row>
    <row r="56" spans="2:12" ht="15.75" hidden="1">
      <c r="B56" s="2250"/>
      <c r="C56" s="827" t="s">
        <v>827</v>
      </c>
      <c r="D56" s="818">
        <v>99.558333333333337</v>
      </c>
      <c r="E56" s="818">
        <v>100.15833333333332</v>
      </c>
      <c r="F56" s="818">
        <v>99.858333333333348</v>
      </c>
      <c r="G56" s="818">
        <v>99.189275792547292</v>
      </c>
      <c r="H56" s="818">
        <v>99.789275792547258</v>
      </c>
      <c r="I56" s="820">
        <v>99.489275792547275</v>
      </c>
      <c r="J56" s="800"/>
      <c r="K56" s="800"/>
      <c r="L56" s="800"/>
    </row>
    <row r="57" spans="2:12" ht="15.75">
      <c r="B57" s="2251" t="s">
        <v>276</v>
      </c>
      <c r="C57" s="804" t="s">
        <v>657</v>
      </c>
      <c r="D57" s="830">
        <v>103.71</v>
      </c>
      <c r="E57" s="830">
        <v>104.31</v>
      </c>
      <c r="F57" s="830">
        <v>104.00999999999999</v>
      </c>
      <c r="G57" s="830">
        <v>102.12375000000002</v>
      </c>
      <c r="H57" s="830">
        <v>102.72375</v>
      </c>
      <c r="I57" s="831">
        <v>102.42375000000001</v>
      </c>
      <c r="J57" s="800"/>
      <c r="K57" s="800"/>
      <c r="L57" s="800"/>
    </row>
    <row r="58" spans="2:12" ht="15.75">
      <c r="B58" s="2249"/>
      <c r="C58" s="804" t="s">
        <v>658</v>
      </c>
      <c r="D58" s="815">
        <v>105.92</v>
      </c>
      <c r="E58" s="815">
        <v>106.52</v>
      </c>
      <c r="F58" s="815">
        <v>106.22</v>
      </c>
      <c r="G58" s="815">
        <v>105.59096774193547</v>
      </c>
      <c r="H58" s="815">
        <v>106.19096774193549</v>
      </c>
      <c r="I58" s="832">
        <v>105.89096774193548</v>
      </c>
      <c r="J58" s="800"/>
      <c r="K58" s="800"/>
      <c r="L58" s="800"/>
    </row>
    <row r="59" spans="2:12" ht="15.75">
      <c r="B59" s="2249"/>
      <c r="C59" s="804" t="s">
        <v>659</v>
      </c>
      <c r="D59" s="815">
        <v>103.49</v>
      </c>
      <c r="E59" s="815">
        <v>104.09</v>
      </c>
      <c r="F59" s="815">
        <v>103.78999999999999</v>
      </c>
      <c r="G59" s="815">
        <v>104.52666666666666</v>
      </c>
      <c r="H59" s="815">
        <v>105.12666666666668</v>
      </c>
      <c r="I59" s="832">
        <v>104.82666666666667</v>
      </c>
      <c r="J59" s="800"/>
      <c r="K59" s="800"/>
      <c r="L59" s="800"/>
    </row>
    <row r="60" spans="2:12" ht="15.75">
      <c r="B60" s="2249"/>
      <c r="C60" s="804" t="s">
        <v>660</v>
      </c>
      <c r="D60" s="815">
        <v>105.46</v>
      </c>
      <c r="E60" s="815">
        <v>106.06</v>
      </c>
      <c r="F60" s="815">
        <v>105.75999999999999</v>
      </c>
      <c r="G60" s="815">
        <v>104.429</v>
      </c>
      <c r="H60" s="815">
        <v>105.02900000000001</v>
      </c>
      <c r="I60" s="832">
        <v>104.72900000000001</v>
      </c>
      <c r="J60" s="800"/>
      <c r="K60" s="800"/>
      <c r="L60" s="800"/>
    </row>
    <row r="61" spans="2:12" ht="15.75">
      <c r="B61" s="2249"/>
      <c r="C61" s="804" t="s">
        <v>661</v>
      </c>
      <c r="D61" s="815">
        <v>107</v>
      </c>
      <c r="E61" s="815">
        <v>107.6</v>
      </c>
      <c r="F61" s="815">
        <v>107.3</v>
      </c>
      <c r="G61" s="815">
        <v>106.20206896551723</v>
      </c>
      <c r="H61" s="815">
        <v>106.80206896551724</v>
      </c>
      <c r="I61" s="832">
        <v>106.50206896551722</v>
      </c>
      <c r="J61" s="800"/>
      <c r="K61" s="833"/>
      <c r="L61" s="800"/>
    </row>
    <row r="62" spans="2:12" ht="15.75">
      <c r="B62" s="2249"/>
      <c r="C62" s="804" t="s">
        <v>662</v>
      </c>
      <c r="D62" s="815">
        <v>106.6</v>
      </c>
      <c r="E62" s="815">
        <v>107.2</v>
      </c>
      <c r="F62" s="815">
        <v>106.9</v>
      </c>
      <c r="G62" s="815">
        <v>106.06200000000003</v>
      </c>
      <c r="H62" s="815">
        <v>106.66199999999999</v>
      </c>
      <c r="I62" s="832">
        <v>106.36200000000001</v>
      </c>
      <c r="J62" s="800"/>
      <c r="K62" s="833"/>
      <c r="L62" s="800"/>
    </row>
    <row r="63" spans="2:12" ht="15.75">
      <c r="B63" s="2249"/>
      <c r="C63" s="804" t="s">
        <v>830</v>
      </c>
      <c r="D63" s="815">
        <v>108.88</v>
      </c>
      <c r="E63" s="815">
        <v>109.48</v>
      </c>
      <c r="F63" s="815">
        <v>109.18</v>
      </c>
      <c r="G63" s="815">
        <v>108.18586206896553</v>
      </c>
      <c r="H63" s="815">
        <v>108.78586206896551</v>
      </c>
      <c r="I63" s="832">
        <v>108.48586206896553</v>
      </c>
      <c r="J63" s="800"/>
      <c r="K63" s="833"/>
      <c r="L63" s="800"/>
    </row>
    <row r="64" spans="2:12" ht="15.75">
      <c r="B64" s="2249"/>
      <c r="C64" s="804" t="s">
        <v>664</v>
      </c>
      <c r="D64" s="815">
        <v>107.23</v>
      </c>
      <c r="E64" s="815">
        <v>107.83</v>
      </c>
      <c r="F64" s="815">
        <v>107.53</v>
      </c>
      <c r="G64" s="815">
        <v>108.52000000000001</v>
      </c>
      <c r="H64" s="815">
        <v>109.11999999999998</v>
      </c>
      <c r="I64" s="832">
        <v>108.82</v>
      </c>
      <c r="J64" s="800"/>
      <c r="K64" s="833"/>
      <c r="L64" s="800"/>
    </row>
    <row r="65" spans="2:12" ht="15.75">
      <c r="B65" s="2249"/>
      <c r="C65" s="804" t="s">
        <v>665</v>
      </c>
      <c r="D65" s="815">
        <v>105.92</v>
      </c>
      <c r="E65" s="815">
        <v>106.52</v>
      </c>
      <c r="F65" s="815">
        <v>106.22</v>
      </c>
      <c r="G65" s="815">
        <v>106.24066666666664</v>
      </c>
      <c r="H65" s="815">
        <v>106.84066666666668</v>
      </c>
      <c r="I65" s="832">
        <v>106.54066666666665</v>
      </c>
      <c r="J65" s="800"/>
      <c r="K65" s="833"/>
      <c r="L65" s="800"/>
    </row>
    <row r="66" spans="2:12" ht="15.75">
      <c r="B66" s="2249"/>
      <c r="C66" s="804" t="s">
        <v>666</v>
      </c>
      <c r="D66" s="815">
        <v>106.27</v>
      </c>
      <c r="E66" s="815">
        <v>106.87</v>
      </c>
      <c r="F66" s="815">
        <v>106.57</v>
      </c>
      <c r="G66" s="815">
        <v>106.12741935483871</v>
      </c>
      <c r="H66" s="815">
        <v>106.72741935483872</v>
      </c>
      <c r="I66" s="832">
        <v>106.42741935483872</v>
      </c>
      <c r="J66" s="800"/>
      <c r="K66" s="833"/>
      <c r="L66" s="800"/>
    </row>
    <row r="67" spans="2:12" ht="15.75">
      <c r="B67" s="2249"/>
      <c r="C67" s="804" t="s">
        <v>667</v>
      </c>
      <c r="D67" s="814">
        <v>107.08</v>
      </c>
      <c r="E67" s="814">
        <v>107.68</v>
      </c>
      <c r="F67" s="814">
        <v>107.38</v>
      </c>
      <c r="G67" s="814">
        <v>107.05187500000002</v>
      </c>
      <c r="H67" s="814">
        <v>107.65187499999999</v>
      </c>
      <c r="I67" s="816">
        <v>107.35187500000001</v>
      </c>
      <c r="J67" s="800"/>
      <c r="K67" s="833"/>
      <c r="L67" s="800"/>
    </row>
    <row r="68" spans="2:12" ht="15.75">
      <c r="B68" s="2249"/>
      <c r="C68" s="804" t="s">
        <v>668</v>
      </c>
      <c r="D68" s="814">
        <v>106.73</v>
      </c>
      <c r="E68" s="814">
        <v>107.33</v>
      </c>
      <c r="F68" s="814">
        <v>107.03</v>
      </c>
      <c r="G68" s="814">
        <v>107.56193548387097</v>
      </c>
      <c r="H68" s="814">
        <v>108.16193548387095</v>
      </c>
      <c r="I68" s="816">
        <v>107.86193548387095</v>
      </c>
      <c r="J68" s="800"/>
      <c r="K68" s="800"/>
      <c r="L68" s="833"/>
    </row>
    <row r="69" spans="2:12" ht="15.75">
      <c r="B69" s="2250"/>
      <c r="C69" s="827" t="s">
        <v>827</v>
      </c>
      <c r="D69" s="818">
        <v>106.19083333333333</v>
      </c>
      <c r="E69" s="818">
        <v>106.79083333333334</v>
      </c>
      <c r="F69" s="818">
        <v>106.4908333333333</v>
      </c>
      <c r="G69" s="818">
        <v>106.05185099570512</v>
      </c>
      <c r="H69" s="818">
        <v>106.6518509957051</v>
      </c>
      <c r="I69" s="820">
        <v>106.35185099570509</v>
      </c>
      <c r="J69" s="800"/>
      <c r="K69" s="800"/>
      <c r="L69" s="800"/>
    </row>
    <row r="70" spans="2:12" ht="15.75">
      <c r="B70" s="2251" t="s">
        <v>277</v>
      </c>
      <c r="C70" s="834" t="s">
        <v>657</v>
      </c>
      <c r="D70" s="821">
        <v>106.72</v>
      </c>
      <c r="E70" s="821">
        <v>107.32</v>
      </c>
      <c r="F70" s="821">
        <v>107.02</v>
      </c>
      <c r="G70" s="821">
        <v>106.88593750000001</v>
      </c>
      <c r="H70" s="821">
        <v>107.48593749999998</v>
      </c>
      <c r="I70" s="822">
        <v>107.18593749999999</v>
      </c>
      <c r="J70" s="800"/>
      <c r="K70" s="800"/>
      <c r="L70" s="800"/>
    </row>
    <row r="71" spans="2:12" ht="15.75">
      <c r="B71" s="2249"/>
      <c r="C71" s="804" t="s">
        <v>658</v>
      </c>
      <c r="D71" s="814">
        <v>106.85</v>
      </c>
      <c r="E71" s="814">
        <v>107.45</v>
      </c>
      <c r="F71" s="814">
        <v>107.15</v>
      </c>
      <c r="G71" s="814">
        <v>106.7274193548387</v>
      </c>
      <c r="H71" s="814">
        <v>107.32741935483868</v>
      </c>
      <c r="I71" s="816">
        <v>107.02741935483868</v>
      </c>
      <c r="J71" s="800"/>
      <c r="K71" s="800"/>
      <c r="L71" s="800"/>
    </row>
    <row r="72" spans="2:12" ht="15.75">
      <c r="B72" s="2249"/>
      <c r="C72" s="804" t="s">
        <v>659</v>
      </c>
      <c r="D72" s="814">
        <v>106.49</v>
      </c>
      <c r="E72" s="814">
        <v>107.09</v>
      </c>
      <c r="F72" s="814">
        <v>106.78999999999999</v>
      </c>
      <c r="G72" s="814">
        <v>106.43566666666669</v>
      </c>
      <c r="H72" s="814">
        <v>107.03566666666666</v>
      </c>
      <c r="I72" s="816">
        <v>106.73566666666667</v>
      </c>
      <c r="J72" s="800"/>
      <c r="K72" s="800"/>
      <c r="L72" s="800"/>
    </row>
    <row r="73" spans="2:12" ht="15.75">
      <c r="B73" s="2249"/>
      <c r="C73" s="804" t="s">
        <v>660</v>
      </c>
      <c r="D73" s="814">
        <v>107.31</v>
      </c>
      <c r="E73" s="814">
        <v>107.91</v>
      </c>
      <c r="F73" s="814">
        <v>107.61</v>
      </c>
      <c r="G73" s="814">
        <v>106.61566666666667</v>
      </c>
      <c r="H73" s="814">
        <v>107.21566666666668</v>
      </c>
      <c r="I73" s="816">
        <v>106.91566666666668</v>
      </c>
      <c r="J73" s="800"/>
      <c r="K73" s="800"/>
      <c r="L73" s="800"/>
    </row>
    <row r="74" spans="2:12" ht="15.75">
      <c r="B74" s="2249"/>
      <c r="C74" s="804" t="s">
        <v>661</v>
      </c>
      <c r="D74" s="814">
        <v>107.7</v>
      </c>
      <c r="E74" s="814">
        <v>108.3</v>
      </c>
      <c r="F74" s="814">
        <v>108</v>
      </c>
      <c r="G74" s="814">
        <v>108.59133333333332</v>
      </c>
      <c r="H74" s="814">
        <v>109.19133333333333</v>
      </c>
      <c r="I74" s="816">
        <v>108.89133333333334</v>
      </c>
      <c r="J74" s="800"/>
      <c r="K74" s="800"/>
      <c r="L74" s="800"/>
    </row>
    <row r="75" spans="2:12" ht="15.75">
      <c r="B75" s="2249"/>
      <c r="C75" s="804" t="s">
        <v>662</v>
      </c>
      <c r="D75" s="814">
        <v>108.54</v>
      </c>
      <c r="E75" s="814">
        <v>109.14</v>
      </c>
      <c r="F75" s="814">
        <v>108.84</v>
      </c>
      <c r="G75" s="814">
        <v>108.4448275862069</v>
      </c>
      <c r="H75" s="814">
        <v>109.04482758620691</v>
      </c>
      <c r="I75" s="816">
        <v>108.7448275862069</v>
      </c>
      <c r="J75" s="800"/>
      <c r="K75" s="800"/>
      <c r="L75" s="800"/>
    </row>
    <row r="76" spans="2:12" ht="15.75">
      <c r="B76" s="2249"/>
      <c r="C76" s="804" t="s">
        <v>663</v>
      </c>
      <c r="D76" s="814">
        <v>106.63</v>
      </c>
      <c r="E76" s="814">
        <v>107.23</v>
      </c>
      <c r="F76" s="814">
        <v>106.93</v>
      </c>
      <c r="G76" s="814">
        <v>108.20103448275863</v>
      </c>
      <c r="H76" s="814">
        <v>108.80103448275862</v>
      </c>
      <c r="I76" s="816">
        <v>108.50103448275863</v>
      </c>
      <c r="J76" s="800"/>
      <c r="K76" s="800"/>
      <c r="L76" s="800"/>
    </row>
    <row r="77" spans="2:12" ht="15.75">
      <c r="B77" s="2249"/>
      <c r="C77" s="804" t="s">
        <v>664</v>
      </c>
      <c r="D77" s="814">
        <v>106.27</v>
      </c>
      <c r="E77" s="814">
        <v>106.87</v>
      </c>
      <c r="F77" s="814">
        <v>106.57</v>
      </c>
      <c r="G77" s="814">
        <v>106.642</v>
      </c>
      <c r="H77" s="814">
        <v>107.242</v>
      </c>
      <c r="I77" s="816">
        <v>106.94200000000001</v>
      </c>
      <c r="J77" s="800"/>
      <c r="K77" s="800"/>
      <c r="L77" s="800"/>
    </row>
    <row r="78" spans="2:12" ht="15.75">
      <c r="B78" s="2249"/>
      <c r="C78" s="804" t="s">
        <v>665</v>
      </c>
      <c r="D78" s="814">
        <v>103.1</v>
      </c>
      <c r="E78" s="814">
        <v>103.7</v>
      </c>
      <c r="F78" s="814">
        <v>103.4</v>
      </c>
      <c r="G78" s="814">
        <v>103.90870967741935</v>
      </c>
      <c r="H78" s="814">
        <v>104.50870967741933</v>
      </c>
      <c r="I78" s="816">
        <v>104.20870967741934</v>
      </c>
      <c r="J78" s="800"/>
      <c r="K78" s="800"/>
      <c r="L78" s="800"/>
    </row>
    <row r="79" spans="2:12" ht="15.75">
      <c r="B79" s="2249"/>
      <c r="C79" s="804" t="s">
        <v>666</v>
      </c>
      <c r="D79" s="814">
        <v>102.61</v>
      </c>
      <c r="E79" s="814">
        <v>103.21</v>
      </c>
      <c r="F79" s="814">
        <v>102.91</v>
      </c>
      <c r="G79" s="814">
        <v>102.69709677419354</v>
      </c>
      <c r="H79" s="814">
        <v>103.29709677419355</v>
      </c>
      <c r="I79" s="816">
        <v>102.99709677419355</v>
      </c>
      <c r="J79" s="800"/>
      <c r="K79" s="833"/>
      <c r="L79" s="800"/>
    </row>
    <row r="80" spans="2:12" ht="15.75">
      <c r="B80" s="2249"/>
      <c r="C80" s="804" t="s">
        <v>667</v>
      </c>
      <c r="D80" s="814">
        <v>102.77</v>
      </c>
      <c r="E80" s="814">
        <v>103.37</v>
      </c>
      <c r="F80" s="814">
        <v>103.07</v>
      </c>
      <c r="G80" s="814">
        <v>102.82129032258065</v>
      </c>
      <c r="H80" s="814">
        <v>103.42129032258065</v>
      </c>
      <c r="I80" s="816">
        <v>103.12129032258065</v>
      </c>
      <c r="J80" s="800"/>
      <c r="K80" s="833"/>
      <c r="L80" s="800"/>
    </row>
    <row r="81" spans="2:12" ht="15.75">
      <c r="B81" s="2249"/>
      <c r="C81" s="808" t="s">
        <v>668</v>
      </c>
      <c r="D81" s="825">
        <v>102.86</v>
      </c>
      <c r="E81" s="825">
        <v>103.46</v>
      </c>
      <c r="F81" s="825">
        <v>103.16</v>
      </c>
      <c r="G81" s="825">
        <v>102.97903225806451</v>
      </c>
      <c r="H81" s="825">
        <v>103.57903225806453</v>
      </c>
      <c r="I81" s="826">
        <v>103.27903225806452</v>
      </c>
      <c r="J81" s="800"/>
      <c r="K81" s="833"/>
      <c r="L81" s="833"/>
    </row>
    <row r="82" spans="2:12" ht="16.5" thickBot="1">
      <c r="B82" s="2252"/>
      <c r="C82" s="835" t="s">
        <v>827</v>
      </c>
      <c r="D82" s="836">
        <v>105.65416666666665</v>
      </c>
      <c r="E82" s="836">
        <v>106.25416666666668</v>
      </c>
      <c r="F82" s="836">
        <v>105.95416666666667</v>
      </c>
      <c r="G82" s="836">
        <v>105.91250121856073</v>
      </c>
      <c r="H82" s="836">
        <v>106.51250121856073</v>
      </c>
      <c r="I82" s="837">
        <v>106.21250121856076</v>
      </c>
      <c r="J82" s="800"/>
      <c r="K82" s="833"/>
      <c r="L82" s="833"/>
    </row>
    <row r="83" spans="2:12" ht="16.5" thickTop="1">
      <c r="B83" s="2253" t="s">
        <v>30</v>
      </c>
      <c r="C83" s="834" t="s">
        <v>657</v>
      </c>
      <c r="D83" s="821">
        <v>102.29</v>
      </c>
      <c r="E83" s="821">
        <v>102.89</v>
      </c>
      <c r="F83" s="821">
        <v>102.59</v>
      </c>
      <c r="G83" s="821">
        <v>102.28999999999998</v>
      </c>
      <c r="H83" s="821">
        <v>102.89000000000001</v>
      </c>
      <c r="I83" s="816">
        <v>102.59</v>
      </c>
      <c r="J83" s="800"/>
      <c r="K83" s="833"/>
      <c r="L83" s="833"/>
    </row>
    <row r="84" spans="2:12" ht="15.75">
      <c r="B84" s="2249"/>
      <c r="C84" s="804" t="s">
        <v>658</v>
      </c>
      <c r="D84" s="814">
        <v>102.22</v>
      </c>
      <c r="E84" s="814">
        <v>102.82</v>
      </c>
      <c r="F84" s="814">
        <v>102.52</v>
      </c>
      <c r="G84" s="814">
        <v>102.15354838709678</v>
      </c>
      <c r="H84" s="814">
        <v>102.75354838709676</v>
      </c>
      <c r="I84" s="816">
        <v>102.45354838709676</v>
      </c>
      <c r="J84" s="800"/>
      <c r="K84" s="833"/>
      <c r="L84" s="833"/>
    </row>
    <row r="85" spans="2:12" ht="15.75">
      <c r="B85" s="2249"/>
      <c r="C85" s="804" t="s">
        <v>659</v>
      </c>
      <c r="D85" s="814">
        <v>103.29</v>
      </c>
      <c r="E85" s="814">
        <v>103.89</v>
      </c>
      <c r="F85" s="814">
        <v>103.59</v>
      </c>
      <c r="G85" s="814">
        <v>103.68709677419353</v>
      </c>
      <c r="H85" s="814">
        <v>104.28709677419357</v>
      </c>
      <c r="I85" s="816">
        <v>103.98709677419356</v>
      </c>
      <c r="J85" s="800"/>
      <c r="K85" s="833"/>
      <c r="L85" s="833"/>
    </row>
    <row r="86" spans="2:12" ht="15.75">
      <c r="B86" s="2249"/>
      <c r="C86" s="804" t="s">
        <v>660</v>
      </c>
      <c r="D86" s="814">
        <v>104.04</v>
      </c>
      <c r="E86" s="814">
        <v>104.64</v>
      </c>
      <c r="F86" s="814">
        <v>104.34</v>
      </c>
      <c r="G86" s="814">
        <v>103.63419354838709</v>
      </c>
      <c r="H86" s="814">
        <v>104.23419354838707</v>
      </c>
      <c r="I86" s="816">
        <v>103.93419354838707</v>
      </c>
      <c r="J86" s="800"/>
      <c r="K86" s="833"/>
      <c r="L86" s="833"/>
    </row>
    <row r="87" spans="2:12" ht="15.75">
      <c r="B87" s="2249"/>
      <c r="C87" s="804" t="s">
        <v>661</v>
      </c>
      <c r="D87" s="814">
        <v>102.65</v>
      </c>
      <c r="E87" s="814">
        <v>103.25</v>
      </c>
      <c r="F87" s="814">
        <v>102.95</v>
      </c>
      <c r="G87" s="814">
        <v>103.08379310344827</v>
      </c>
      <c r="H87" s="814">
        <v>103.68379310344827</v>
      </c>
      <c r="I87" s="816">
        <v>103.38379310344827</v>
      </c>
      <c r="J87" s="800"/>
      <c r="K87" s="833"/>
      <c r="L87" s="833"/>
    </row>
    <row r="88" spans="2:12" ht="15.75">
      <c r="B88" s="2249"/>
      <c r="C88" s="804" t="s">
        <v>662</v>
      </c>
      <c r="D88" s="814">
        <v>101.52</v>
      </c>
      <c r="E88" s="814">
        <v>102.12</v>
      </c>
      <c r="F88" s="814">
        <v>101.82</v>
      </c>
      <c r="G88" s="814">
        <v>101.83166666666668</v>
      </c>
      <c r="H88" s="814">
        <v>102.43166666666666</v>
      </c>
      <c r="I88" s="816">
        <v>102.13166666666666</v>
      </c>
      <c r="J88" s="800"/>
      <c r="K88" s="833"/>
      <c r="L88" s="833"/>
    </row>
    <row r="89" spans="2:12" ht="15.75">
      <c r="B89" s="2249"/>
      <c r="C89" s="804" t="s">
        <v>663</v>
      </c>
      <c r="D89" s="814">
        <v>102.74</v>
      </c>
      <c r="E89" s="814">
        <v>103.34</v>
      </c>
      <c r="F89" s="814">
        <v>103.03999999999999</v>
      </c>
      <c r="G89" s="814">
        <v>101.93551724137932</v>
      </c>
      <c r="H89" s="814">
        <v>102.5355172413793</v>
      </c>
      <c r="I89" s="816">
        <v>102.23551724137931</v>
      </c>
      <c r="J89" s="800"/>
      <c r="K89" s="833"/>
      <c r="L89" s="833"/>
    </row>
    <row r="90" spans="2:12" ht="15.75">
      <c r="B90" s="2249"/>
      <c r="C90" s="804" t="s">
        <v>664</v>
      </c>
      <c r="D90" s="814">
        <v>103.53</v>
      </c>
      <c r="E90" s="814">
        <v>104.13</v>
      </c>
      <c r="F90" s="814">
        <v>103.83</v>
      </c>
      <c r="G90" s="814">
        <v>103.34766666666668</v>
      </c>
      <c r="H90" s="814">
        <v>103.94766666666668</v>
      </c>
      <c r="I90" s="816">
        <v>103.64766666666668</v>
      </c>
      <c r="J90" s="800"/>
      <c r="K90" s="833"/>
      <c r="L90" s="833"/>
    </row>
    <row r="91" spans="2:12" ht="15.75">
      <c r="B91" s="2249"/>
      <c r="C91" s="804" t="s">
        <v>665</v>
      </c>
      <c r="D91" s="814">
        <v>104.12</v>
      </c>
      <c r="E91" s="814">
        <v>104.72</v>
      </c>
      <c r="F91" s="814">
        <v>104.42</v>
      </c>
      <c r="G91" s="814">
        <v>103.79666666666668</v>
      </c>
      <c r="H91" s="814">
        <v>104.39666666666666</v>
      </c>
      <c r="I91" s="816">
        <v>104.09666666666666</v>
      </c>
      <c r="J91" s="800"/>
      <c r="K91" s="833"/>
      <c r="L91" s="833"/>
    </row>
    <row r="92" spans="2:12" ht="15.75">
      <c r="B92" s="2249"/>
      <c r="C92" s="804" t="s">
        <v>666</v>
      </c>
      <c r="D92" s="814">
        <v>107.43</v>
      </c>
      <c r="E92" s="814">
        <v>108.03</v>
      </c>
      <c r="F92" s="814">
        <v>107.73</v>
      </c>
      <c r="G92" s="814">
        <v>106.08032258064517</v>
      </c>
      <c r="H92" s="814">
        <v>106.68032258064517</v>
      </c>
      <c r="I92" s="816">
        <v>106.38032258064517</v>
      </c>
      <c r="J92" s="833"/>
      <c r="K92" s="833"/>
      <c r="L92" s="833"/>
    </row>
    <row r="93" spans="2:12" ht="15.75">
      <c r="B93" s="2249"/>
      <c r="C93" s="804" t="s">
        <v>667</v>
      </c>
      <c r="D93" s="814">
        <v>107.94</v>
      </c>
      <c r="E93" s="814">
        <v>108.54</v>
      </c>
      <c r="F93" s="814">
        <v>108.24000000000001</v>
      </c>
      <c r="G93" s="814">
        <v>107.88774193548387</v>
      </c>
      <c r="H93" s="814">
        <v>108.48774193548388</v>
      </c>
      <c r="I93" s="816">
        <v>108.18774193548387</v>
      </c>
      <c r="J93" s="833"/>
      <c r="K93" s="833"/>
      <c r="L93" s="833"/>
    </row>
    <row r="94" spans="2:12" ht="15.75">
      <c r="B94" s="2249"/>
      <c r="C94" s="808" t="s">
        <v>668</v>
      </c>
      <c r="D94" s="825">
        <v>109.34</v>
      </c>
      <c r="E94" s="825">
        <v>109.94</v>
      </c>
      <c r="F94" s="825">
        <v>109.64</v>
      </c>
      <c r="G94" s="825">
        <v>109.14781249999999</v>
      </c>
      <c r="H94" s="825">
        <v>109.74781249999999</v>
      </c>
      <c r="I94" s="826">
        <v>109.4478125</v>
      </c>
      <c r="J94" s="833"/>
      <c r="K94" s="833"/>
      <c r="L94" s="800"/>
    </row>
    <row r="95" spans="2:12" ht="16.5" thickBot="1">
      <c r="B95" s="2252"/>
      <c r="C95" s="838" t="s">
        <v>827</v>
      </c>
      <c r="D95" s="839">
        <v>104.25916666666666</v>
      </c>
      <c r="E95" s="839">
        <v>104.85916666666668</v>
      </c>
      <c r="F95" s="839">
        <v>104.55916666666668</v>
      </c>
      <c r="G95" s="839">
        <v>104.07300217255283</v>
      </c>
      <c r="H95" s="839">
        <v>104.67300217255281</v>
      </c>
      <c r="I95" s="837">
        <v>104.37300217255284</v>
      </c>
      <c r="J95" s="800"/>
      <c r="K95" s="833"/>
      <c r="L95" s="800"/>
    </row>
    <row r="96" spans="2:12" ht="16.5" thickTop="1">
      <c r="B96" s="2253" t="s">
        <v>114</v>
      </c>
      <c r="C96" s="804" t="s">
        <v>657</v>
      </c>
      <c r="D96" s="814">
        <v>111.54</v>
      </c>
      <c r="E96" s="814">
        <v>112.14</v>
      </c>
      <c r="F96" s="814">
        <v>111.84</v>
      </c>
      <c r="G96" s="814">
        <v>109.83064516129029</v>
      </c>
      <c r="H96" s="814">
        <v>110.43064516129036</v>
      </c>
      <c r="I96" s="816">
        <v>110.13064516129032</v>
      </c>
      <c r="J96" s="833"/>
      <c r="K96" s="833"/>
      <c r="L96" s="800"/>
    </row>
    <row r="97" spans="2:12" ht="15.75">
      <c r="B97" s="2249"/>
      <c r="C97" s="804" t="s">
        <v>658</v>
      </c>
      <c r="D97" s="814">
        <v>114.66</v>
      </c>
      <c r="E97" s="814">
        <v>115.26</v>
      </c>
      <c r="F97" s="814">
        <v>114.96000000000001</v>
      </c>
      <c r="G97" s="814">
        <v>113.2225806451613</v>
      </c>
      <c r="H97" s="814">
        <v>113.8225806451613</v>
      </c>
      <c r="I97" s="816">
        <v>113.5225806451613</v>
      </c>
      <c r="J97" s="800"/>
      <c r="K97" s="833"/>
      <c r="L97" s="833"/>
    </row>
    <row r="98" spans="2:12" ht="15.75">
      <c r="B98" s="2249"/>
      <c r="C98" s="804" t="s">
        <v>659</v>
      </c>
      <c r="D98" s="814">
        <v>117.24</v>
      </c>
      <c r="E98" s="814">
        <v>117.84</v>
      </c>
      <c r="F98" s="814">
        <v>117.53999999999999</v>
      </c>
      <c r="G98" s="814">
        <v>116.63032258064518</v>
      </c>
      <c r="H98" s="814">
        <v>117.23032258064515</v>
      </c>
      <c r="I98" s="816">
        <v>116.93032258064517</v>
      </c>
      <c r="J98" s="800"/>
      <c r="K98" s="833"/>
      <c r="L98" s="833"/>
    </row>
    <row r="99" spans="2:12" ht="15.75">
      <c r="B99" s="2249"/>
      <c r="C99" s="804" t="s">
        <v>660</v>
      </c>
      <c r="D99" s="814">
        <v>114.88</v>
      </c>
      <c r="E99" s="814">
        <v>115.48</v>
      </c>
      <c r="F99" s="814">
        <v>115.18</v>
      </c>
      <c r="G99" s="814">
        <v>116.63066666666667</v>
      </c>
      <c r="H99" s="814">
        <v>117.23066666666665</v>
      </c>
      <c r="I99" s="816">
        <v>116.93066666666667</v>
      </c>
      <c r="J99" s="800"/>
      <c r="K99" s="833"/>
      <c r="L99" s="833"/>
    </row>
    <row r="100" spans="2:12" ht="15.75">
      <c r="B100" s="2249"/>
      <c r="C100" s="804" t="s">
        <v>661</v>
      </c>
      <c r="D100" s="814">
        <v>114.74</v>
      </c>
      <c r="E100" s="814">
        <v>115.34</v>
      </c>
      <c r="F100" s="814">
        <v>115.03999999999999</v>
      </c>
      <c r="G100" s="814">
        <v>113.22</v>
      </c>
      <c r="H100" s="814">
        <v>113.82</v>
      </c>
      <c r="I100" s="816">
        <v>113.52</v>
      </c>
      <c r="J100" s="800"/>
      <c r="K100" s="833"/>
      <c r="L100" s="833"/>
    </row>
    <row r="101" spans="2:12" ht="15.75">
      <c r="B101" s="2249"/>
      <c r="C101" s="804" t="s">
        <v>662</v>
      </c>
      <c r="D101" s="814">
        <v>112.48</v>
      </c>
      <c r="E101" s="814">
        <v>113.08</v>
      </c>
      <c r="F101" s="814">
        <v>112.78</v>
      </c>
      <c r="G101" s="814">
        <v>112.12</v>
      </c>
      <c r="H101" s="814">
        <v>112.72</v>
      </c>
      <c r="I101" s="816">
        <v>112.42</v>
      </c>
      <c r="J101" s="800"/>
      <c r="K101" s="833"/>
      <c r="L101" s="833"/>
    </row>
    <row r="102" spans="2:12" ht="15.75">
      <c r="B102" s="2249"/>
      <c r="C102" s="804" t="s">
        <v>663</v>
      </c>
      <c r="D102" s="814">
        <v>113.58</v>
      </c>
      <c r="E102" s="814">
        <v>114.18</v>
      </c>
      <c r="F102" s="814">
        <v>113.88</v>
      </c>
      <c r="G102" s="814">
        <v>113.69379310344827</v>
      </c>
      <c r="H102" s="814">
        <v>114.29379310344828</v>
      </c>
      <c r="I102" s="816">
        <v>113.99379310344827</v>
      </c>
      <c r="J102" s="800"/>
      <c r="K102" s="833"/>
      <c r="L102" s="833"/>
    </row>
    <row r="103" spans="2:12" ht="15.75">
      <c r="B103" s="2249"/>
      <c r="C103" s="804" t="s">
        <v>664</v>
      </c>
      <c r="D103" s="814">
        <v>110.96</v>
      </c>
      <c r="E103" s="814">
        <v>111.56</v>
      </c>
      <c r="F103" s="814">
        <v>111.25999999999999</v>
      </c>
      <c r="G103" s="814">
        <v>112.92</v>
      </c>
      <c r="H103" s="814">
        <v>113.52</v>
      </c>
      <c r="I103" s="816">
        <v>113.22</v>
      </c>
      <c r="J103" s="800"/>
      <c r="K103" s="833"/>
      <c r="L103" s="833"/>
    </row>
    <row r="104" spans="2:12" ht="15.75">
      <c r="B104" s="2249"/>
      <c r="C104" s="804" t="s">
        <v>665</v>
      </c>
      <c r="D104" s="814">
        <v>110.35</v>
      </c>
      <c r="E104" s="814">
        <v>110.95</v>
      </c>
      <c r="F104" s="814">
        <v>110.65</v>
      </c>
      <c r="G104" s="814">
        <v>110.18</v>
      </c>
      <c r="H104" s="814">
        <v>110.78</v>
      </c>
      <c r="I104" s="816">
        <v>110.48</v>
      </c>
      <c r="J104" s="800"/>
      <c r="K104" s="833"/>
      <c r="L104" s="833"/>
    </row>
    <row r="105" spans="2:12" ht="15.75">
      <c r="B105" s="2249"/>
      <c r="C105" s="804" t="s">
        <v>666</v>
      </c>
      <c r="D105" s="814">
        <v>112.56</v>
      </c>
      <c r="E105" s="814">
        <v>113.16</v>
      </c>
      <c r="F105" s="814">
        <v>112.86</v>
      </c>
      <c r="G105" s="814">
        <v>111.12</v>
      </c>
      <c r="H105" s="814">
        <v>111.72</v>
      </c>
      <c r="I105" s="816">
        <v>111.42</v>
      </c>
      <c r="J105" s="800"/>
      <c r="K105" s="833"/>
      <c r="L105" s="833"/>
    </row>
    <row r="106" spans="2:12" ht="15.75">
      <c r="B106" s="2249"/>
      <c r="C106" s="840" t="s">
        <v>667</v>
      </c>
      <c r="D106" s="841">
        <v>111.39</v>
      </c>
      <c r="E106" s="841">
        <v>111.99</v>
      </c>
      <c r="F106" s="841">
        <v>111.69</v>
      </c>
      <c r="G106" s="841">
        <v>111.22</v>
      </c>
      <c r="H106" s="841">
        <v>111.82</v>
      </c>
      <c r="I106" s="842">
        <v>111.52</v>
      </c>
      <c r="J106" s="833"/>
      <c r="K106" s="833"/>
      <c r="L106" s="833"/>
    </row>
    <row r="107" spans="2:12" ht="15.75">
      <c r="B107" s="2249"/>
      <c r="C107" s="840" t="s">
        <v>668</v>
      </c>
      <c r="D107" s="841">
        <v>109.36</v>
      </c>
      <c r="E107" s="841">
        <v>109.96</v>
      </c>
      <c r="F107" s="841">
        <v>109.66</v>
      </c>
      <c r="G107" s="841">
        <v>110.17</v>
      </c>
      <c r="H107" s="841">
        <v>110.77</v>
      </c>
      <c r="I107" s="842">
        <v>110.47</v>
      </c>
      <c r="J107" s="833"/>
      <c r="K107" s="833"/>
      <c r="L107" s="833"/>
    </row>
    <row r="108" spans="2:12" ht="16.5" thickBot="1">
      <c r="B108" s="2252"/>
      <c r="C108" s="838" t="s">
        <v>827</v>
      </c>
      <c r="D108" s="839">
        <v>112.81166666666667</v>
      </c>
      <c r="E108" s="839">
        <v>113.41166666666669</v>
      </c>
      <c r="F108" s="839">
        <v>113.11166666666668</v>
      </c>
      <c r="G108" s="839">
        <v>112.57983401310099</v>
      </c>
      <c r="H108" s="839">
        <v>113.17983401310096</v>
      </c>
      <c r="I108" s="837">
        <v>112.87983401310099</v>
      </c>
      <c r="J108" s="833"/>
      <c r="K108" s="833"/>
      <c r="L108" s="833"/>
    </row>
    <row r="109" spans="2:12" ht="16.5" thickTop="1">
      <c r="B109" s="2253" t="s">
        <v>139</v>
      </c>
      <c r="C109" s="843" t="s">
        <v>657</v>
      </c>
      <c r="D109" s="844">
        <v>113.55</v>
      </c>
      <c r="E109" s="844">
        <v>114.15</v>
      </c>
      <c r="F109" s="844">
        <v>113.85</v>
      </c>
      <c r="G109" s="844">
        <v>111.26</v>
      </c>
      <c r="H109" s="844">
        <v>111.86</v>
      </c>
      <c r="I109" s="845">
        <v>111.56</v>
      </c>
      <c r="J109" s="833"/>
      <c r="K109" s="833"/>
      <c r="L109" s="833"/>
    </row>
    <row r="110" spans="2:12" ht="16.5" thickBot="1">
      <c r="B110" s="2252"/>
      <c r="C110" s="846" t="s">
        <v>658</v>
      </c>
      <c r="D110" s="847">
        <v>114.26</v>
      </c>
      <c r="E110" s="847">
        <v>114.86</v>
      </c>
      <c r="F110" s="847">
        <v>114.56</v>
      </c>
      <c r="G110" s="847">
        <v>114.21</v>
      </c>
      <c r="H110" s="847">
        <v>114.81</v>
      </c>
      <c r="I110" s="848">
        <v>114.50999999999999</v>
      </c>
      <c r="J110" s="833"/>
      <c r="K110" s="833"/>
      <c r="L110" s="833"/>
    </row>
    <row r="111" spans="2:12" ht="16.5" thickTop="1">
      <c r="B111" s="2254" t="s">
        <v>1481</v>
      </c>
      <c r="C111" s="2254"/>
      <c r="D111" s="2254"/>
      <c r="E111" s="2254"/>
      <c r="F111" s="2254"/>
      <c r="G111" s="2254"/>
      <c r="H111" s="849"/>
      <c r="I111" s="849"/>
      <c r="J111" s="800"/>
      <c r="K111" s="800"/>
      <c r="L111" s="800"/>
    </row>
    <row r="112" spans="2:12" ht="15.75">
      <c r="B112" s="2109" t="s">
        <v>831</v>
      </c>
      <c r="C112" s="2109"/>
      <c r="D112" s="2109"/>
      <c r="E112" s="2109"/>
      <c r="F112" s="2109"/>
      <c r="G112" s="2109"/>
      <c r="H112" s="2109"/>
      <c r="I112" s="2109"/>
      <c r="J112" s="2109"/>
      <c r="K112" s="2109"/>
      <c r="L112" s="2109"/>
    </row>
    <row r="113" spans="2:12" ht="15.75">
      <c r="B113" s="2109" t="s">
        <v>88</v>
      </c>
      <c r="C113" s="2109"/>
      <c r="D113" s="2109"/>
      <c r="E113" s="2109"/>
      <c r="F113" s="2109"/>
      <c r="G113" s="2109"/>
      <c r="H113" s="2109"/>
      <c r="I113" s="2109"/>
      <c r="J113" s="2109"/>
      <c r="K113" s="2109"/>
      <c r="L113" s="2109"/>
    </row>
    <row r="114" spans="2:12" ht="16.5" thickBot="1">
      <c r="B114" s="298"/>
      <c r="C114" s="298"/>
      <c r="D114" s="298"/>
      <c r="E114" s="298"/>
      <c r="F114" s="298"/>
      <c r="G114" s="298"/>
      <c r="H114" s="298"/>
      <c r="I114" s="298"/>
      <c r="J114" s="180"/>
      <c r="K114" s="180"/>
      <c r="L114" s="180"/>
    </row>
    <row r="115" spans="2:12" ht="15.75" thickTop="1">
      <c r="B115" s="2258"/>
      <c r="C115" s="2261" t="s">
        <v>783</v>
      </c>
      <c r="D115" s="2262"/>
      <c r="E115" s="2263"/>
      <c r="F115" s="2261" t="s">
        <v>784</v>
      </c>
      <c r="G115" s="2262"/>
      <c r="H115" s="2263"/>
      <c r="I115" s="2267" t="s">
        <v>162</v>
      </c>
      <c r="J115" s="2268"/>
      <c r="K115" s="2268"/>
      <c r="L115" s="2269"/>
    </row>
    <row r="116" spans="2:12">
      <c r="B116" s="2259"/>
      <c r="C116" s="2264"/>
      <c r="D116" s="2265"/>
      <c r="E116" s="2266"/>
      <c r="F116" s="2264"/>
      <c r="G116" s="2265"/>
      <c r="H116" s="2266"/>
      <c r="I116" s="2270" t="s">
        <v>832</v>
      </c>
      <c r="J116" s="2271"/>
      <c r="K116" s="2270" t="s">
        <v>833</v>
      </c>
      <c r="L116" s="2272"/>
    </row>
    <row r="117" spans="2:12">
      <c r="B117" s="2260"/>
      <c r="C117" s="850">
        <v>2017</v>
      </c>
      <c r="D117" s="850">
        <v>2018</v>
      </c>
      <c r="E117" s="850">
        <v>2019</v>
      </c>
      <c r="F117" s="850">
        <v>2017</v>
      </c>
      <c r="G117" s="850">
        <v>2018</v>
      </c>
      <c r="H117" s="850">
        <v>2019</v>
      </c>
      <c r="I117" s="851">
        <v>2018</v>
      </c>
      <c r="J117" s="851">
        <v>2019</v>
      </c>
      <c r="K117" s="850">
        <v>2018</v>
      </c>
      <c r="L117" s="852">
        <v>2019</v>
      </c>
    </row>
    <row r="118" spans="2:12">
      <c r="B118" s="853" t="s">
        <v>834</v>
      </c>
      <c r="C118" s="854">
        <v>47.89</v>
      </c>
      <c r="D118" s="854">
        <v>71.03</v>
      </c>
      <c r="E118" s="854">
        <v>65.87</v>
      </c>
      <c r="F118" s="855">
        <v>56.18</v>
      </c>
      <c r="G118" s="855">
        <v>77.87</v>
      </c>
      <c r="H118" s="855">
        <v>65.59</v>
      </c>
      <c r="I118" s="856">
        <v>48.319064522864892</v>
      </c>
      <c r="J118" s="856">
        <v>-7.2645361115021672</v>
      </c>
      <c r="K118" s="856">
        <v>38.608045567817726</v>
      </c>
      <c r="L118" s="857">
        <v>-15.769872865031459</v>
      </c>
    </row>
    <row r="119" spans="2:12" ht="15.75" thickBot="1">
      <c r="B119" s="858" t="s">
        <v>835</v>
      </c>
      <c r="C119" s="859">
        <v>1230.3</v>
      </c>
      <c r="D119" s="859">
        <v>1241.0999999999999</v>
      </c>
      <c r="E119" s="859">
        <v>1409.85</v>
      </c>
      <c r="F119" s="859">
        <v>1322.85</v>
      </c>
      <c r="G119" s="859">
        <v>1203</v>
      </c>
      <c r="H119" s="859">
        <v>1502.1</v>
      </c>
      <c r="I119" s="860">
        <v>0.87783467446965346</v>
      </c>
      <c r="J119" s="860">
        <v>13.596809282088458</v>
      </c>
      <c r="K119" s="860">
        <v>-9.0599841251842577</v>
      </c>
      <c r="L119" s="861">
        <v>24.862842892768072</v>
      </c>
    </row>
    <row r="120" spans="2:12" ht="15.75" thickTop="1">
      <c r="B120" s="2255" t="s">
        <v>836</v>
      </c>
      <c r="C120" s="2255"/>
      <c r="D120" s="2255"/>
      <c r="E120" s="2255"/>
      <c r="F120" s="2255"/>
      <c r="G120" s="180"/>
      <c r="H120" s="180"/>
      <c r="I120" s="180"/>
      <c r="J120" s="180"/>
      <c r="K120" s="180"/>
      <c r="L120" s="180"/>
    </row>
    <row r="121" spans="2:12">
      <c r="B121" s="2256" t="s">
        <v>837</v>
      </c>
      <c r="C121" s="2256"/>
      <c r="D121" s="2256"/>
      <c r="E121" s="2256"/>
      <c r="F121" s="2256"/>
      <c r="G121" s="2256"/>
      <c r="H121" s="180" t="s">
        <v>838</v>
      </c>
      <c r="I121" s="862"/>
      <c r="J121" s="862"/>
      <c r="K121" s="863"/>
    </row>
    <row r="122" spans="2:12">
      <c r="B122" s="2256" t="s">
        <v>839</v>
      </c>
      <c r="C122" s="2256"/>
      <c r="D122" s="2256"/>
      <c r="E122" s="2256"/>
      <c r="F122" s="2256"/>
      <c r="G122" s="2256"/>
      <c r="H122" s="2256"/>
      <c r="I122" s="2256"/>
      <c r="J122" s="2256"/>
      <c r="K122" s="2256"/>
      <c r="L122" s="863"/>
    </row>
    <row r="123" spans="2:12">
      <c r="B123" s="2257" t="s">
        <v>840</v>
      </c>
      <c r="C123" s="2257"/>
      <c r="D123" s="2257"/>
      <c r="E123" s="2257"/>
      <c r="F123" s="2257"/>
      <c r="G123" s="180"/>
      <c r="H123" s="180"/>
      <c r="I123" s="862"/>
      <c r="J123" s="862"/>
      <c r="K123" s="180"/>
      <c r="L123" s="180"/>
    </row>
  </sheetData>
  <mergeCells count="28">
    <mergeCell ref="B120:F120"/>
    <mergeCell ref="B121:G121"/>
    <mergeCell ref="B122:K122"/>
    <mergeCell ref="B123:F123"/>
    <mergeCell ref="B115:B117"/>
    <mergeCell ref="C115:E116"/>
    <mergeCell ref="F115:H116"/>
    <mergeCell ref="I115:L115"/>
    <mergeCell ref="I116:J116"/>
    <mergeCell ref="K116:L116"/>
    <mergeCell ref="B113:L113"/>
    <mergeCell ref="B5:B17"/>
    <mergeCell ref="B18:B30"/>
    <mergeCell ref="B31:B43"/>
    <mergeCell ref="B44:B56"/>
    <mergeCell ref="B57:B69"/>
    <mergeCell ref="B70:B82"/>
    <mergeCell ref="B83:B95"/>
    <mergeCell ref="B96:B108"/>
    <mergeCell ref="B109:B110"/>
    <mergeCell ref="B111:G111"/>
    <mergeCell ref="B112:L112"/>
    <mergeCell ref="B1:I1"/>
    <mergeCell ref="B2:I2"/>
    <mergeCell ref="B3:B4"/>
    <mergeCell ref="C3:C4"/>
    <mergeCell ref="D3:F3"/>
    <mergeCell ref="G3:I3"/>
  </mergeCells>
  <hyperlinks>
    <hyperlink ref="B123" r:id="rId1"/>
  </hyperlinks>
  <pageMargins left="0.7" right="0.7" top="0.43" bottom="0.75" header="0.3" footer="0.3"/>
  <pageSetup paperSize="9" scale="68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4"/>
  <sheetViews>
    <sheetView showGridLines="0" workbookViewId="0">
      <selection activeCell="B26" sqref="B26"/>
    </sheetView>
  </sheetViews>
  <sheetFormatPr defaultRowHeight="18.75"/>
  <cols>
    <col min="1" max="1" width="8.42578125" style="2" customWidth="1"/>
    <col min="2" max="2" width="44.28515625" style="2" customWidth="1"/>
    <col min="3" max="3" width="10.140625" style="62" bestFit="1" customWidth="1"/>
    <col min="4" max="4" width="10.7109375" style="2" bestFit="1" customWidth="1"/>
    <col min="5" max="5" width="10.140625" style="62" bestFit="1" customWidth="1"/>
    <col min="6" max="6" width="10.7109375" style="2" bestFit="1" customWidth="1"/>
    <col min="7" max="7" width="14.28515625" style="61" customWidth="1"/>
    <col min="8" max="8" width="13.5703125" style="2" customWidth="1"/>
    <col min="9" max="9" width="18" style="2" customWidth="1"/>
    <col min="10" max="10" width="53.5703125" style="2" customWidth="1"/>
    <col min="11" max="11" width="11" style="2" customWidth="1"/>
    <col min="12" max="12" width="17.140625" style="2" customWidth="1"/>
    <col min="13" max="13" width="10.5703125" style="2" customWidth="1"/>
    <col min="14" max="16384" width="9.140625" style="2"/>
  </cols>
  <sheetData>
    <row r="1" spans="1:12">
      <c r="A1" s="2172" t="s">
        <v>841</v>
      </c>
      <c r="B1" s="2172"/>
      <c r="C1" s="2172"/>
      <c r="D1" s="2172"/>
      <c r="E1" s="2172"/>
      <c r="F1" s="2172"/>
      <c r="G1" s="2172"/>
    </row>
    <row r="2" spans="1:12">
      <c r="A2" s="2172" t="s">
        <v>0</v>
      </c>
      <c r="B2" s="2172"/>
      <c r="C2" s="2172"/>
      <c r="D2" s="2172"/>
      <c r="E2" s="2172"/>
      <c r="F2" s="2172"/>
      <c r="G2" s="2172"/>
      <c r="H2" s="84"/>
    </row>
    <row r="3" spans="1:12">
      <c r="A3" s="2172" t="s">
        <v>154</v>
      </c>
      <c r="B3" s="2172"/>
      <c r="C3" s="2172"/>
      <c r="D3" s="2172"/>
      <c r="E3" s="2172"/>
      <c r="F3" s="2172"/>
      <c r="G3" s="2172"/>
      <c r="H3" s="84"/>
    </row>
    <row r="4" spans="1:12" ht="19.5" customHeight="1" thickBot="1">
      <c r="A4" s="2279" t="s">
        <v>1</v>
      </c>
      <c r="B4" s="2279"/>
      <c r="C4" s="2279"/>
      <c r="D4" s="2279"/>
      <c r="E4" s="2279"/>
      <c r="F4" s="2279"/>
      <c r="G4" s="2279"/>
      <c r="H4" s="83"/>
    </row>
    <row r="5" spans="1:12" ht="23.25" customHeight="1" thickTop="1">
      <c r="A5" s="2275" t="s">
        <v>244</v>
      </c>
      <c r="B5" s="2276" t="s">
        <v>274</v>
      </c>
      <c r="C5" s="2277" t="s">
        <v>30</v>
      </c>
      <c r="D5" s="2278"/>
      <c r="E5" s="2277" t="s">
        <v>114</v>
      </c>
      <c r="F5" s="2278"/>
      <c r="G5" s="82" t="s">
        <v>155</v>
      </c>
    </row>
    <row r="6" spans="1:12" s="80" customFormat="1" ht="21" customHeight="1">
      <c r="A6" s="2275"/>
      <c r="B6" s="2276"/>
      <c r="C6" s="85" t="s">
        <v>115</v>
      </c>
      <c r="D6" s="85" t="s">
        <v>2</v>
      </c>
      <c r="E6" s="85" t="s">
        <v>115</v>
      </c>
      <c r="F6" s="85" t="s">
        <v>2</v>
      </c>
      <c r="G6" s="86" t="s">
        <v>115</v>
      </c>
      <c r="H6" s="81"/>
    </row>
    <row r="7" spans="1:12">
      <c r="A7" s="87">
        <v>1</v>
      </c>
      <c r="B7" s="42" t="s">
        <v>3</v>
      </c>
      <c r="C7" s="88">
        <v>72376.100000000006</v>
      </c>
      <c r="D7" s="88">
        <v>1066175.4000000001</v>
      </c>
      <c r="E7" s="88">
        <v>66333.100000000006</v>
      </c>
      <c r="F7" s="88">
        <v>1067669.2</v>
      </c>
      <c r="G7" s="89">
        <v>43118.6</v>
      </c>
      <c r="H7" s="1686"/>
      <c r="I7" s="67"/>
      <c r="J7" s="67"/>
      <c r="K7" s="67"/>
      <c r="L7" s="67"/>
    </row>
    <row r="8" spans="1:12">
      <c r="A8" s="79"/>
      <c r="B8" s="291" t="s">
        <v>7</v>
      </c>
      <c r="C8" s="78">
        <v>70256.400000000009</v>
      </c>
      <c r="D8" s="78">
        <v>693457.20000000007</v>
      </c>
      <c r="E8" s="78">
        <v>61508.200000000004</v>
      </c>
      <c r="F8" s="78">
        <v>712314.3</v>
      </c>
      <c r="G8" s="77">
        <v>0</v>
      </c>
      <c r="H8" s="1686"/>
      <c r="I8" s="1"/>
      <c r="K8" s="1"/>
    </row>
    <row r="9" spans="1:12">
      <c r="A9" s="72"/>
      <c r="B9" s="5" t="s">
        <v>8</v>
      </c>
      <c r="C9" s="69">
        <v>69300.800000000003</v>
      </c>
      <c r="D9" s="69">
        <v>635885.30000000005</v>
      </c>
      <c r="E9" s="69">
        <v>57835.4</v>
      </c>
      <c r="F9" s="69">
        <v>668895.80000000005</v>
      </c>
      <c r="G9" s="76">
        <v>0</v>
      </c>
      <c r="H9" s="1686"/>
      <c r="I9" s="1"/>
      <c r="K9" s="1"/>
    </row>
    <row r="10" spans="1:12">
      <c r="A10" s="72"/>
      <c r="B10" s="5" t="s">
        <v>9</v>
      </c>
      <c r="C10" s="69">
        <v>499.1</v>
      </c>
      <c r="D10" s="69">
        <v>32757.8</v>
      </c>
      <c r="E10" s="69">
        <v>2840.3</v>
      </c>
      <c r="F10" s="69">
        <v>31631.8</v>
      </c>
      <c r="G10" s="76">
        <v>0</v>
      </c>
      <c r="H10" s="1686"/>
      <c r="I10" s="1"/>
      <c r="K10" s="1"/>
    </row>
    <row r="11" spans="1:12">
      <c r="A11" s="72"/>
      <c r="B11" s="5" t="s">
        <v>10</v>
      </c>
      <c r="C11" s="69">
        <v>456.5</v>
      </c>
      <c r="D11" s="69">
        <v>24814.1</v>
      </c>
      <c r="E11" s="69">
        <v>832.5</v>
      </c>
      <c r="F11" s="69">
        <v>11786.699999999999</v>
      </c>
      <c r="G11" s="76">
        <v>0</v>
      </c>
      <c r="H11" s="21"/>
      <c r="I11" s="1"/>
      <c r="K11" s="1"/>
    </row>
    <row r="12" spans="1:12">
      <c r="A12" s="79"/>
      <c r="B12" s="291" t="s">
        <v>11</v>
      </c>
      <c r="C12" s="78">
        <v>1548.8999999999999</v>
      </c>
      <c r="D12" s="78">
        <v>263547.40000000002</v>
      </c>
      <c r="E12" s="78">
        <v>4141.3</v>
      </c>
      <c r="F12" s="78">
        <v>232417</v>
      </c>
      <c r="G12" s="77">
        <v>0</v>
      </c>
      <c r="H12" s="1686"/>
      <c r="I12" s="1"/>
      <c r="K12" s="1"/>
    </row>
    <row r="13" spans="1:12">
      <c r="A13" s="72"/>
      <c r="B13" s="5" t="s">
        <v>8</v>
      </c>
      <c r="C13" s="69">
        <v>1471</v>
      </c>
      <c r="D13" s="69">
        <v>216396.1</v>
      </c>
      <c r="E13" s="69">
        <v>3393</v>
      </c>
      <c r="F13" s="69">
        <v>175370.6</v>
      </c>
      <c r="G13" s="76">
        <v>0</v>
      </c>
      <c r="H13" s="1686"/>
      <c r="I13" s="1"/>
      <c r="K13" s="1"/>
    </row>
    <row r="14" spans="1:12">
      <c r="A14" s="72"/>
      <c r="B14" s="5" t="s">
        <v>9</v>
      </c>
      <c r="C14" s="69">
        <v>51.1</v>
      </c>
      <c r="D14" s="69">
        <v>39922.9</v>
      </c>
      <c r="E14" s="69">
        <v>685.5</v>
      </c>
      <c r="F14" s="69">
        <v>51515.7</v>
      </c>
      <c r="G14" s="76">
        <v>0</v>
      </c>
      <c r="H14" s="1686"/>
      <c r="I14" s="1"/>
      <c r="K14" s="1"/>
    </row>
    <row r="15" spans="1:12">
      <c r="A15" s="72"/>
      <c r="B15" s="5" t="s">
        <v>10</v>
      </c>
      <c r="C15" s="69">
        <v>26.8</v>
      </c>
      <c r="D15" s="69">
        <v>7228.4</v>
      </c>
      <c r="E15" s="69">
        <v>62.8</v>
      </c>
      <c r="F15" s="69">
        <v>5530.7</v>
      </c>
      <c r="G15" s="76">
        <v>0</v>
      </c>
      <c r="H15" s="1686"/>
      <c r="I15" s="1"/>
      <c r="K15" s="1"/>
    </row>
    <row r="16" spans="1:12">
      <c r="A16" s="79"/>
      <c r="B16" s="291" t="s">
        <v>12</v>
      </c>
      <c r="C16" s="78">
        <v>570.79999999999995</v>
      </c>
      <c r="D16" s="78">
        <v>109170.8</v>
      </c>
      <c r="E16" s="78">
        <v>683.6</v>
      </c>
      <c r="F16" s="78">
        <v>122937.90000000001</v>
      </c>
      <c r="G16" s="77">
        <v>0</v>
      </c>
      <c r="H16" s="1686"/>
      <c r="I16" s="1"/>
      <c r="K16" s="1"/>
    </row>
    <row r="17" spans="1:11">
      <c r="A17" s="72"/>
      <c r="B17" s="5" t="s">
        <v>8</v>
      </c>
      <c r="C17" s="69">
        <v>570.79999999999995</v>
      </c>
      <c r="D17" s="69">
        <v>103326.3</v>
      </c>
      <c r="E17" s="69">
        <v>683.6</v>
      </c>
      <c r="F17" s="69">
        <v>117585.8</v>
      </c>
      <c r="G17" s="76">
        <v>0</v>
      </c>
      <c r="H17" s="1686"/>
      <c r="I17" s="1"/>
      <c r="K17" s="1"/>
    </row>
    <row r="18" spans="1:11">
      <c r="A18" s="72"/>
      <c r="B18" s="5" t="s">
        <v>9</v>
      </c>
      <c r="C18" s="69">
        <v>0</v>
      </c>
      <c r="D18" s="69">
        <v>5510.4</v>
      </c>
      <c r="E18" s="69">
        <v>0</v>
      </c>
      <c r="F18" s="69">
        <v>5344.1</v>
      </c>
      <c r="G18" s="76">
        <v>0</v>
      </c>
      <c r="H18" s="1686"/>
      <c r="I18" s="1"/>
      <c r="K18" s="1"/>
    </row>
    <row r="19" spans="1:11">
      <c r="A19" s="72"/>
      <c r="B19" s="5" t="s">
        <v>10</v>
      </c>
      <c r="C19" s="69">
        <v>0</v>
      </c>
      <c r="D19" s="69">
        <v>334.1</v>
      </c>
      <c r="E19" s="69">
        <v>0</v>
      </c>
      <c r="F19" s="69">
        <v>8</v>
      </c>
      <c r="G19" s="76">
        <v>0</v>
      </c>
      <c r="H19" s="1686"/>
      <c r="I19" s="1"/>
      <c r="K19" s="1"/>
    </row>
    <row r="20" spans="1:11">
      <c r="A20" s="87">
        <v>2</v>
      </c>
      <c r="B20" s="42" t="s">
        <v>4</v>
      </c>
      <c r="C20" s="90">
        <v>91558.5</v>
      </c>
      <c r="D20" s="90">
        <v>760676.7</v>
      </c>
      <c r="E20" s="90">
        <v>122263.90000000001</v>
      </c>
      <c r="F20" s="90">
        <v>880154.20000000007</v>
      </c>
      <c r="G20" s="91">
        <v>148169.59999999998</v>
      </c>
      <c r="H20" s="1686"/>
      <c r="I20" s="1"/>
      <c r="K20" s="1"/>
    </row>
    <row r="21" spans="1:11">
      <c r="A21" s="72"/>
      <c r="B21" s="5" t="s">
        <v>13</v>
      </c>
      <c r="C21" s="70">
        <v>90208.6</v>
      </c>
      <c r="D21" s="70">
        <v>755156.29999999993</v>
      </c>
      <c r="E21" s="70">
        <v>122154.70000000001</v>
      </c>
      <c r="F21" s="70">
        <v>880154.20000000007</v>
      </c>
      <c r="G21" s="71">
        <v>148169.59999999998</v>
      </c>
      <c r="H21" s="67"/>
      <c r="I21" s="1"/>
      <c r="K21" s="1"/>
    </row>
    <row r="22" spans="1:11">
      <c r="A22" s="72"/>
      <c r="B22" s="5" t="s">
        <v>14</v>
      </c>
      <c r="C22" s="70">
        <v>88791.1</v>
      </c>
      <c r="D22" s="70">
        <v>726724.6</v>
      </c>
      <c r="E22" s="70">
        <v>119202.8</v>
      </c>
      <c r="F22" s="70">
        <v>865551.3</v>
      </c>
      <c r="G22" s="71">
        <v>141505.29999999999</v>
      </c>
      <c r="H22" s="67"/>
      <c r="I22" s="1"/>
      <c r="K22" s="1"/>
    </row>
    <row r="23" spans="1:11">
      <c r="A23" s="72"/>
      <c r="B23" s="5" t="s">
        <v>15</v>
      </c>
      <c r="C23" s="70">
        <v>1417.5</v>
      </c>
      <c r="D23" s="70">
        <v>28431.7</v>
      </c>
      <c r="E23" s="70">
        <v>2951.9000000000015</v>
      </c>
      <c r="F23" s="70">
        <v>14602.9</v>
      </c>
      <c r="G23" s="71">
        <v>6664.2999999999993</v>
      </c>
      <c r="H23" s="67"/>
      <c r="I23" s="1"/>
      <c r="K23" s="1"/>
    </row>
    <row r="24" spans="1:11">
      <c r="A24" s="72"/>
      <c r="B24" s="5" t="s">
        <v>16</v>
      </c>
      <c r="C24" s="70">
        <v>1349.9</v>
      </c>
      <c r="D24" s="70">
        <v>5520.4</v>
      </c>
      <c r="E24" s="70">
        <v>109.2</v>
      </c>
      <c r="F24" s="70">
        <v>0</v>
      </c>
      <c r="G24" s="71">
        <v>0</v>
      </c>
      <c r="H24" s="67"/>
      <c r="I24" s="1"/>
      <c r="K24" s="1"/>
    </row>
    <row r="25" spans="1:11">
      <c r="A25" s="87" t="s">
        <v>153</v>
      </c>
      <c r="B25" s="42" t="s">
        <v>5</v>
      </c>
      <c r="C25" s="88">
        <v>19182.399999999994</v>
      </c>
      <c r="D25" s="88">
        <v>-305498.70000000019</v>
      </c>
      <c r="E25" s="88">
        <v>55930.8</v>
      </c>
      <c r="F25" s="88">
        <v>-187514.99999999988</v>
      </c>
      <c r="G25" s="89">
        <v>105050.99999999997</v>
      </c>
      <c r="H25" s="67"/>
      <c r="I25" s="1"/>
      <c r="K25" s="1"/>
    </row>
    <row r="26" spans="1:11" s="3" customFormat="1">
      <c r="A26" s="87">
        <v>4</v>
      </c>
      <c r="B26" s="42" t="s">
        <v>6</v>
      </c>
      <c r="C26" s="88">
        <v>55905.700000000012</v>
      </c>
      <c r="D26" s="88">
        <v>224234.8</v>
      </c>
      <c r="E26" s="88">
        <v>7864</v>
      </c>
      <c r="F26" s="88">
        <v>170109.5</v>
      </c>
      <c r="G26" s="89">
        <v>17002.099999999995</v>
      </c>
      <c r="H26" s="67"/>
      <c r="I26" s="1"/>
      <c r="J26" s="2"/>
      <c r="K26" s="1"/>
    </row>
    <row r="27" spans="1:11">
      <c r="A27" s="72"/>
      <c r="B27" s="5" t="s">
        <v>17</v>
      </c>
      <c r="C27" s="69">
        <v>48581.5</v>
      </c>
      <c r="D27" s="69">
        <v>142036.80000000002</v>
      </c>
      <c r="E27" s="69">
        <v>-55.8</v>
      </c>
      <c r="F27" s="69">
        <v>95619.4</v>
      </c>
      <c r="G27" s="68">
        <v>160.80000000000001</v>
      </c>
      <c r="H27" s="67"/>
      <c r="I27" s="1"/>
      <c r="J27" s="3"/>
      <c r="K27" s="1"/>
    </row>
    <row r="28" spans="1:11">
      <c r="A28" s="72"/>
      <c r="B28" s="5" t="s">
        <v>20</v>
      </c>
      <c r="C28" s="75">
        <v>48625</v>
      </c>
      <c r="D28" s="75">
        <v>144751.00000000003</v>
      </c>
      <c r="E28" s="75">
        <v>0</v>
      </c>
      <c r="F28" s="75">
        <v>96382</v>
      </c>
      <c r="G28" s="74">
        <v>0</v>
      </c>
      <c r="H28" s="67"/>
      <c r="I28" s="1"/>
      <c r="K28" s="1"/>
    </row>
    <row r="29" spans="1:11">
      <c r="A29" s="72"/>
      <c r="B29" s="5" t="s">
        <v>21</v>
      </c>
      <c r="C29" s="69">
        <v>13625</v>
      </c>
      <c r="D29" s="69">
        <v>71958.7</v>
      </c>
      <c r="E29" s="69">
        <v>0</v>
      </c>
      <c r="F29" s="69">
        <v>26435</v>
      </c>
      <c r="G29" s="68">
        <v>0</v>
      </c>
      <c r="H29" s="67"/>
      <c r="I29" s="1"/>
      <c r="K29" s="1"/>
    </row>
    <row r="30" spans="1:11">
      <c r="A30" s="72"/>
      <c r="B30" s="5" t="s">
        <v>22</v>
      </c>
      <c r="C30" s="69">
        <v>35000</v>
      </c>
      <c r="D30" s="69">
        <v>72000</v>
      </c>
      <c r="E30" s="69">
        <v>0</v>
      </c>
      <c r="F30" s="69">
        <v>69947</v>
      </c>
      <c r="G30" s="68">
        <v>0</v>
      </c>
      <c r="H30" s="67"/>
      <c r="I30" s="1"/>
      <c r="J30" s="73"/>
      <c r="K30" s="1"/>
    </row>
    <row r="31" spans="1:11">
      <c r="A31" s="72"/>
      <c r="B31" s="5" t="s">
        <v>23</v>
      </c>
      <c r="C31" s="69">
        <v>0</v>
      </c>
      <c r="D31" s="69">
        <v>0</v>
      </c>
      <c r="E31" s="69">
        <v>0</v>
      </c>
      <c r="F31" s="69">
        <v>0</v>
      </c>
      <c r="G31" s="68">
        <v>0</v>
      </c>
      <c r="H31" s="67"/>
      <c r="I31" s="1"/>
      <c r="J31" s="73"/>
      <c r="K31" s="1"/>
    </row>
    <row r="32" spans="1:11">
      <c r="A32" s="72"/>
      <c r="B32" s="5" t="s">
        <v>24</v>
      </c>
      <c r="C32" s="69">
        <v>0</v>
      </c>
      <c r="D32" s="69">
        <v>751.1</v>
      </c>
      <c r="E32" s="69">
        <v>0</v>
      </c>
      <c r="F32" s="69">
        <v>0</v>
      </c>
      <c r="G32" s="68">
        <v>0</v>
      </c>
      <c r="H32" s="67"/>
      <c r="I32" s="1"/>
      <c r="J32" s="73"/>
      <c r="K32" s="1"/>
    </row>
    <row r="33" spans="1:13">
      <c r="A33" s="72"/>
      <c r="B33" s="5" t="s">
        <v>25</v>
      </c>
      <c r="C33" s="69">
        <v>0</v>
      </c>
      <c r="D33" s="69">
        <v>41.2</v>
      </c>
      <c r="E33" s="69">
        <v>0</v>
      </c>
      <c r="F33" s="69">
        <v>0</v>
      </c>
      <c r="G33" s="68">
        <v>0</v>
      </c>
      <c r="H33" s="67"/>
      <c r="I33" s="1"/>
      <c r="J33" s="73"/>
      <c r="K33" s="1"/>
    </row>
    <row r="34" spans="1:13">
      <c r="A34" s="72"/>
      <c r="B34" s="5" t="s">
        <v>29</v>
      </c>
      <c r="C34" s="69">
        <v>-43.5</v>
      </c>
      <c r="D34" s="69">
        <v>-2714.2</v>
      </c>
      <c r="E34" s="69">
        <v>-55.8</v>
      </c>
      <c r="F34" s="69">
        <v>-762.6</v>
      </c>
      <c r="G34" s="68">
        <v>160.80000000000001</v>
      </c>
      <c r="H34" s="67"/>
      <c r="I34" s="1"/>
      <c r="K34" s="1"/>
    </row>
    <row r="35" spans="1:13">
      <c r="A35" s="72"/>
      <c r="B35" s="5" t="s">
        <v>18</v>
      </c>
      <c r="C35" s="69">
        <v>614.29999999999995</v>
      </c>
      <c r="D35" s="69">
        <v>3235.3</v>
      </c>
      <c r="E35" s="69">
        <v>361.8</v>
      </c>
      <c r="F35" s="69">
        <v>3066.1</v>
      </c>
      <c r="G35" s="68">
        <v>0</v>
      </c>
      <c r="H35" s="67"/>
      <c r="I35" s="1"/>
      <c r="K35" s="1"/>
    </row>
    <row r="36" spans="1:13">
      <c r="A36" s="72"/>
      <c r="B36" s="5" t="s">
        <v>19</v>
      </c>
      <c r="C36" s="69">
        <v>6709.9000000000087</v>
      </c>
      <c r="D36" s="69">
        <v>78962.7</v>
      </c>
      <c r="E36" s="69">
        <v>7558</v>
      </c>
      <c r="F36" s="69">
        <v>71424</v>
      </c>
      <c r="G36" s="68">
        <v>16841.299999999996</v>
      </c>
      <c r="H36" s="67"/>
      <c r="I36" s="1"/>
      <c r="K36" s="1"/>
    </row>
    <row r="37" spans="1:13" ht="32.25">
      <c r="A37" s="92" t="s">
        <v>152</v>
      </c>
      <c r="B37" s="292" t="s">
        <v>151</v>
      </c>
      <c r="C37" s="88">
        <v>75088.100000000006</v>
      </c>
      <c r="D37" s="88">
        <v>-81263.900000000198</v>
      </c>
      <c r="E37" s="88">
        <v>63794.8</v>
      </c>
      <c r="F37" s="88">
        <v>-17405.499999999884</v>
      </c>
      <c r="G37" s="89">
        <v>122053.09999999996</v>
      </c>
      <c r="H37" s="67"/>
      <c r="I37" s="1"/>
      <c r="K37" s="1"/>
    </row>
    <row r="38" spans="1:13" s="3" customFormat="1">
      <c r="A38" s="87">
        <v>6</v>
      </c>
      <c r="B38" s="42" t="s">
        <v>150</v>
      </c>
      <c r="C38" s="90">
        <v>55606.6</v>
      </c>
      <c r="D38" s="90">
        <v>64489</v>
      </c>
      <c r="E38" s="90">
        <v>11506.400000000009</v>
      </c>
      <c r="F38" s="90">
        <v>-41736.1</v>
      </c>
      <c r="G38" s="91">
        <v>-4826.0000000000055</v>
      </c>
      <c r="H38" s="67"/>
      <c r="I38" s="1"/>
      <c r="J38" s="2"/>
      <c r="K38" s="1"/>
    </row>
    <row r="39" spans="1:13">
      <c r="A39" s="72"/>
      <c r="B39" s="5" t="s">
        <v>26</v>
      </c>
      <c r="C39" s="70">
        <v>1730.5</v>
      </c>
      <c r="D39" s="70">
        <v>34.1</v>
      </c>
      <c r="E39" s="70">
        <v>-88.5</v>
      </c>
      <c r="F39" s="70">
        <v>-42.7</v>
      </c>
      <c r="G39" s="71">
        <v>218.5</v>
      </c>
      <c r="H39" s="67"/>
      <c r="I39" s="1"/>
      <c r="J39" s="3"/>
      <c r="K39" s="1"/>
    </row>
    <row r="40" spans="1:13">
      <c r="A40" s="72"/>
      <c r="B40" s="5" t="s">
        <v>27</v>
      </c>
      <c r="C40" s="70">
        <v>766.59999999999991</v>
      </c>
      <c r="D40" s="70">
        <v>-443.6</v>
      </c>
      <c r="E40" s="70">
        <v>3410.2</v>
      </c>
      <c r="F40" s="70">
        <v>-156.69999999999999</v>
      </c>
      <c r="G40" s="71">
        <v>1195.9000000000001</v>
      </c>
      <c r="H40" s="67"/>
      <c r="I40" s="1"/>
      <c r="K40" s="1"/>
    </row>
    <row r="41" spans="1:13">
      <c r="A41" s="72"/>
      <c r="B41" s="5" t="s">
        <v>28</v>
      </c>
      <c r="C41" s="70">
        <v>0</v>
      </c>
      <c r="D41" s="70">
        <v>1248.5</v>
      </c>
      <c r="E41" s="70">
        <v>0</v>
      </c>
      <c r="F41" s="70">
        <v>-28287.1</v>
      </c>
      <c r="G41" s="71">
        <v>0</v>
      </c>
      <c r="H41" s="67"/>
      <c r="I41" s="1"/>
      <c r="K41" s="1"/>
    </row>
    <row r="42" spans="1:13">
      <c r="A42" s="72"/>
      <c r="B42" s="5" t="s">
        <v>149</v>
      </c>
      <c r="C42" s="70">
        <v>54567.5</v>
      </c>
      <c r="D42" s="70">
        <v>44059.8</v>
      </c>
      <c r="E42" s="70">
        <v>7686.9000000000087</v>
      </c>
      <c r="F42" s="70">
        <v>-23811</v>
      </c>
      <c r="G42" s="71">
        <v>-15577.199999999997</v>
      </c>
      <c r="H42" s="67"/>
      <c r="I42" s="1"/>
      <c r="K42" s="1"/>
    </row>
    <row r="43" spans="1:13">
      <c r="A43" s="72"/>
      <c r="B43" s="5" t="s">
        <v>148</v>
      </c>
      <c r="C43" s="70">
        <v>-1458.0000000000023</v>
      </c>
      <c r="D43" s="70">
        <v>19590.2</v>
      </c>
      <c r="E43" s="70">
        <v>497.79999999999859</v>
      </c>
      <c r="F43" s="70">
        <v>10561.400000000001</v>
      </c>
      <c r="G43" s="71">
        <v>9336.799999999992</v>
      </c>
      <c r="H43" s="67"/>
      <c r="I43" s="1"/>
      <c r="K43" s="1"/>
    </row>
    <row r="44" spans="1:13" s="3" customFormat="1">
      <c r="A44" s="87" t="s">
        <v>147</v>
      </c>
      <c r="B44" s="42" t="s">
        <v>146</v>
      </c>
      <c r="C44" s="88">
        <v>130694.70000000001</v>
      </c>
      <c r="D44" s="88">
        <v>-16774.900000000198</v>
      </c>
      <c r="E44" s="88">
        <v>75301.200000000012</v>
      </c>
      <c r="F44" s="88">
        <v>-59141.599999999882</v>
      </c>
      <c r="G44" s="89">
        <v>117227.09999999996</v>
      </c>
      <c r="H44" s="67"/>
      <c r="I44" s="1"/>
      <c r="J44" s="2"/>
      <c r="K44" s="1"/>
    </row>
    <row r="45" spans="1:13" s="3" customFormat="1">
      <c r="A45" s="72"/>
      <c r="B45" s="5" t="s">
        <v>145</v>
      </c>
      <c r="C45" s="70">
        <v>106272.1</v>
      </c>
      <c r="D45" s="70">
        <v>106272.1</v>
      </c>
      <c r="E45" s="69">
        <v>89497.799999999814</v>
      </c>
      <c r="F45" s="69">
        <v>89497.799999999814</v>
      </c>
      <c r="G45" s="68">
        <v>58643.199999999932</v>
      </c>
      <c r="H45" s="67"/>
      <c r="I45" s="1"/>
      <c r="K45" s="1"/>
    </row>
    <row r="46" spans="1:13" s="3" customFormat="1">
      <c r="A46" s="72"/>
      <c r="B46" s="5" t="s">
        <v>144</v>
      </c>
      <c r="C46" s="70"/>
      <c r="D46" s="70">
        <v>0.6</v>
      </c>
      <c r="E46" s="70"/>
      <c r="F46" s="69">
        <v>28287</v>
      </c>
      <c r="G46" s="71"/>
      <c r="H46" s="67"/>
      <c r="I46" s="1"/>
      <c r="K46" s="1"/>
    </row>
    <row r="47" spans="1:13" s="3" customFormat="1" ht="18.75" customHeight="1" thickBot="1">
      <c r="A47" s="93"/>
      <c r="B47" s="293" t="s">
        <v>143</v>
      </c>
      <c r="C47" s="94">
        <v>236966.80000000002</v>
      </c>
      <c r="D47" s="94">
        <v>89497.799999999814</v>
      </c>
      <c r="E47" s="94">
        <v>164798.99999999983</v>
      </c>
      <c r="F47" s="94">
        <v>58643.199999999932</v>
      </c>
      <c r="G47" s="95">
        <v>175870.2999999999</v>
      </c>
      <c r="H47" s="67"/>
      <c r="I47" s="1"/>
      <c r="K47" s="1"/>
    </row>
    <row r="48" spans="1:13" s="3" customFormat="1" ht="28.5" customHeight="1" thickTop="1">
      <c r="B48" s="2273" t="s">
        <v>142</v>
      </c>
      <c r="C48" s="2273"/>
      <c r="D48" s="2273"/>
      <c r="E48" s="2273"/>
      <c r="F48" s="2273"/>
      <c r="G48" s="2273"/>
      <c r="H48" s="64"/>
      <c r="I48" s="1"/>
      <c r="J48" s="1"/>
      <c r="K48" s="1"/>
      <c r="M48" s="1"/>
    </row>
    <row r="49" spans="2:13">
      <c r="B49" s="2273"/>
      <c r="C49" s="2273"/>
      <c r="D49" s="2273"/>
      <c r="E49" s="2273"/>
      <c r="F49" s="2273"/>
      <c r="G49" s="2273"/>
      <c r="H49" s="64"/>
      <c r="I49" s="1"/>
      <c r="J49" s="1"/>
      <c r="K49" s="1"/>
      <c r="M49" s="1"/>
    </row>
    <row r="50" spans="2:13">
      <c r="B50" s="66" t="s">
        <v>141</v>
      </c>
      <c r="C50" s="63"/>
      <c r="D50" s="63"/>
      <c r="E50" s="63"/>
      <c r="F50" s="63"/>
      <c r="G50" s="65"/>
      <c r="H50" s="63"/>
      <c r="I50" s="1"/>
      <c r="J50" s="1"/>
      <c r="K50" s="1"/>
      <c r="M50" s="1"/>
    </row>
    <row r="51" spans="2:13" ht="34.5" customHeight="1">
      <c r="B51" s="2273" t="s">
        <v>140</v>
      </c>
      <c r="C51" s="2273"/>
      <c r="D51" s="2273"/>
      <c r="E51" s="2273"/>
      <c r="F51" s="2273"/>
      <c r="G51" s="2273"/>
      <c r="H51" s="64"/>
      <c r="I51" s="1"/>
      <c r="J51" s="1"/>
      <c r="K51" s="1"/>
      <c r="M51" s="1"/>
    </row>
    <row r="52" spans="2:13">
      <c r="B52" s="2274"/>
      <c r="C52" s="2274"/>
      <c r="D52" s="2274"/>
      <c r="E52" s="2274"/>
      <c r="F52" s="2274"/>
      <c r="G52" s="2274"/>
      <c r="H52" s="2274"/>
      <c r="I52" s="1"/>
      <c r="J52" s="1"/>
    </row>
    <row r="53" spans="2:13">
      <c r="G53" s="62"/>
    </row>
    <row r="54" spans="2:13">
      <c r="G54" s="62"/>
    </row>
    <row r="55" spans="2:13">
      <c r="G55" s="62"/>
    </row>
    <row r="56" spans="2:13">
      <c r="G56" s="62"/>
    </row>
    <row r="57" spans="2:13">
      <c r="G57" s="62"/>
    </row>
    <row r="58" spans="2:13">
      <c r="G58" s="62"/>
    </row>
    <row r="59" spans="2:13">
      <c r="G59" s="62"/>
    </row>
    <row r="60" spans="2:13">
      <c r="G60" s="62"/>
    </row>
    <row r="61" spans="2:13">
      <c r="G61" s="62"/>
    </row>
    <row r="62" spans="2:13">
      <c r="G62" s="62"/>
    </row>
    <row r="63" spans="2:13">
      <c r="G63" s="62"/>
    </row>
    <row r="64" spans="2:13">
      <c r="G64" s="62"/>
    </row>
    <row r="65" spans="7:7">
      <c r="G65" s="62"/>
    </row>
    <row r="66" spans="7:7">
      <c r="G66" s="62"/>
    </row>
    <row r="67" spans="7:7">
      <c r="G67" s="62"/>
    </row>
    <row r="68" spans="7:7">
      <c r="G68" s="62"/>
    </row>
    <row r="69" spans="7:7">
      <c r="G69" s="62"/>
    </row>
    <row r="70" spans="7:7">
      <c r="G70" s="62"/>
    </row>
    <row r="71" spans="7:7">
      <c r="G71" s="62"/>
    </row>
    <row r="72" spans="7:7">
      <c r="G72" s="62"/>
    </row>
    <row r="73" spans="7:7">
      <c r="G73" s="62"/>
    </row>
    <row r="74" spans="7:7">
      <c r="G74" s="62"/>
    </row>
    <row r="75" spans="7:7">
      <c r="G75" s="62"/>
    </row>
    <row r="76" spans="7:7">
      <c r="G76" s="62"/>
    </row>
    <row r="77" spans="7:7">
      <c r="G77" s="62"/>
    </row>
    <row r="78" spans="7:7">
      <c r="G78" s="62"/>
    </row>
    <row r="79" spans="7:7">
      <c r="G79" s="62"/>
    </row>
    <row r="80" spans="7:7">
      <c r="G80" s="62"/>
    </row>
    <row r="81" spans="7:7">
      <c r="G81" s="62"/>
    </row>
    <row r="82" spans="7:7">
      <c r="G82" s="62"/>
    </row>
    <row r="83" spans="7:7">
      <c r="G83" s="62"/>
    </row>
    <row r="84" spans="7:7">
      <c r="G84" s="62"/>
    </row>
    <row r="85" spans="7:7">
      <c r="G85" s="62"/>
    </row>
    <row r="86" spans="7:7">
      <c r="G86" s="62"/>
    </row>
    <row r="87" spans="7:7">
      <c r="G87" s="62"/>
    </row>
    <row r="88" spans="7:7">
      <c r="G88" s="62"/>
    </row>
    <row r="89" spans="7:7">
      <c r="G89" s="62"/>
    </row>
    <row r="90" spans="7:7">
      <c r="G90" s="62"/>
    </row>
    <row r="91" spans="7:7">
      <c r="G91" s="62"/>
    </row>
    <row r="92" spans="7:7">
      <c r="G92" s="62"/>
    </row>
    <row r="93" spans="7:7">
      <c r="G93" s="62"/>
    </row>
    <row r="94" spans="7:7">
      <c r="G94" s="62"/>
    </row>
    <row r="95" spans="7:7">
      <c r="G95" s="62"/>
    </row>
    <row r="96" spans="7:7">
      <c r="G96" s="62"/>
    </row>
    <row r="97" spans="7:7">
      <c r="G97" s="62"/>
    </row>
    <row r="98" spans="7:7">
      <c r="G98" s="62"/>
    </row>
    <row r="99" spans="7:7">
      <c r="G99" s="62"/>
    </row>
    <row r="100" spans="7:7">
      <c r="G100" s="62"/>
    </row>
    <row r="101" spans="7:7">
      <c r="G101" s="62"/>
    </row>
    <row r="102" spans="7:7">
      <c r="G102" s="62"/>
    </row>
    <row r="103" spans="7:7">
      <c r="G103" s="62"/>
    </row>
    <row r="104" spans="7:7">
      <c r="G104" s="62"/>
    </row>
    <row r="105" spans="7:7">
      <c r="G105" s="62"/>
    </row>
    <row r="106" spans="7:7">
      <c r="G106" s="62"/>
    </row>
    <row r="107" spans="7:7">
      <c r="G107" s="62"/>
    </row>
    <row r="108" spans="7:7">
      <c r="G108" s="62"/>
    </row>
    <row r="109" spans="7:7">
      <c r="G109" s="62"/>
    </row>
    <row r="110" spans="7:7">
      <c r="G110" s="62"/>
    </row>
    <row r="111" spans="7:7">
      <c r="G111" s="62"/>
    </row>
    <row r="112" spans="7:7">
      <c r="G112" s="62"/>
    </row>
    <row r="113" spans="7:7">
      <c r="G113" s="62"/>
    </row>
    <row r="114" spans="7:7">
      <c r="G114" s="62"/>
    </row>
    <row r="115" spans="7:7">
      <c r="G115" s="62"/>
    </row>
    <row r="116" spans="7:7">
      <c r="G116" s="62"/>
    </row>
    <row r="117" spans="7:7">
      <c r="G117" s="62"/>
    </row>
    <row r="118" spans="7:7">
      <c r="G118" s="62"/>
    </row>
    <row r="119" spans="7:7">
      <c r="G119" s="62"/>
    </row>
    <row r="120" spans="7:7">
      <c r="G120" s="62"/>
    </row>
    <row r="121" spans="7:7">
      <c r="G121" s="62"/>
    </row>
    <row r="122" spans="7:7">
      <c r="G122" s="62"/>
    </row>
    <row r="123" spans="7:7">
      <c r="G123" s="62"/>
    </row>
    <row r="124" spans="7:7">
      <c r="G124" s="62"/>
    </row>
    <row r="125" spans="7:7">
      <c r="G125" s="62"/>
    </row>
    <row r="126" spans="7:7">
      <c r="G126" s="62"/>
    </row>
    <row r="127" spans="7:7">
      <c r="G127" s="62"/>
    </row>
    <row r="128" spans="7:7">
      <c r="G128" s="62"/>
    </row>
    <row r="129" spans="7:7">
      <c r="G129" s="62"/>
    </row>
    <row r="130" spans="7:7">
      <c r="G130" s="62"/>
    </row>
    <row r="131" spans="7:7">
      <c r="G131" s="62"/>
    </row>
    <row r="132" spans="7:7">
      <c r="G132" s="62"/>
    </row>
    <row r="133" spans="7:7">
      <c r="G133" s="62"/>
    </row>
    <row r="134" spans="7:7">
      <c r="G134" s="62"/>
    </row>
    <row r="135" spans="7:7">
      <c r="G135" s="62"/>
    </row>
    <row r="136" spans="7:7">
      <c r="G136" s="62"/>
    </row>
    <row r="137" spans="7:7">
      <c r="G137" s="62"/>
    </row>
    <row r="138" spans="7:7">
      <c r="G138" s="62"/>
    </row>
    <row r="139" spans="7:7">
      <c r="G139" s="62"/>
    </row>
    <row r="140" spans="7:7">
      <c r="G140" s="62"/>
    </row>
    <row r="141" spans="7:7">
      <c r="G141" s="62"/>
    </row>
    <row r="142" spans="7:7">
      <c r="G142" s="62"/>
    </row>
    <row r="143" spans="7:7">
      <c r="G143" s="62"/>
    </row>
    <row r="144" spans="7:7">
      <c r="G144" s="62"/>
    </row>
    <row r="145" spans="7:7">
      <c r="G145" s="62"/>
    </row>
    <row r="146" spans="7:7">
      <c r="G146" s="62"/>
    </row>
    <row r="147" spans="7:7">
      <c r="G147" s="62"/>
    </row>
    <row r="148" spans="7:7">
      <c r="G148" s="62"/>
    </row>
    <row r="149" spans="7:7">
      <c r="G149" s="62"/>
    </row>
    <row r="150" spans="7:7">
      <c r="G150" s="62"/>
    </row>
    <row r="151" spans="7:7">
      <c r="G151" s="62"/>
    </row>
    <row r="152" spans="7:7">
      <c r="G152" s="62"/>
    </row>
    <row r="153" spans="7:7">
      <c r="G153" s="62"/>
    </row>
    <row r="154" spans="7:7">
      <c r="G154" s="62"/>
    </row>
    <row r="155" spans="7:7">
      <c r="G155" s="62"/>
    </row>
    <row r="156" spans="7:7">
      <c r="G156" s="62"/>
    </row>
    <row r="157" spans="7:7">
      <c r="G157" s="62"/>
    </row>
    <row r="158" spans="7:7">
      <c r="G158" s="62"/>
    </row>
    <row r="159" spans="7:7">
      <c r="G159" s="62"/>
    </row>
    <row r="160" spans="7:7">
      <c r="G160" s="62"/>
    </row>
    <row r="161" spans="7:7">
      <c r="G161" s="62"/>
    </row>
    <row r="162" spans="7:7">
      <c r="G162" s="62"/>
    </row>
    <row r="163" spans="7:7">
      <c r="G163" s="62"/>
    </row>
    <row r="164" spans="7:7">
      <c r="G164" s="62"/>
    </row>
    <row r="165" spans="7:7">
      <c r="G165" s="62"/>
    </row>
    <row r="166" spans="7:7">
      <c r="G166" s="62"/>
    </row>
    <row r="167" spans="7:7">
      <c r="G167" s="62"/>
    </row>
    <row r="168" spans="7:7">
      <c r="G168" s="62"/>
    </row>
    <row r="169" spans="7:7">
      <c r="G169" s="62"/>
    </row>
    <row r="170" spans="7:7">
      <c r="G170" s="62"/>
    </row>
    <row r="171" spans="7:7">
      <c r="G171" s="62"/>
    </row>
    <row r="172" spans="7:7">
      <c r="G172" s="62"/>
    </row>
    <row r="173" spans="7:7">
      <c r="G173" s="62"/>
    </row>
    <row r="174" spans="7:7">
      <c r="G174" s="62"/>
    </row>
    <row r="175" spans="7:7">
      <c r="G175" s="62"/>
    </row>
    <row r="176" spans="7:7">
      <c r="G176" s="62"/>
    </row>
    <row r="177" spans="7:7">
      <c r="G177" s="62"/>
    </row>
    <row r="178" spans="7:7">
      <c r="G178" s="62"/>
    </row>
    <row r="179" spans="7:7">
      <c r="G179" s="62"/>
    </row>
    <row r="180" spans="7:7">
      <c r="G180" s="62"/>
    </row>
    <row r="181" spans="7:7">
      <c r="G181" s="62"/>
    </row>
    <row r="182" spans="7:7">
      <c r="G182" s="62"/>
    </row>
    <row r="183" spans="7:7">
      <c r="G183" s="62"/>
    </row>
    <row r="184" spans="7:7">
      <c r="G184" s="62"/>
    </row>
    <row r="185" spans="7:7">
      <c r="G185" s="62"/>
    </row>
    <row r="186" spans="7:7">
      <c r="G186" s="62"/>
    </row>
    <row r="187" spans="7:7">
      <c r="G187" s="62"/>
    </row>
    <row r="188" spans="7:7">
      <c r="G188" s="62"/>
    </row>
    <row r="189" spans="7:7">
      <c r="G189" s="62"/>
    </row>
    <row r="190" spans="7:7">
      <c r="G190" s="62"/>
    </row>
    <row r="191" spans="7:7">
      <c r="G191" s="62"/>
    </row>
    <row r="192" spans="7:7">
      <c r="G192" s="62"/>
    </row>
    <row r="193" spans="7:7">
      <c r="G193" s="62"/>
    </row>
    <row r="194" spans="7:7">
      <c r="G194" s="62"/>
    </row>
    <row r="195" spans="7:7">
      <c r="G195" s="62"/>
    </row>
    <row r="196" spans="7:7">
      <c r="G196" s="62"/>
    </row>
    <row r="197" spans="7:7">
      <c r="G197" s="62"/>
    </row>
    <row r="198" spans="7:7">
      <c r="G198" s="62"/>
    </row>
    <row r="199" spans="7:7">
      <c r="G199" s="62"/>
    </row>
    <row r="200" spans="7:7">
      <c r="G200" s="62"/>
    </row>
    <row r="201" spans="7:7">
      <c r="G201" s="62"/>
    </row>
    <row r="202" spans="7:7">
      <c r="G202" s="62"/>
    </row>
    <row r="203" spans="7:7">
      <c r="G203" s="62"/>
    </row>
    <row r="204" spans="7:7">
      <c r="G204" s="62"/>
    </row>
    <row r="205" spans="7:7">
      <c r="G205" s="62"/>
    </row>
    <row r="206" spans="7:7">
      <c r="G206" s="62"/>
    </row>
    <row r="207" spans="7:7">
      <c r="G207" s="62"/>
    </row>
    <row r="208" spans="7:7">
      <c r="G208" s="62"/>
    </row>
    <row r="209" spans="7:7">
      <c r="G209" s="62"/>
    </row>
    <row r="210" spans="7:7">
      <c r="G210" s="62"/>
    </row>
    <row r="211" spans="7:7">
      <c r="G211" s="62"/>
    </row>
    <row r="212" spans="7:7">
      <c r="G212" s="62"/>
    </row>
    <row r="213" spans="7:7">
      <c r="G213" s="62"/>
    </row>
    <row r="214" spans="7:7">
      <c r="G214" s="62"/>
    </row>
    <row r="215" spans="7:7">
      <c r="G215" s="62"/>
    </row>
    <row r="216" spans="7:7">
      <c r="G216" s="62"/>
    </row>
    <row r="217" spans="7:7">
      <c r="G217" s="62"/>
    </row>
    <row r="218" spans="7:7">
      <c r="G218" s="62"/>
    </row>
    <row r="219" spans="7:7">
      <c r="G219" s="62"/>
    </row>
    <row r="220" spans="7:7">
      <c r="G220" s="62"/>
    </row>
    <row r="221" spans="7:7">
      <c r="G221" s="62"/>
    </row>
    <row r="222" spans="7:7">
      <c r="G222" s="62"/>
    </row>
    <row r="223" spans="7:7">
      <c r="G223" s="62"/>
    </row>
    <row r="224" spans="7:7">
      <c r="G224" s="62"/>
    </row>
    <row r="225" spans="7:7">
      <c r="G225" s="62"/>
    </row>
    <row r="226" spans="7:7">
      <c r="G226" s="62"/>
    </row>
    <row r="227" spans="7:7">
      <c r="G227" s="62"/>
    </row>
    <row r="228" spans="7:7">
      <c r="G228" s="62"/>
    </row>
    <row r="229" spans="7:7">
      <c r="G229" s="62"/>
    </row>
    <row r="230" spans="7:7">
      <c r="G230" s="62"/>
    </row>
    <row r="231" spans="7:7">
      <c r="G231" s="62"/>
    </row>
    <row r="232" spans="7:7">
      <c r="G232" s="62"/>
    </row>
    <row r="233" spans="7:7">
      <c r="G233" s="62"/>
    </row>
    <row r="234" spans="7:7">
      <c r="G234" s="62"/>
    </row>
    <row r="235" spans="7:7">
      <c r="G235" s="62"/>
    </row>
    <row r="236" spans="7:7">
      <c r="G236" s="62"/>
    </row>
    <row r="237" spans="7:7">
      <c r="G237" s="62"/>
    </row>
    <row r="238" spans="7:7">
      <c r="G238" s="62"/>
    </row>
    <row r="239" spans="7:7">
      <c r="G239" s="62"/>
    </row>
    <row r="240" spans="7:7">
      <c r="G240" s="62"/>
    </row>
    <row r="241" spans="7:7">
      <c r="G241" s="62"/>
    </row>
    <row r="242" spans="7:7">
      <c r="G242" s="62"/>
    </row>
    <row r="243" spans="7:7">
      <c r="G243" s="62"/>
    </row>
    <row r="244" spans="7:7">
      <c r="G244" s="62"/>
    </row>
    <row r="245" spans="7:7">
      <c r="G245" s="62"/>
    </row>
    <row r="246" spans="7:7">
      <c r="G246" s="62"/>
    </row>
    <row r="247" spans="7:7">
      <c r="G247" s="62"/>
    </row>
    <row r="248" spans="7:7">
      <c r="G248" s="62"/>
    </row>
    <row r="249" spans="7:7">
      <c r="G249" s="62"/>
    </row>
    <row r="250" spans="7:7">
      <c r="G250" s="62"/>
    </row>
    <row r="251" spans="7:7">
      <c r="G251" s="62"/>
    </row>
    <row r="252" spans="7:7">
      <c r="G252" s="62"/>
    </row>
    <row r="253" spans="7:7">
      <c r="G253" s="62"/>
    </row>
    <row r="254" spans="7:7">
      <c r="G254" s="62"/>
    </row>
    <row r="255" spans="7:7">
      <c r="G255" s="62"/>
    </row>
    <row r="256" spans="7:7">
      <c r="G256" s="62"/>
    </row>
    <row r="257" spans="7:7">
      <c r="G257" s="62"/>
    </row>
    <row r="258" spans="7:7">
      <c r="G258" s="62"/>
    </row>
    <row r="259" spans="7:7">
      <c r="G259" s="62"/>
    </row>
    <row r="260" spans="7:7">
      <c r="G260" s="62"/>
    </row>
    <row r="261" spans="7:7">
      <c r="G261" s="62"/>
    </row>
    <row r="262" spans="7:7">
      <c r="G262" s="62"/>
    </row>
    <row r="263" spans="7:7">
      <c r="G263" s="62"/>
    </row>
    <row r="264" spans="7:7">
      <c r="G264" s="62"/>
    </row>
    <row r="265" spans="7:7">
      <c r="G265" s="62"/>
    </row>
    <row r="266" spans="7:7">
      <c r="G266" s="62"/>
    </row>
    <row r="267" spans="7:7">
      <c r="G267" s="62"/>
    </row>
    <row r="268" spans="7:7">
      <c r="G268" s="62"/>
    </row>
    <row r="269" spans="7:7">
      <c r="G269" s="62"/>
    </row>
    <row r="270" spans="7:7">
      <c r="G270" s="62"/>
    </row>
    <row r="271" spans="7:7">
      <c r="G271" s="62"/>
    </row>
    <row r="272" spans="7:7">
      <c r="G272" s="62"/>
    </row>
    <row r="273" spans="7:7">
      <c r="G273" s="62"/>
    </row>
    <row r="274" spans="7:7">
      <c r="G274" s="62"/>
    </row>
    <row r="275" spans="7:7">
      <c r="G275" s="62"/>
    </row>
    <row r="276" spans="7:7">
      <c r="G276" s="62"/>
    </row>
    <row r="277" spans="7:7">
      <c r="G277" s="62"/>
    </row>
    <row r="278" spans="7:7">
      <c r="G278" s="62"/>
    </row>
    <row r="279" spans="7:7">
      <c r="G279" s="62"/>
    </row>
    <row r="280" spans="7:7">
      <c r="G280" s="62"/>
    </row>
    <row r="281" spans="7:7">
      <c r="G281" s="62"/>
    </row>
    <row r="282" spans="7:7">
      <c r="G282" s="62"/>
    </row>
    <row r="283" spans="7:7">
      <c r="G283" s="62"/>
    </row>
    <row r="284" spans="7:7">
      <c r="G284" s="62"/>
    </row>
    <row r="285" spans="7:7">
      <c r="G285" s="62"/>
    </row>
    <row r="286" spans="7:7">
      <c r="G286" s="62"/>
    </row>
    <row r="287" spans="7:7">
      <c r="G287" s="62"/>
    </row>
    <row r="288" spans="7:7">
      <c r="G288" s="62"/>
    </row>
    <row r="289" spans="7:7">
      <c r="G289" s="62"/>
    </row>
    <row r="290" spans="7:7">
      <c r="G290" s="62"/>
    </row>
    <row r="291" spans="7:7">
      <c r="G291" s="62"/>
    </row>
    <row r="292" spans="7:7">
      <c r="G292" s="62"/>
    </row>
    <row r="293" spans="7:7">
      <c r="G293" s="62"/>
    </row>
    <row r="294" spans="7:7">
      <c r="G294" s="62"/>
    </row>
    <row r="295" spans="7:7">
      <c r="G295" s="62"/>
    </row>
    <row r="296" spans="7:7">
      <c r="G296" s="62"/>
    </row>
    <row r="297" spans="7:7">
      <c r="G297" s="62"/>
    </row>
    <row r="298" spans="7:7">
      <c r="G298" s="62"/>
    </row>
    <row r="299" spans="7:7">
      <c r="G299" s="62"/>
    </row>
    <row r="300" spans="7:7">
      <c r="G300" s="62"/>
    </row>
    <row r="301" spans="7:7">
      <c r="G301" s="62"/>
    </row>
    <row r="302" spans="7:7">
      <c r="G302" s="62"/>
    </row>
    <row r="303" spans="7:7">
      <c r="G303" s="62"/>
    </row>
    <row r="304" spans="7:7">
      <c r="G304" s="62"/>
    </row>
    <row r="305" spans="7:7">
      <c r="G305" s="62"/>
    </row>
    <row r="306" spans="7:7">
      <c r="G306" s="62"/>
    </row>
    <row r="307" spans="7:7">
      <c r="G307" s="62"/>
    </row>
    <row r="308" spans="7:7">
      <c r="G308" s="62"/>
    </row>
    <row r="309" spans="7:7">
      <c r="G309" s="62"/>
    </row>
    <row r="310" spans="7:7">
      <c r="G310" s="62"/>
    </row>
    <row r="311" spans="7:7">
      <c r="G311" s="62"/>
    </row>
    <row r="312" spans="7:7">
      <c r="G312" s="62"/>
    </row>
    <row r="313" spans="7:7">
      <c r="G313" s="62"/>
    </row>
    <row r="314" spans="7:7">
      <c r="G314" s="62"/>
    </row>
    <row r="315" spans="7:7">
      <c r="G315" s="62"/>
    </row>
    <row r="316" spans="7:7">
      <c r="G316" s="62"/>
    </row>
    <row r="317" spans="7:7">
      <c r="G317" s="62"/>
    </row>
    <row r="318" spans="7:7">
      <c r="G318" s="62"/>
    </row>
    <row r="319" spans="7:7">
      <c r="G319" s="62"/>
    </row>
    <row r="320" spans="7:7">
      <c r="G320" s="62"/>
    </row>
    <row r="321" spans="7:7">
      <c r="G321" s="62"/>
    </row>
    <row r="322" spans="7:7">
      <c r="G322" s="62"/>
    </row>
    <row r="323" spans="7:7">
      <c r="G323" s="62"/>
    </row>
    <row r="324" spans="7:7">
      <c r="G324" s="62"/>
    </row>
    <row r="325" spans="7:7">
      <c r="G325" s="62"/>
    </row>
    <row r="326" spans="7:7">
      <c r="G326" s="62"/>
    </row>
    <row r="327" spans="7:7">
      <c r="G327" s="62"/>
    </row>
    <row r="328" spans="7:7">
      <c r="G328" s="62"/>
    </row>
    <row r="329" spans="7:7">
      <c r="G329" s="62"/>
    </row>
    <row r="330" spans="7:7">
      <c r="G330" s="62"/>
    </row>
    <row r="331" spans="7:7">
      <c r="G331" s="62"/>
    </row>
    <row r="332" spans="7:7">
      <c r="G332" s="62"/>
    </row>
    <row r="333" spans="7:7">
      <c r="G333" s="62"/>
    </row>
    <row r="334" spans="7:7">
      <c r="G334" s="62"/>
    </row>
    <row r="335" spans="7:7">
      <c r="G335" s="62"/>
    </row>
    <row r="336" spans="7:7">
      <c r="G336" s="62"/>
    </row>
    <row r="337" spans="7:7">
      <c r="G337" s="62"/>
    </row>
    <row r="338" spans="7:7">
      <c r="G338" s="62"/>
    </row>
    <row r="339" spans="7:7">
      <c r="G339" s="62"/>
    </row>
    <row r="340" spans="7:7">
      <c r="G340" s="62"/>
    </row>
    <row r="341" spans="7:7">
      <c r="G341" s="62"/>
    </row>
    <row r="342" spans="7:7">
      <c r="G342" s="62"/>
    </row>
    <row r="343" spans="7:7">
      <c r="G343" s="62"/>
    </row>
    <row r="344" spans="7:7">
      <c r="G344" s="62"/>
    </row>
    <row r="345" spans="7:7">
      <c r="G345" s="62"/>
    </row>
    <row r="346" spans="7:7">
      <c r="G346" s="62"/>
    </row>
    <row r="347" spans="7:7">
      <c r="G347" s="62"/>
    </row>
    <row r="348" spans="7:7">
      <c r="G348" s="62"/>
    </row>
    <row r="349" spans="7:7">
      <c r="G349" s="62"/>
    </row>
    <row r="350" spans="7:7">
      <c r="G350" s="62"/>
    </row>
    <row r="351" spans="7:7">
      <c r="G351" s="62"/>
    </row>
    <row r="352" spans="7:7">
      <c r="G352" s="62"/>
    </row>
    <row r="353" spans="7:7">
      <c r="G353" s="62"/>
    </row>
    <row r="354" spans="7:7">
      <c r="G354" s="62"/>
    </row>
    <row r="355" spans="7:7">
      <c r="G355" s="62"/>
    </row>
    <row r="356" spans="7:7">
      <c r="G356" s="62"/>
    </row>
    <row r="357" spans="7:7">
      <c r="G357" s="62"/>
    </row>
    <row r="358" spans="7:7">
      <c r="G358" s="62"/>
    </row>
    <row r="359" spans="7:7">
      <c r="G359" s="62"/>
    </row>
    <row r="360" spans="7:7">
      <c r="G360" s="62"/>
    </row>
    <row r="361" spans="7:7">
      <c r="G361" s="62"/>
    </row>
    <row r="362" spans="7:7">
      <c r="G362" s="62"/>
    </row>
    <row r="363" spans="7:7">
      <c r="G363" s="62"/>
    </row>
    <row r="364" spans="7:7">
      <c r="G364" s="62"/>
    </row>
    <row r="365" spans="7:7">
      <c r="G365" s="62"/>
    </row>
    <row r="366" spans="7:7">
      <c r="G366" s="62"/>
    </row>
    <row r="367" spans="7:7">
      <c r="G367" s="62"/>
    </row>
    <row r="368" spans="7:7">
      <c r="G368" s="62"/>
    </row>
    <row r="369" spans="7:7">
      <c r="G369" s="62"/>
    </row>
    <row r="370" spans="7:7">
      <c r="G370" s="62"/>
    </row>
    <row r="371" spans="7:7">
      <c r="G371" s="62"/>
    </row>
    <row r="372" spans="7:7">
      <c r="G372" s="62"/>
    </row>
    <row r="373" spans="7:7">
      <c r="G373" s="62"/>
    </row>
    <row r="374" spans="7:7">
      <c r="G374" s="62"/>
    </row>
    <row r="375" spans="7:7">
      <c r="G375" s="62"/>
    </row>
    <row r="376" spans="7:7">
      <c r="G376" s="62"/>
    </row>
    <row r="377" spans="7:7">
      <c r="G377" s="62"/>
    </row>
    <row r="378" spans="7:7">
      <c r="G378" s="62"/>
    </row>
    <row r="379" spans="7:7">
      <c r="G379" s="62"/>
    </row>
    <row r="380" spans="7:7">
      <c r="G380" s="62"/>
    </row>
    <row r="381" spans="7:7">
      <c r="G381" s="62"/>
    </row>
    <row r="382" spans="7:7">
      <c r="G382" s="62"/>
    </row>
    <row r="383" spans="7:7">
      <c r="G383" s="62"/>
    </row>
    <row r="384" spans="7:7">
      <c r="G384" s="62"/>
    </row>
    <row r="385" spans="7:7">
      <c r="G385" s="62"/>
    </row>
    <row r="386" spans="7:7">
      <c r="G386" s="62"/>
    </row>
    <row r="387" spans="7:7">
      <c r="G387" s="62"/>
    </row>
    <row r="388" spans="7:7">
      <c r="G388" s="62"/>
    </row>
    <row r="389" spans="7:7">
      <c r="G389" s="62"/>
    </row>
    <row r="390" spans="7:7">
      <c r="G390" s="62"/>
    </row>
    <row r="391" spans="7:7">
      <c r="G391" s="62"/>
    </row>
    <row r="392" spans="7:7">
      <c r="G392" s="62"/>
    </row>
    <row r="393" spans="7:7">
      <c r="G393" s="62"/>
    </row>
    <row r="394" spans="7:7">
      <c r="G394" s="62"/>
    </row>
    <row r="395" spans="7:7">
      <c r="G395" s="62"/>
    </row>
    <row r="396" spans="7:7">
      <c r="G396" s="62"/>
    </row>
    <row r="397" spans="7:7">
      <c r="G397" s="62"/>
    </row>
    <row r="398" spans="7:7">
      <c r="G398" s="62"/>
    </row>
    <row r="399" spans="7:7">
      <c r="G399" s="62"/>
    </row>
    <row r="400" spans="7:7">
      <c r="G400" s="62"/>
    </row>
    <row r="401" spans="7:7">
      <c r="G401" s="62"/>
    </row>
    <row r="402" spans="7:7">
      <c r="G402" s="62"/>
    </row>
    <row r="403" spans="7:7">
      <c r="G403" s="62"/>
    </row>
    <row r="404" spans="7:7">
      <c r="G404" s="62"/>
    </row>
    <row r="405" spans="7:7">
      <c r="G405" s="62"/>
    </row>
    <row r="406" spans="7:7">
      <c r="G406" s="62"/>
    </row>
    <row r="407" spans="7:7">
      <c r="G407" s="62"/>
    </row>
    <row r="408" spans="7:7">
      <c r="G408" s="62"/>
    </row>
    <row r="409" spans="7:7">
      <c r="G409" s="62"/>
    </row>
    <row r="410" spans="7:7">
      <c r="G410" s="62"/>
    </row>
    <row r="411" spans="7:7">
      <c r="G411" s="62"/>
    </row>
    <row r="412" spans="7:7">
      <c r="G412" s="62"/>
    </row>
    <row r="413" spans="7:7">
      <c r="G413" s="62"/>
    </row>
    <row r="414" spans="7:7">
      <c r="G414" s="62"/>
    </row>
    <row r="415" spans="7:7">
      <c r="G415" s="62"/>
    </row>
    <row r="416" spans="7:7">
      <c r="G416" s="62"/>
    </row>
    <row r="417" spans="7:7">
      <c r="G417" s="62"/>
    </row>
    <row r="418" spans="7:7">
      <c r="G418" s="62"/>
    </row>
    <row r="419" spans="7:7">
      <c r="G419" s="62"/>
    </row>
    <row r="420" spans="7:7">
      <c r="G420" s="62"/>
    </row>
    <row r="421" spans="7:7">
      <c r="G421" s="62"/>
    </row>
    <row r="422" spans="7:7">
      <c r="G422" s="62"/>
    </row>
    <row r="423" spans="7:7">
      <c r="G423" s="62"/>
    </row>
    <row r="424" spans="7:7">
      <c r="G424" s="62"/>
    </row>
    <row r="425" spans="7:7">
      <c r="G425" s="62"/>
    </row>
    <row r="426" spans="7:7">
      <c r="G426" s="62"/>
    </row>
    <row r="427" spans="7:7">
      <c r="G427" s="62"/>
    </row>
    <row r="428" spans="7:7">
      <c r="G428" s="62"/>
    </row>
    <row r="429" spans="7:7">
      <c r="G429" s="62"/>
    </row>
    <row r="430" spans="7:7">
      <c r="G430" s="62"/>
    </row>
    <row r="431" spans="7:7">
      <c r="G431" s="62"/>
    </row>
    <row r="432" spans="7:7">
      <c r="G432" s="62"/>
    </row>
    <row r="433" spans="7:7">
      <c r="G433" s="62"/>
    </row>
    <row r="434" spans="7:7">
      <c r="G434" s="62"/>
    </row>
    <row r="435" spans="7:7">
      <c r="G435" s="62"/>
    </row>
    <row r="436" spans="7:7">
      <c r="G436" s="62"/>
    </row>
    <row r="437" spans="7:7">
      <c r="G437" s="62"/>
    </row>
    <row r="438" spans="7:7">
      <c r="G438" s="62"/>
    </row>
    <row r="439" spans="7:7">
      <c r="G439" s="62"/>
    </row>
    <row r="440" spans="7:7">
      <c r="G440" s="62"/>
    </row>
    <row r="441" spans="7:7">
      <c r="G441" s="62"/>
    </row>
    <row r="442" spans="7:7">
      <c r="G442" s="62"/>
    </row>
    <row r="443" spans="7:7">
      <c r="G443" s="62"/>
    </row>
    <row r="444" spans="7:7">
      <c r="G444" s="62"/>
    </row>
    <row r="445" spans="7:7">
      <c r="G445" s="62"/>
    </row>
    <row r="446" spans="7:7">
      <c r="G446" s="62"/>
    </row>
    <row r="447" spans="7:7">
      <c r="G447" s="62"/>
    </row>
    <row r="448" spans="7:7">
      <c r="G448" s="62"/>
    </row>
    <row r="449" spans="7:7">
      <c r="G449" s="62"/>
    </row>
    <row r="450" spans="7:7">
      <c r="G450" s="62"/>
    </row>
    <row r="451" spans="7:7">
      <c r="G451" s="62"/>
    </row>
    <row r="452" spans="7:7">
      <c r="G452" s="62"/>
    </row>
    <row r="453" spans="7:7">
      <c r="G453" s="62"/>
    </row>
    <row r="454" spans="7:7">
      <c r="G454" s="62"/>
    </row>
    <row r="455" spans="7:7">
      <c r="G455" s="62"/>
    </row>
    <row r="456" spans="7:7">
      <c r="G456" s="62"/>
    </row>
    <row r="457" spans="7:7">
      <c r="G457" s="62"/>
    </row>
    <row r="458" spans="7:7">
      <c r="G458" s="62"/>
    </row>
    <row r="459" spans="7:7">
      <c r="G459" s="62"/>
    </row>
    <row r="460" spans="7:7">
      <c r="G460" s="62"/>
    </row>
    <row r="461" spans="7:7">
      <c r="G461" s="62"/>
    </row>
    <row r="462" spans="7:7">
      <c r="G462" s="62"/>
    </row>
    <row r="463" spans="7:7">
      <c r="G463" s="62"/>
    </row>
    <row r="464" spans="7:7">
      <c r="G464" s="62"/>
    </row>
    <row r="465" spans="7:7">
      <c r="G465" s="62"/>
    </row>
    <row r="466" spans="7:7">
      <c r="G466" s="62"/>
    </row>
    <row r="467" spans="7:7">
      <c r="G467" s="62"/>
    </row>
    <row r="468" spans="7:7">
      <c r="G468" s="62"/>
    </row>
    <row r="469" spans="7:7">
      <c r="G469" s="62"/>
    </row>
    <row r="470" spans="7:7">
      <c r="G470" s="62"/>
    </row>
    <row r="471" spans="7:7">
      <c r="G471" s="62"/>
    </row>
    <row r="472" spans="7:7">
      <c r="G472" s="62"/>
    </row>
    <row r="473" spans="7:7">
      <c r="G473" s="62"/>
    </row>
    <row r="474" spans="7:7">
      <c r="G474" s="62"/>
    </row>
    <row r="475" spans="7:7">
      <c r="G475" s="62"/>
    </row>
    <row r="476" spans="7:7">
      <c r="G476" s="62"/>
    </row>
    <row r="477" spans="7:7">
      <c r="G477" s="62"/>
    </row>
    <row r="478" spans="7:7">
      <c r="G478" s="62"/>
    </row>
    <row r="479" spans="7:7">
      <c r="G479" s="62"/>
    </row>
    <row r="480" spans="7:7">
      <c r="G480" s="62"/>
    </row>
    <row r="481" spans="7:7">
      <c r="G481" s="62"/>
    </row>
    <row r="482" spans="7:7">
      <c r="G482" s="62"/>
    </row>
    <row r="483" spans="7:7">
      <c r="G483" s="62"/>
    </row>
    <row r="484" spans="7:7">
      <c r="G484" s="62"/>
    </row>
    <row r="485" spans="7:7">
      <c r="G485" s="62"/>
    </row>
    <row r="486" spans="7:7">
      <c r="G486" s="62"/>
    </row>
    <row r="487" spans="7:7">
      <c r="G487" s="62"/>
    </row>
    <row r="488" spans="7:7">
      <c r="G488" s="62"/>
    </row>
    <row r="489" spans="7:7">
      <c r="G489" s="62"/>
    </row>
    <row r="490" spans="7:7">
      <c r="G490" s="62"/>
    </row>
    <row r="491" spans="7:7">
      <c r="G491" s="62"/>
    </row>
    <row r="492" spans="7:7">
      <c r="G492" s="62"/>
    </row>
    <row r="493" spans="7:7">
      <c r="G493" s="62"/>
    </row>
    <row r="494" spans="7:7">
      <c r="G494" s="62"/>
    </row>
    <row r="495" spans="7:7">
      <c r="G495" s="62"/>
    </row>
    <row r="496" spans="7:7">
      <c r="G496" s="62"/>
    </row>
    <row r="497" spans="7:7">
      <c r="G497" s="62"/>
    </row>
    <row r="498" spans="7:7">
      <c r="G498" s="62"/>
    </row>
    <row r="499" spans="7:7">
      <c r="G499" s="62"/>
    </row>
    <row r="500" spans="7:7">
      <c r="G500" s="62"/>
    </row>
    <row r="501" spans="7:7">
      <c r="G501" s="62"/>
    </row>
    <row r="502" spans="7:7">
      <c r="G502" s="62"/>
    </row>
    <row r="503" spans="7:7">
      <c r="G503" s="62"/>
    </row>
    <row r="504" spans="7:7">
      <c r="G504" s="62"/>
    </row>
    <row r="505" spans="7:7">
      <c r="G505" s="62"/>
    </row>
    <row r="506" spans="7:7">
      <c r="G506" s="62"/>
    </row>
    <row r="507" spans="7:7">
      <c r="G507" s="62"/>
    </row>
    <row r="508" spans="7:7">
      <c r="G508" s="62"/>
    </row>
    <row r="509" spans="7:7">
      <c r="G509" s="62"/>
    </row>
    <row r="510" spans="7:7">
      <c r="G510" s="62"/>
    </row>
    <row r="511" spans="7:7">
      <c r="G511" s="62"/>
    </row>
    <row r="512" spans="7:7">
      <c r="G512" s="62"/>
    </row>
    <row r="513" spans="7:7">
      <c r="G513" s="62"/>
    </row>
    <row r="514" spans="7:7">
      <c r="G514" s="62"/>
    </row>
    <row r="515" spans="7:7">
      <c r="G515" s="62"/>
    </row>
    <row r="516" spans="7:7">
      <c r="G516" s="62"/>
    </row>
    <row r="517" spans="7:7">
      <c r="G517" s="62"/>
    </row>
    <row r="518" spans="7:7">
      <c r="G518" s="62"/>
    </row>
    <row r="519" spans="7:7">
      <c r="G519" s="62"/>
    </row>
    <row r="520" spans="7:7">
      <c r="G520" s="62"/>
    </row>
    <row r="521" spans="7:7">
      <c r="G521" s="62"/>
    </row>
    <row r="522" spans="7:7">
      <c r="G522" s="62"/>
    </row>
    <row r="523" spans="7:7">
      <c r="G523" s="62"/>
    </row>
    <row r="524" spans="7:7">
      <c r="G524" s="62"/>
    </row>
    <row r="525" spans="7:7">
      <c r="G525" s="62"/>
    </row>
    <row r="526" spans="7:7">
      <c r="G526" s="62"/>
    </row>
    <row r="527" spans="7:7">
      <c r="G527" s="62"/>
    </row>
    <row r="528" spans="7:7">
      <c r="G528" s="62"/>
    </row>
    <row r="529" spans="7:7">
      <c r="G529" s="62"/>
    </row>
    <row r="530" spans="7:7">
      <c r="G530" s="62"/>
    </row>
    <row r="531" spans="7:7">
      <c r="G531" s="62"/>
    </row>
    <row r="532" spans="7:7">
      <c r="G532" s="62"/>
    </row>
    <row r="533" spans="7:7">
      <c r="G533" s="62"/>
    </row>
    <row r="534" spans="7:7">
      <c r="G534" s="62"/>
    </row>
    <row r="535" spans="7:7">
      <c r="G535" s="62"/>
    </row>
    <row r="536" spans="7:7">
      <c r="G536" s="62"/>
    </row>
    <row r="537" spans="7:7">
      <c r="G537" s="62"/>
    </row>
    <row r="538" spans="7:7">
      <c r="G538" s="62"/>
    </row>
    <row r="539" spans="7:7">
      <c r="G539" s="62"/>
    </row>
    <row r="540" spans="7:7">
      <c r="G540" s="62"/>
    </row>
    <row r="541" spans="7:7">
      <c r="G541" s="62"/>
    </row>
    <row r="542" spans="7:7">
      <c r="G542" s="62"/>
    </row>
    <row r="543" spans="7:7">
      <c r="G543" s="62"/>
    </row>
    <row r="544" spans="7:7">
      <c r="G544" s="62"/>
    </row>
    <row r="545" spans="7:7">
      <c r="G545" s="62"/>
    </row>
    <row r="546" spans="7:7">
      <c r="G546" s="62"/>
    </row>
    <row r="547" spans="7:7">
      <c r="G547" s="62"/>
    </row>
    <row r="548" spans="7:7">
      <c r="G548" s="62"/>
    </row>
    <row r="549" spans="7:7">
      <c r="G549" s="62"/>
    </row>
    <row r="550" spans="7:7">
      <c r="G550" s="62"/>
    </row>
    <row r="551" spans="7:7">
      <c r="G551" s="62"/>
    </row>
    <row r="552" spans="7:7">
      <c r="G552" s="62"/>
    </row>
    <row r="553" spans="7:7">
      <c r="G553" s="62"/>
    </row>
    <row r="554" spans="7:7">
      <c r="G554" s="62"/>
    </row>
    <row r="555" spans="7:7">
      <c r="G555" s="62"/>
    </row>
    <row r="556" spans="7:7">
      <c r="G556" s="62"/>
    </row>
    <row r="557" spans="7:7">
      <c r="G557" s="62"/>
    </row>
    <row r="558" spans="7:7">
      <c r="G558" s="62"/>
    </row>
    <row r="559" spans="7:7">
      <c r="G559" s="62"/>
    </row>
    <row r="560" spans="7:7">
      <c r="G560" s="62"/>
    </row>
    <row r="561" spans="7:7">
      <c r="G561" s="62"/>
    </row>
    <row r="562" spans="7:7">
      <c r="G562" s="62"/>
    </row>
    <row r="563" spans="7:7">
      <c r="G563" s="62"/>
    </row>
    <row r="564" spans="7:7">
      <c r="G564" s="62"/>
    </row>
    <row r="565" spans="7:7">
      <c r="G565" s="62"/>
    </row>
    <row r="566" spans="7:7">
      <c r="G566" s="62"/>
    </row>
    <row r="567" spans="7:7">
      <c r="G567" s="62"/>
    </row>
    <row r="568" spans="7:7">
      <c r="G568" s="62"/>
    </row>
    <row r="569" spans="7:7">
      <c r="G569" s="62"/>
    </row>
    <row r="570" spans="7:7">
      <c r="G570" s="62"/>
    </row>
    <row r="571" spans="7:7">
      <c r="G571" s="62"/>
    </row>
    <row r="572" spans="7:7">
      <c r="G572" s="62"/>
    </row>
    <row r="573" spans="7:7">
      <c r="G573" s="62"/>
    </row>
    <row r="574" spans="7:7">
      <c r="G574" s="62"/>
    </row>
    <row r="575" spans="7:7">
      <c r="G575" s="62"/>
    </row>
    <row r="576" spans="7:7">
      <c r="G576" s="62"/>
    </row>
    <row r="577" spans="7:7">
      <c r="G577" s="62"/>
    </row>
    <row r="578" spans="7:7">
      <c r="G578" s="62"/>
    </row>
    <row r="579" spans="7:7">
      <c r="G579" s="62"/>
    </row>
    <row r="580" spans="7:7">
      <c r="G580" s="62"/>
    </row>
    <row r="581" spans="7:7">
      <c r="G581" s="62"/>
    </row>
    <row r="582" spans="7:7">
      <c r="G582" s="62"/>
    </row>
    <row r="583" spans="7:7">
      <c r="G583" s="62"/>
    </row>
    <row r="584" spans="7:7">
      <c r="G584" s="62"/>
    </row>
    <row r="585" spans="7:7">
      <c r="G585" s="62"/>
    </row>
    <row r="586" spans="7:7">
      <c r="G586" s="62"/>
    </row>
    <row r="587" spans="7:7">
      <c r="G587" s="62"/>
    </row>
    <row r="588" spans="7:7">
      <c r="G588" s="62"/>
    </row>
    <row r="589" spans="7:7">
      <c r="G589" s="62"/>
    </row>
    <row r="590" spans="7:7">
      <c r="G590" s="62"/>
    </row>
    <row r="591" spans="7:7">
      <c r="G591" s="62"/>
    </row>
    <row r="592" spans="7:7">
      <c r="G592" s="62"/>
    </row>
    <row r="593" spans="7:7">
      <c r="G593" s="62"/>
    </row>
    <row r="594" spans="7:7">
      <c r="G594" s="62"/>
    </row>
    <row r="595" spans="7:7">
      <c r="G595" s="62"/>
    </row>
    <row r="596" spans="7:7">
      <c r="G596" s="62"/>
    </row>
    <row r="597" spans="7:7">
      <c r="G597" s="62"/>
    </row>
    <row r="598" spans="7:7">
      <c r="G598" s="62"/>
    </row>
    <row r="599" spans="7:7">
      <c r="G599" s="62"/>
    </row>
    <row r="600" spans="7:7">
      <c r="G600" s="62"/>
    </row>
    <row r="601" spans="7:7">
      <c r="G601" s="62"/>
    </row>
    <row r="602" spans="7:7">
      <c r="G602" s="62"/>
    </row>
    <row r="603" spans="7:7">
      <c r="G603" s="62"/>
    </row>
    <row r="604" spans="7:7">
      <c r="G604" s="62"/>
    </row>
    <row r="605" spans="7:7">
      <c r="G605" s="62"/>
    </row>
    <row r="606" spans="7:7">
      <c r="G606" s="62"/>
    </row>
    <row r="607" spans="7:7">
      <c r="G607" s="62"/>
    </row>
    <row r="608" spans="7:7">
      <c r="G608" s="62"/>
    </row>
    <row r="609" spans="7:7">
      <c r="G609" s="62"/>
    </row>
    <row r="610" spans="7:7">
      <c r="G610" s="62"/>
    </row>
    <row r="611" spans="7:7">
      <c r="G611" s="62"/>
    </row>
    <row r="612" spans="7:7">
      <c r="G612" s="62"/>
    </row>
    <row r="613" spans="7:7">
      <c r="G613" s="62"/>
    </row>
    <row r="614" spans="7:7">
      <c r="G614" s="62"/>
    </row>
    <row r="615" spans="7:7">
      <c r="G615" s="62"/>
    </row>
    <row r="616" spans="7:7">
      <c r="G616" s="62"/>
    </row>
    <row r="617" spans="7:7">
      <c r="G617" s="62"/>
    </row>
    <row r="618" spans="7:7">
      <c r="G618" s="62"/>
    </row>
    <row r="619" spans="7:7">
      <c r="G619" s="62"/>
    </row>
    <row r="620" spans="7:7">
      <c r="G620" s="62"/>
    </row>
    <row r="621" spans="7:7">
      <c r="G621" s="62"/>
    </row>
    <row r="622" spans="7:7">
      <c r="G622" s="62"/>
    </row>
    <row r="623" spans="7:7">
      <c r="G623" s="62"/>
    </row>
    <row r="624" spans="7:7">
      <c r="G624" s="62"/>
    </row>
    <row r="625" spans="7:7">
      <c r="G625" s="62"/>
    </row>
    <row r="626" spans="7:7">
      <c r="G626" s="62"/>
    </row>
    <row r="627" spans="7:7">
      <c r="G627" s="62"/>
    </row>
    <row r="628" spans="7:7">
      <c r="G628" s="62"/>
    </row>
    <row r="629" spans="7:7">
      <c r="G629" s="62"/>
    </row>
    <row r="630" spans="7:7">
      <c r="G630" s="62"/>
    </row>
    <row r="631" spans="7:7">
      <c r="G631" s="62"/>
    </row>
    <row r="632" spans="7:7">
      <c r="G632" s="62"/>
    </row>
    <row r="633" spans="7:7">
      <c r="G633" s="62"/>
    </row>
    <row r="634" spans="7:7">
      <c r="G634" s="62"/>
    </row>
    <row r="635" spans="7:7">
      <c r="G635" s="62"/>
    </row>
    <row r="636" spans="7:7">
      <c r="G636" s="62"/>
    </row>
    <row r="637" spans="7:7">
      <c r="G637" s="62"/>
    </row>
    <row r="638" spans="7:7">
      <c r="G638" s="62"/>
    </row>
    <row r="639" spans="7:7">
      <c r="G639" s="62"/>
    </row>
    <row r="640" spans="7:7">
      <c r="G640" s="62"/>
    </row>
    <row r="641" spans="7:7">
      <c r="G641" s="62"/>
    </row>
    <row r="642" spans="7:7">
      <c r="G642" s="62"/>
    </row>
    <row r="643" spans="7:7">
      <c r="G643" s="62"/>
    </row>
    <row r="644" spans="7:7">
      <c r="G644" s="62"/>
    </row>
    <row r="645" spans="7:7">
      <c r="G645" s="62"/>
    </row>
    <row r="646" spans="7:7">
      <c r="G646" s="62"/>
    </row>
    <row r="647" spans="7:7">
      <c r="G647" s="62"/>
    </row>
    <row r="648" spans="7:7">
      <c r="G648" s="62"/>
    </row>
    <row r="649" spans="7:7">
      <c r="G649" s="62"/>
    </row>
    <row r="650" spans="7:7">
      <c r="G650" s="62"/>
    </row>
    <row r="651" spans="7:7">
      <c r="G651" s="62"/>
    </row>
    <row r="652" spans="7:7">
      <c r="G652" s="62"/>
    </row>
    <row r="653" spans="7:7">
      <c r="G653" s="62"/>
    </row>
    <row r="654" spans="7:7">
      <c r="G654" s="62"/>
    </row>
    <row r="655" spans="7:7">
      <c r="G655" s="62"/>
    </row>
    <row r="656" spans="7:7">
      <c r="G656" s="62"/>
    </row>
    <row r="657" spans="7:7">
      <c r="G657" s="62"/>
    </row>
    <row r="658" spans="7:7">
      <c r="G658" s="62"/>
    </row>
    <row r="659" spans="7:7">
      <c r="G659" s="62"/>
    </row>
    <row r="660" spans="7:7">
      <c r="G660" s="62"/>
    </row>
    <row r="661" spans="7:7">
      <c r="G661" s="62"/>
    </row>
    <row r="662" spans="7:7">
      <c r="G662" s="62"/>
    </row>
    <row r="663" spans="7:7">
      <c r="G663" s="62"/>
    </row>
    <row r="664" spans="7:7">
      <c r="G664" s="62"/>
    </row>
    <row r="665" spans="7:7">
      <c r="G665" s="62"/>
    </row>
    <row r="666" spans="7:7">
      <c r="G666" s="62"/>
    </row>
    <row r="667" spans="7:7">
      <c r="G667" s="62"/>
    </row>
    <row r="668" spans="7:7">
      <c r="G668" s="62"/>
    </row>
    <row r="669" spans="7:7">
      <c r="G669" s="62"/>
    </row>
    <row r="670" spans="7:7">
      <c r="G670" s="62"/>
    </row>
    <row r="671" spans="7:7">
      <c r="G671" s="62"/>
    </row>
    <row r="672" spans="7:7">
      <c r="G672" s="62"/>
    </row>
    <row r="673" spans="7:7">
      <c r="G673" s="62"/>
    </row>
    <row r="674" spans="7:7">
      <c r="G674" s="62"/>
    </row>
    <row r="675" spans="7:7">
      <c r="G675" s="62"/>
    </row>
    <row r="676" spans="7:7">
      <c r="G676" s="62"/>
    </row>
    <row r="677" spans="7:7">
      <c r="G677" s="62"/>
    </row>
    <row r="678" spans="7:7">
      <c r="G678" s="62"/>
    </row>
    <row r="679" spans="7:7">
      <c r="G679" s="62"/>
    </row>
    <row r="680" spans="7:7">
      <c r="G680" s="62"/>
    </row>
    <row r="681" spans="7:7">
      <c r="G681" s="62"/>
    </row>
    <row r="682" spans="7:7">
      <c r="G682" s="62"/>
    </row>
    <row r="683" spans="7:7">
      <c r="G683" s="62"/>
    </row>
    <row r="684" spans="7:7">
      <c r="G684" s="62"/>
    </row>
    <row r="685" spans="7:7">
      <c r="G685" s="62"/>
    </row>
    <row r="686" spans="7:7">
      <c r="G686" s="62"/>
    </row>
    <row r="687" spans="7:7">
      <c r="G687" s="62"/>
    </row>
    <row r="688" spans="7:7">
      <c r="G688" s="62"/>
    </row>
    <row r="689" spans="7:7">
      <c r="G689" s="62"/>
    </row>
    <row r="690" spans="7:7">
      <c r="G690" s="62"/>
    </row>
    <row r="691" spans="7:7">
      <c r="G691" s="62"/>
    </row>
    <row r="692" spans="7:7">
      <c r="G692" s="62"/>
    </row>
    <row r="693" spans="7:7">
      <c r="G693" s="62"/>
    </row>
    <row r="694" spans="7:7">
      <c r="G694" s="62"/>
    </row>
    <row r="695" spans="7:7">
      <c r="G695" s="62"/>
    </row>
    <row r="696" spans="7:7">
      <c r="G696" s="62"/>
    </row>
    <row r="697" spans="7:7">
      <c r="G697" s="62"/>
    </row>
    <row r="698" spans="7:7">
      <c r="G698" s="62"/>
    </row>
    <row r="699" spans="7:7">
      <c r="G699" s="62"/>
    </row>
    <row r="700" spans="7:7">
      <c r="G700" s="62"/>
    </row>
    <row r="701" spans="7:7">
      <c r="G701" s="62"/>
    </row>
    <row r="702" spans="7:7">
      <c r="G702" s="62"/>
    </row>
    <row r="703" spans="7:7">
      <c r="G703" s="62"/>
    </row>
    <row r="704" spans="7:7">
      <c r="G704" s="62"/>
    </row>
    <row r="705" spans="7:7">
      <c r="G705" s="62"/>
    </row>
    <row r="706" spans="7:7">
      <c r="G706" s="62"/>
    </row>
    <row r="707" spans="7:7">
      <c r="G707" s="62"/>
    </row>
    <row r="708" spans="7:7">
      <c r="G708" s="62"/>
    </row>
    <row r="709" spans="7:7">
      <c r="G709" s="62"/>
    </row>
    <row r="710" spans="7:7">
      <c r="G710" s="62"/>
    </row>
    <row r="711" spans="7:7">
      <c r="G711" s="62"/>
    </row>
    <row r="712" spans="7:7">
      <c r="G712" s="62"/>
    </row>
    <row r="713" spans="7:7">
      <c r="G713" s="62"/>
    </row>
    <row r="714" spans="7:7">
      <c r="G714" s="62"/>
    </row>
    <row r="715" spans="7:7">
      <c r="G715" s="62"/>
    </row>
    <row r="716" spans="7:7">
      <c r="G716" s="62"/>
    </row>
    <row r="717" spans="7:7">
      <c r="G717" s="62"/>
    </row>
    <row r="718" spans="7:7">
      <c r="G718" s="62"/>
    </row>
    <row r="719" spans="7:7">
      <c r="G719" s="62"/>
    </row>
    <row r="720" spans="7:7">
      <c r="G720" s="62"/>
    </row>
    <row r="721" spans="7:7">
      <c r="G721" s="62"/>
    </row>
    <row r="722" spans="7:7">
      <c r="G722" s="62"/>
    </row>
    <row r="723" spans="7:7">
      <c r="G723" s="62"/>
    </row>
    <row r="724" spans="7:7">
      <c r="G724" s="62"/>
    </row>
    <row r="725" spans="7:7">
      <c r="G725" s="62"/>
    </row>
    <row r="726" spans="7:7">
      <c r="G726" s="62"/>
    </row>
    <row r="727" spans="7:7">
      <c r="G727" s="62"/>
    </row>
    <row r="728" spans="7:7">
      <c r="G728" s="62"/>
    </row>
    <row r="729" spans="7:7">
      <c r="G729" s="62"/>
    </row>
    <row r="730" spans="7:7">
      <c r="G730" s="62"/>
    </row>
    <row r="731" spans="7:7">
      <c r="G731" s="62"/>
    </row>
    <row r="732" spans="7:7">
      <c r="G732" s="62"/>
    </row>
    <row r="733" spans="7:7">
      <c r="G733" s="62"/>
    </row>
    <row r="734" spans="7:7">
      <c r="G734" s="62"/>
    </row>
    <row r="735" spans="7:7">
      <c r="G735" s="62"/>
    </row>
    <row r="736" spans="7:7">
      <c r="G736" s="62"/>
    </row>
    <row r="737" spans="7:7">
      <c r="G737" s="62"/>
    </row>
    <row r="738" spans="7:7">
      <c r="G738" s="62"/>
    </row>
    <row r="739" spans="7:7">
      <c r="G739" s="62"/>
    </row>
    <row r="740" spans="7:7">
      <c r="G740" s="62"/>
    </row>
    <row r="741" spans="7:7">
      <c r="G741" s="62"/>
    </row>
    <row r="742" spans="7:7">
      <c r="G742" s="62"/>
    </row>
    <row r="743" spans="7:7">
      <c r="G743" s="62"/>
    </row>
    <row r="744" spans="7:7">
      <c r="G744" s="62"/>
    </row>
    <row r="745" spans="7:7">
      <c r="G745" s="62"/>
    </row>
    <row r="746" spans="7:7">
      <c r="G746" s="62"/>
    </row>
    <row r="747" spans="7:7">
      <c r="G747" s="62"/>
    </row>
    <row r="748" spans="7:7">
      <c r="G748" s="62"/>
    </row>
    <row r="749" spans="7:7">
      <c r="G749" s="62"/>
    </row>
    <row r="750" spans="7:7">
      <c r="G750" s="62"/>
    </row>
    <row r="751" spans="7:7">
      <c r="G751" s="62"/>
    </row>
    <row r="752" spans="7:7">
      <c r="G752" s="62"/>
    </row>
    <row r="753" spans="7:7">
      <c r="G753" s="62"/>
    </row>
    <row r="754" spans="7:7">
      <c r="G754" s="62"/>
    </row>
    <row r="755" spans="7:7">
      <c r="G755" s="62"/>
    </row>
    <row r="756" spans="7:7">
      <c r="G756" s="62"/>
    </row>
    <row r="757" spans="7:7">
      <c r="G757" s="62"/>
    </row>
    <row r="758" spans="7:7">
      <c r="G758" s="62"/>
    </row>
    <row r="759" spans="7:7">
      <c r="G759" s="62"/>
    </row>
    <row r="760" spans="7:7">
      <c r="G760" s="62"/>
    </row>
    <row r="761" spans="7:7">
      <c r="G761" s="62"/>
    </row>
    <row r="762" spans="7:7">
      <c r="G762" s="62"/>
    </row>
    <row r="763" spans="7:7">
      <c r="G763" s="62"/>
    </row>
    <row r="764" spans="7:7">
      <c r="G764" s="62"/>
    </row>
    <row r="765" spans="7:7">
      <c r="G765" s="62"/>
    </row>
    <row r="766" spans="7:7">
      <c r="G766" s="62"/>
    </row>
    <row r="767" spans="7:7">
      <c r="G767" s="62"/>
    </row>
    <row r="768" spans="7:7">
      <c r="G768" s="62"/>
    </row>
    <row r="769" spans="7:7">
      <c r="G769" s="62"/>
    </row>
    <row r="770" spans="7:7">
      <c r="G770" s="62"/>
    </row>
    <row r="771" spans="7:7">
      <c r="G771" s="62"/>
    </row>
    <row r="772" spans="7:7">
      <c r="G772" s="62"/>
    </row>
    <row r="773" spans="7:7">
      <c r="G773" s="62"/>
    </row>
    <row r="774" spans="7:7">
      <c r="G774" s="62"/>
    </row>
    <row r="775" spans="7:7">
      <c r="G775" s="62"/>
    </row>
    <row r="776" spans="7:7">
      <c r="G776" s="62"/>
    </row>
    <row r="777" spans="7:7">
      <c r="G777" s="62"/>
    </row>
    <row r="778" spans="7:7">
      <c r="G778" s="62"/>
    </row>
    <row r="779" spans="7:7">
      <c r="G779" s="62"/>
    </row>
    <row r="780" spans="7:7">
      <c r="G780" s="62"/>
    </row>
    <row r="781" spans="7:7">
      <c r="G781" s="62"/>
    </row>
    <row r="782" spans="7:7">
      <c r="G782" s="62"/>
    </row>
    <row r="783" spans="7:7">
      <c r="G783" s="62"/>
    </row>
    <row r="784" spans="7:7">
      <c r="G784" s="62"/>
    </row>
    <row r="785" spans="7:7">
      <c r="G785" s="62"/>
    </row>
    <row r="786" spans="7:7">
      <c r="G786" s="62"/>
    </row>
    <row r="787" spans="7:7">
      <c r="G787" s="62"/>
    </row>
    <row r="788" spans="7:7">
      <c r="G788" s="62"/>
    </row>
    <row r="789" spans="7:7">
      <c r="G789" s="62"/>
    </row>
    <row r="790" spans="7:7">
      <c r="G790" s="62"/>
    </row>
    <row r="791" spans="7:7">
      <c r="G791" s="62"/>
    </row>
    <row r="792" spans="7:7">
      <c r="G792" s="62"/>
    </row>
    <row r="793" spans="7:7">
      <c r="G793" s="62"/>
    </row>
    <row r="794" spans="7:7">
      <c r="G794" s="62"/>
    </row>
    <row r="795" spans="7:7">
      <c r="G795" s="62"/>
    </row>
    <row r="796" spans="7:7">
      <c r="G796" s="62"/>
    </row>
    <row r="797" spans="7:7">
      <c r="G797" s="62"/>
    </row>
    <row r="798" spans="7:7">
      <c r="G798" s="62"/>
    </row>
    <row r="799" spans="7:7">
      <c r="G799" s="62"/>
    </row>
    <row r="800" spans="7:7">
      <c r="G800" s="62"/>
    </row>
    <row r="801" spans="7:7">
      <c r="G801" s="62"/>
    </row>
    <row r="802" spans="7:7">
      <c r="G802" s="62"/>
    </row>
    <row r="803" spans="7:7">
      <c r="G803" s="62"/>
    </row>
    <row r="804" spans="7:7">
      <c r="G804" s="62"/>
    </row>
    <row r="805" spans="7:7">
      <c r="G805" s="62"/>
    </row>
    <row r="806" spans="7:7">
      <c r="G806" s="62"/>
    </row>
    <row r="807" spans="7:7">
      <c r="G807" s="62"/>
    </row>
    <row r="808" spans="7:7">
      <c r="G808" s="62"/>
    </row>
    <row r="809" spans="7:7">
      <c r="G809" s="62"/>
    </row>
    <row r="810" spans="7:7">
      <c r="G810" s="62"/>
    </row>
    <row r="811" spans="7:7">
      <c r="G811" s="62"/>
    </row>
    <row r="812" spans="7:7">
      <c r="G812" s="62"/>
    </row>
    <row r="813" spans="7:7">
      <c r="G813" s="62"/>
    </row>
    <row r="814" spans="7:7">
      <c r="G814" s="62"/>
    </row>
    <row r="815" spans="7:7">
      <c r="G815" s="62"/>
    </row>
    <row r="816" spans="7:7">
      <c r="G816" s="62"/>
    </row>
    <row r="817" spans="7:7">
      <c r="G817" s="62"/>
    </row>
    <row r="818" spans="7:7">
      <c r="G818" s="62"/>
    </row>
    <row r="819" spans="7:7">
      <c r="G819" s="62"/>
    </row>
    <row r="820" spans="7:7">
      <c r="G820" s="62"/>
    </row>
    <row r="821" spans="7:7">
      <c r="G821" s="62"/>
    </row>
    <row r="822" spans="7:7">
      <c r="G822" s="62"/>
    </row>
    <row r="823" spans="7:7">
      <c r="G823" s="62"/>
    </row>
    <row r="824" spans="7:7">
      <c r="G824" s="62"/>
    </row>
    <row r="825" spans="7:7">
      <c r="G825" s="62"/>
    </row>
    <row r="826" spans="7:7">
      <c r="G826" s="62"/>
    </row>
    <row r="827" spans="7:7">
      <c r="G827" s="62"/>
    </row>
    <row r="828" spans="7:7">
      <c r="G828" s="62"/>
    </row>
    <row r="829" spans="7:7">
      <c r="G829" s="62"/>
    </row>
    <row r="830" spans="7:7">
      <c r="G830" s="62"/>
    </row>
    <row r="831" spans="7:7">
      <c r="G831" s="62"/>
    </row>
    <row r="832" spans="7:7">
      <c r="G832" s="62"/>
    </row>
    <row r="833" spans="7:7">
      <c r="G833" s="62"/>
    </row>
    <row r="834" spans="7:7">
      <c r="G834" s="62"/>
    </row>
    <row r="835" spans="7:7">
      <c r="G835" s="62"/>
    </row>
    <row r="836" spans="7:7">
      <c r="G836" s="62"/>
    </row>
    <row r="837" spans="7:7">
      <c r="G837" s="62"/>
    </row>
    <row r="838" spans="7:7">
      <c r="G838" s="62"/>
    </row>
    <row r="839" spans="7:7">
      <c r="G839" s="62"/>
    </row>
    <row r="840" spans="7:7">
      <c r="G840" s="62"/>
    </row>
    <row r="841" spans="7:7">
      <c r="G841" s="62"/>
    </row>
    <row r="842" spans="7:7">
      <c r="G842" s="62"/>
    </row>
    <row r="843" spans="7:7">
      <c r="G843" s="62"/>
    </row>
    <row r="844" spans="7:7">
      <c r="G844" s="62"/>
    </row>
    <row r="845" spans="7:7">
      <c r="G845" s="62"/>
    </row>
    <row r="846" spans="7:7">
      <c r="G846" s="62"/>
    </row>
    <row r="847" spans="7:7">
      <c r="G847" s="62"/>
    </row>
    <row r="848" spans="7:7">
      <c r="G848" s="62"/>
    </row>
    <row r="849" spans="7:7">
      <c r="G849" s="62"/>
    </row>
    <row r="850" spans="7:7">
      <c r="G850" s="62"/>
    </row>
    <row r="851" spans="7:7">
      <c r="G851" s="62"/>
    </row>
    <row r="852" spans="7:7">
      <c r="G852" s="62"/>
    </row>
    <row r="853" spans="7:7">
      <c r="G853" s="62"/>
    </row>
    <row r="854" spans="7:7">
      <c r="G854" s="62"/>
    </row>
    <row r="855" spans="7:7">
      <c r="G855" s="62"/>
    </row>
    <row r="856" spans="7:7">
      <c r="G856" s="62"/>
    </row>
    <row r="857" spans="7:7">
      <c r="G857" s="62"/>
    </row>
    <row r="858" spans="7:7">
      <c r="G858" s="62"/>
    </row>
    <row r="859" spans="7:7">
      <c r="G859" s="62"/>
    </row>
    <row r="860" spans="7:7">
      <c r="G860" s="62"/>
    </row>
    <row r="861" spans="7:7">
      <c r="G861" s="62"/>
    </row>
    <row r="862" spans="7:7">
      <c r="G862" s="62"/>
    </row>
    <row r="863" spans="7:7">
      <c r="G863" s="62"/>
    </row>
    <row r="864" spans="7:7">
      <c r="G864" s="62"/>
    </row>
    <row r="865" spans="7:7">
      <c r="G865" s="62"/>
    </row>
    <row r="866" spans="7:7">
      <c r="G866" s="62"/>
    </row>
    <row r="867" spans="7:7">
      <c r="G867" s="62"/>
    </row>
    <row r="868" spans="7:7">
      <c r="G868" s="62"/>
    </row>
    <row r="869" spans="7:7">
      <c r="G869" s="62"/>
    </row>
    <row r="870" spans="7:7">
      <c r="G870" s="62"/>
    </row>
    <row r="871" spans="7:7">
      <c r="G871" s="62"/>
    </row>
    <row r="872" spans="7:7">
      <c r="G872" s="62"/>
    </row>
    <row r="873" spans="7:7">
      <c r="G873" s="62"/>
    </row>
    <row r="874" spans="7:7">
      <c r="G874" s="62"/>
    </row>
    <row r="875" spans="7:7">
      <c r="G875" s="62"/>
    </row>
    <row r="876" spans="7:7">
      <c r="G876" s="62"/>
    </row>
    <row r="877" spans="7:7">
      <c r="G877" s="62"/>
    </row>
    <row r="878" spans="7:7">
      <c r="G878" s="62"/>
    </row>
    <row r="879" spans="7:7">
      <c r="G879" s="62"/>
    </row>
    <row r="880" spans="7:7">
      <c r="G880" s="62"/>
    </row>
    <row r="881" spans="7:7">
      <c r="G881" s="62"/>
    </row>
    <row r="882" spans="7:7">
      <c r="G882" s="62"/>
    </row>
    <row r="883" spans="7:7">
      <c r="G883" s="62"/>
    </row>
    <row r="884" spans="7:7">
      <c r="G884" s="62"/>
    </row>
    <row r="885" spans="7:7">
      <c r="G885" s="62"/>
    </row>
    <row r="886" spans="7:7">
      <c r="G886" s="62"/>
    </row>
    <row r="887" spans="7:7">
      <c r="G887" s="62"/>
    </row>
    <row r="888" spans="7:7">
      <c r="G888" s="62"/>
    </row>
    <row r="889" spans="7:7">
      <c r="G889" s="62"/>
    </row>
    <row r="890" spans="7:7">
      <c r="G890" s="62"/>
    </row>
    <row r="891" spans="7:7">
      <c r="G891" s="62"/>
    </row>
    <row r="892" spans="7:7">
      <c r="G892" s="62"/>
    </row>
    <row r="893" spans="7:7">
      <c r="G893" s="62"/>
    </row>
    <row r="894" spans="7:7">
      <c r="G894" s="62"/>
    </row>
    <row r="895" spans="7:7">
      <c r="G895" s="62"/>
    </row>
    <row r="896" spans="7:7">
      <c r="G896" s="62"/>
    </row>
    <row r="897" spans="7:7">
      <c r="G897" s="62"/>
    </row>
    <row r="898" spans="7:7">
      <c r="G898" s="62"/>
    </row>
    <row r="899" spans="7:7">
      <c r="G899" s="62"/>
    </row>
    <row r="900" spans="7:7">
      <c r="G900" s="62"/>
    </row>
    <row r="901" spans="7:7">
      <c r="G901" s="62"/>
    </row>
    <row r="902" spans="7:7">
      <c r="G902" s="62"/>
    </row>
    <row r="903" spans="7:7">
      <c r="G903" s="62"/>
    </row>
    <row r="904" spans="7:7">
      <c r="G904" s="62"/>
    </row>
    <row r="905" spans="7:7">
      <c r="G905" s="62"/>
    </row>
    <row r="906" spans="7:7">
      <c r="G906" s="62"/>
    </row>
    <row r="907" spans="7:7">
      <c r="G907" s="62"/>
    </row>
    <row r="908" spans="7:7">
      <c r="G908" s="62"/>
    </row>
    <row r="909" spans="7:7">
      <c r="G909" s="62"/>
    </row>
    <row r="910" spans="7:7">
      <c r="G910" s="62"/>
    </row>
    <row r="911" spans="7:7">
      <c r="G911" s="62"/>
    </row>
    <row r="912" spans="7:7">
      <c r="G912" s="62"/>
    </row>
    <row r="913" spans="7:7">
      <c r="G913" s="62"/>
    </row>
    <row r="914" spans="7:7">
      <c r="G914" s="62"/>
    </row>
    <row r="915" spans="7:7">
      <c r="G915" s="62"/>
    </row>
    <row r="916" spans="7:7">
      <c r="G916" s="62"/>
    </row>
    <row r="917" spans="7:7">
      <c r="G917" s="62"/>
    </row>
    <row r="918" spans="7:7">
      <c r="G918" s="62"/>
    </row>
    <row r="919" spans="7:7">
      <c r="G919" s="62"/>
    </row>
    <row r="920" spans="7:7">
      <c r="G920" s="62"/>
    </row>
    <row r="921" spans="7:7">
      <c r="G921" s="62"/>
    </row>
    <row r="922" spans="7:7">
      <c r="G922" s="62"/>
    </row>
    <row r="923" spans="7:7">
      <c r="G923" s="62"/>
    </row>
    <row r="924" spans="7:7">
      <c r="G924" s="62"/>
    </row>
    <row r="925" spans="7:7">
      <c r="G925" s="62"/>
    </row>
    <row r="926" spans="7:7">
      <c r="G926" s="62"/>
    </row>
    <row r="927" spans="7:7">
      <c r="G927" s="62"/>
    </row>
    <row r="928" spans="7:7">
      <c r="G928" s="62"/>
    </row>
    <row r="929" spans="7:7">
      <c r="G929" s="62"/>
    </row>
    <row r="930" spans="7:7">
      <c r="G930" s="62"/>
    </row>
    <row r="931" spans="7:7">
      <c r="G931" s="62"/>
    </row>
    <row r="932" spans="7:7">
      <c r="G932" s="62"/>
    </row>
    <row r="933" spans="7:7">
      <c r="G933" s="62"/>
    </row>
    <row r="934" spans="7:7">
      <c r="G934" s="62"/>
    </row>
    <row r="935" spans="7:7">
      <c r="G935" s="62"/>
    </row>
    <row r="936" spans="7:7">
      <c r="G936" s="62"/>
    </row>
    <row r="937" spans="7:7">
      <c r="G937" s="62"/>
    </row>
    <row r="938" spans="7:7">
      <c r="G938" s="62"/>
    </row>
    <row r="939" spans="7:7">
      <c r="G939" s="62"/>
    </row>
    <row r="940" spans="7:7">
      <c r="G940" s="62"/>
    </row>
    <row r="941" spans="7:7">
      <c r="G941" s="62"/>
    </row>
    <row r="942" spans="7:7">
      <c r="G942" s="62"/>
    </row>
    <row r="943" spans="7:7">
      <c r="G943" s="62"/>
    </row>
    <row r="944" spans="7:7">
      <c r="G944" s="62"/>
    </row>
    <row r="945" spans="7:7">
      <c r="G945" s="62"/>
    </row>
    <row r="946" spans="7:7">
      <c r="G946" s="62"/>
    </row>
    <row r="947" spans="7:7">
      <c r="G947" s="62"/>
    </row>
    <row r="948" spans="7:7">
      <c r="G948" s="62"/>
    </row>
    <row r="949" spans="7:7">
      <c r="G949" s="62"/>
    </row>
    <row r="950" spans="7:7">
      <c r="G950" s="62"/>
    </row>
    <row r="951" spans="7:7">
      <c r="G951" s="62"/>
    </row>
    <row r="952" spans="7:7">
      <c r="G952" s="62"/>
    </row>
    <row r="953" spans="7:7">
      <c r="G953" s="62"/>
    </row>
    <row r="954" spans="7:7">
      <c r="G954" s="62"/>
    </row>
    <row r="955" spans="7:7">
      <c r="G955" s="62"/>
    </row>
    <row r="956" spans="7:7">
      <c r="G956" s="62"/>
    </row>
    <row r="957" spans="7:7">
      <c r="G957" s="62"/>
    </row>
    <row r="958" spans="7:7">
      <c r="G958" s="62"/>
    </row>
    <row r="959" spans="7:7">
      <c r="G959" s="62"/>
    </row>
    <row r="960" spans="7:7">
      <c r="G960" s="62"/>
    </row>
    <row r="961" spans="7:7">
      <c r="G961" s="62"/>
    </row>
    <row r="962" spans="7:7">
      <c r="G962" s="62"/>
    </row>
    <row r="963" spans="7:7">
      <c r="G963" s="62"/>
    </row>
    <row r="964" spans="7:7">
      <c r="G964" s="62"/>
    </row>
    <row r="965" spans="7:7">
      <c r="G965" s="62"/>
    </row>
    <row r="966" spans="7:7">
      <c r="G966" s="62"/>
    </row>
    <row r="967" spans="7:7">
      <c r="G967" s="62"/>
    </row>
    <row r="968" spans="7:7">
      <c r="G968" s="62"/>
    </row>
    <row r="969" spans="7:7">
      <c r="G969" s="62"/>
    </row>
    <row r="970" spans="7:7">
      <c r="G970" s="62"/>
    </row>
    <row r="971" spans="7:7">
      <c r="G971" s="62"/>
    </row>
    <row r="972" spans="7:7">
      <c r="G972" s="62"/>
    </row>
    <row r="973" spans="7:7">
      <c r="G973" s="62"/>
    </row>
    <row r="974" spans="7:7">
      <c r="G974" s="62"/>
    </row>
    <row r="975" spans="7:7">
      <c r="G975" s="62"/>
    </row>
    <row r="976" spans="7:7">
      <c r="G976" s="62"/>
    </row>
    <row r="977" spans="7:7">
      <c r="G977" s="62"/>
    </row>
    <row r="978" spans="7:7">
      <c r="G978" s="62"/>
    </row>
    <row r="979" spans="7:7">
      <c r="G979" s="62"/>
    </row>
    <row r="980" spans="7:7">
      <c r="G980" s="62"/>
    </row>
    <row r="981" spans="7:7">
      <c r="G981" s="62"/>
    </row>
    <row r="982" spans="7:7">
      <c r="G982" s="62"/>
    </row>
    <row r="983" spans="7:7">
      <c r="G983" s="62"/>
    </row>
    <row r="984" spans="7:7">
      <c r="G984" s="62"/>
    </row>
    <row r="985" spans="7:7">
      <c r="G985" s="62"/>
    </row>
    <row r="986" spans="7:7">
      <c r="G986" s="62"/>
    </row>
    <row r="987" spans="7:7">
      <c r="G987" s="62"/>
    </row>
    <row r="988" spans="7:7">
      <c r="G988" s="62"/>
    </row>
    <row r="989" spans="7:7">
      <c r="G989" s="62"/>
    </row>
    <row r="990" spans="7:7">
      <c r="G990" s="62"/>
    </row>
    <row r="991" spans="7:7">
      <c r="G991" s="62"/>
    </row>
    <row r="992" spans="7:7">
      <c r="G992" s="62"/>
    </row>
    <row r="993" spans="7:7">
      <c r="G993" s="62"/>
    </row>
    <row r="994" spans="7:7">
      <c r="G994" s="62"/>
    </row>
    <row r="995" spans="7:7">
      <c r="G995" s="62"/>
    </row>
    <row r="996" spans="7:7">
      <c r="G996" s="62"/>
    </row>
    <row r="997" spans="7:7">
      <c r="G997" s="62"/>
    </row>
    <row r="998" spans="7:7">
      <c r="G998" s="62"/>
    </row>
    <row r="999" spans="7:7">
      <c r="G999" s="62"/>
    </row>
    <row r="1000" spans="7:7">
      <c r="G1000" s="62"/>
    </row>
    <row r="1001" spans="7:7">
      <c r="G1001" s="62"/>
    </row>
    <row r="1002" spans="7:7">
      <c r="G1002" s="62"/>
    </row>
    <row r="1003" spans="7:7">
      <c r="G1003" s="62"/>
    </row>
    <row r="1004" spans="7:7">
      <c r="G1004" s="62"/>
    </row>
    <row r="1005" spans="7:7">
      <c r="G1005" s="62"/>
    </row>
    <row r="1006" spans="7:7">
      <c r="G1006" s="62"/>
    </row>
    <row r="1007" spans="7:7">
      <c r="G1007" s="62"/>
    </row>
    <row r="1008" spans="7:7">
      <c r="G1008" s="62"/>
    </row>
    <row r="1009" spans="7:7">
      <c r="G1009" s="62"/>
    </row>
    <row r="1010" spans="7:7">
      <c r="G1010" s="62"/>
    </row>
    <row r="1011" spans="7:7">
      <c r="G1011" s="62"/>
    </row>
    <row r="1012" spans="7:7">
      <c r="G1012" s="62"/>
    </row>
    <row r="1013" spans="7:7">
      <c r="G1013" s="62"/>
    </row>
    <row r="1014" spans="7:7">
      <c r="G1014" s="62"/>
    </row>
    <row r="1015" spans="7:7">
      <c r="G1015" s="62"/>
    </row>
    <row r="1016" spans="7:7">
      <c r="G1016" s="62"/>
    </row>
    <row r="1017" spans="7:7">
      <c r="G1017" s="62"/>
    </row>
    <row r="1018" spans="7:7">
      <c r="G1018" s="62"/>
    </row>
    <row r="1019" spans="7:7">
      <c r="G1019" s="62"/>
    </row>
    <row r="1020" spans="7:7">
      <c r="G1020" s="62"/>
    </row>
    <row r="1021" spans="7:7">
      <c r="G1021" s="62"/>
    </row>
    <row r="1022" spans="7:7">
      <c r="G1022" s="62"/>
    </row>
    <row r="1023" spans="7:7">
      <c r="G1023" s="62"/>
    </row>
    <row r="1024" spans="7:7">
      <c r="G1024" s="62"/>
    </row>
    <row r="1025" spans="7:7">
      <c r="G1025" s="62"/>
    </row>
    <row r="1026" spans="7:7">
      <c r="G1026" s="62"/>
    </row>
    <row r="1027" spans="7:7">
      <c r="G1027" s="62"/>
    </row>
    <row r="1028" spans="7:7">
      <c r="G1028" s="62"/>
    </row>
    <row r="1029" spans="7:7">
      <c r="G1029" s="62"/>
    </row>
    <row r="1030" spans="7:7">
      <c r="G1030" s="62"/>
    </row>
    <row r="1031" spans="7:7">
      <c r="G1031" s="62"/>
    </row>
    <row r="1032" spans="7:7">
      <c r="G1032" s="62"/>
    </row>
    <row r="1033" spans="7:7">
      <c r="G1033" s="62"/>
    </row>
    <row r="1034" spans="7:7">
      <c r="G1034" s="62"/>
    </row>
    <row r="1035" spans="7:7">
      <c r="G1035" s="62"/>
    </row>
    <row r="1036" spans="7:7">
      <c r="G1036" s="62"/>
    </row>
    <row r="1037" spans="7:7">
      <c r="G1037" s="62"/>
    </row>
    <row r="1038" spans="7:7">
      <c r="G1038" s="62"/>
    </row>
    <row r="1039" spans="7:7">
      <c r="G1039" s="62"/>
    </row>
    <row r="1040" spans="7:7">
      <c r="G1040" s="62"/>
    </row>
    <row r="1041" spans="7:7">
      <c r="G1041" s="62"/>
    </row>
    <row r="1042" spans="7:7">
      <c r="G1042" s="62"/>
    </row>
    <row r="1043" spans="7:7">
      <c r="G1043" s="62"/>
    </row>
    <row r="1044" spans="7:7">
      <c r="G1044" s="62"/>
    </row>
    <row r="1045" spans="7:7">
      <c r="G1045" s="62"/>
    </row>
    <row r="1046" spans="7:7">
      <c r="G1046" s="62"/>
    </row>
    <row r="1047" spans="7:7">
      <c r="G1047" s="62"/>
    </row>
    <row r="1048" spans="7:7">
      <c r="G1048" s="62"/>
    </row>
    <row r="1049" spans="7:7">
      <c r="G1049" s="62"/>
    </row>
    <row r="1050" spans="7:7">
      <c r="G1050" s="62"/>
    </row>
    <row r="1051" spans="7:7">
      <c r="G1051" s="62"/>
    </row>
    <row r="1052" spans="7:7">
      <c r="G1052" s="62"/>
    </row>
    <row r="1053" spans="7:7">
      <c r="G1053" s="62"/>
    </row>
    <row r="1054" spans="7:7">
      <c r="G1054" s="62"/>
    </row>
    <row r="1055" spans="7:7">
      <c r="G1055" s="62"/>
    </row>
    <row r="1056" spans="7:7">
      <c r="G1056" s="62"/>
    </row>
    <row r="1057" spans="7:7">
      <c r="G1057" s="62"/>
    </row>
    <row r="1058" spans="7:7">
      <c r="G1058" s="62"/>
    </row>
    <row r="1059" spans="7:7">
      <c r="G1059" s="62"/>
    </row>
    <row r="1060" spans="7:7">
      <c r="G1060" s="62"/>
    </row>
    <row r="1061" spans="7:7">
      <c r="G1061" s="62"/>
    </row>
    <row r="1062" spans="7:7">
      <c r="G1062" s="62"/>
    </row>
    <row r="1063" spans="7:7">
      <c r="G1063" s="62"/>
    </row>
    <row r="1064" spans="7:7">
      <c r="G1064" s="62"/>
    </row>
    <row r="1065" spans="7:7">
      <c r="G1065" s="62"/>
    </row>
    <row r="1066" spans="7:7">
      <c r="G1066" s="62"/>
    </row>
    <row r="1067" spans="7:7">
      <c r="G1067" s="62"/>
    </row>
    <row r="1068" spans="7:7">
      <c r="G1068" s="62"/>
    </row>
    <row r="1069" spans="7:7">
      <c r="G1069" s="62"/>
    </row>
    <row r="1070" spans="7:7">
      <c r="G1070" s="62"/>
    </row>
    <row r="1071" spans="7:7">
      <c r="G1071" s="62"/>
    </row>
    <row r="1072" spans="7:7">
      <c r="G1072" s="62"/>
    </row>
    <row r="1073" spans="7:7">
      <c r="G1073" s="62"/>
    </row>
    <row r="1074" spans="7:7">
      <c r="G1074" s="62"/>
    </row>
    <row r="1075" spans="7:7">
      <c r="G1075" s="62"/>
    </row>
    <row r="1076" spans="7:7">
      <c r="G1076" s="62"/>
    </row>
    <row r="1077" spans="7:7">
      <c r="G1077" s="62"/>
    </row>
    <row r="1078" spans="7:7">
      <c r="G1078" s="62"/>
    </row>
    <row r="1079" spans="7:7">
      <c r="G1079" s="62"/>
    </row>
    <row r="1080" spans="7:7">
      <c r="G1080" s="62"/>
    </row>
    <row r="1081" spans="7:7">
      <c r="G1081" s="62"/>
    </row>
    <row r="1082" spans="7:7">
      <c r="G1082" s="62"/>
    </row>
    <row r="1083" spans="7:7">
      <c r="G1083" s="62"/>
    </row>
    <row r="1084" spans="7:7">
      <c r="G1084" s="62"/>
    </row>
    <row r="1085" spans="7:7">
      <c r="G1085" s="62"/>
    </row>
    <row r="1086" spans="7:7">
      <c r="G1086" s="62"/>
    </row>
    <row r="1087" spans="7:7">
      <c r="G1087" s="62"/>
    </row>
    <row r="1088" spans="7:7">
      <c r="G1088" s="62"/>
    </row>
    <row r="1089" spans="7:7">
      <c r="G1089" s="62"/>
    </row>
    <row r="1090" spans="7:7">
      <c r="G1090" s="62"/>
    </row>
    <row r="1091" spans="7:7">
      <c r="G1091" s="62"/>
    </row>
    <row r="1092" spans="7:7">
      <c r="G1092" s="62"/>
    </row>
    <row r="1093" spans="7:7">
      <c r="G1093" s="62"/>
    </row>
    <row r="1094" spans="7:7">
      <c r="G1094" s="62"/>
    </row>
    <row r="1095" spans="7:7">
      <c r="G1095" s="62"/>
    </row>
    <row r="1096" spans="7:7">
      <c r="G1096" s="62"/>
    </row>
    <row r="1097" spans="7:7">
      <c r="G1097" s="62"/>
    </row>
    <row r="1098" spans="7:7">
      <c r="G1098" s="62"/>
    </row>
    <row r="1099" spans="7:7">
      <c r="G1099" s="62"/>
    </row>
    <row r="1100" spans="7:7">
      <c r="G1100" s="62"/>
    </row>
    <row r="1101" spans="7:7">
      <c r="G1101" s="62"/>
    </row>
    <row r="1102" spans="7:7">
      <c r="G1102" s="62"/>
    </row>
    <row r="1103" spans="7:7">
      <c r="G1103" s="62"/>
    </row>
    <row r="1104" spans="7:7">
      <c r="G1104" s="62"/>
    </row>
    <row r="1105" spans="7:7">
      <c r="G1105" s="62"/>
    </row>
    <row r="1106" spans="7:7">
      <c r="G1106" s="62"/>
    </row>
    <row r="1107" spans="7:7">
      <c r="G1107" s="62"/>
    </row>
    <row r="1108" spans="7:7">
      <c r="G1108" s="62"/>
    </row>
    <row r="1109" spans="7:7">
      <c r="G1109" s="62"/>
    </row>
    <row r="1110" spans="7:7">
      <c r="G1110" s="62"/>
    </row>
    <row r="1111" spans="7:7">
      <c r="G1111" s="62"/>
    </row>
    <row r="1112" spans="7:7">
      <c r="G1112" s="62"/>
    </row>
    <row r="1113" spans="7:7">
      <c r="G1113" s="62"/>
    </row>
    <row r="1114" spans="7:7">
      <c r="G1114" s="62"/>
    </row>
    <row r="1115" spans="7:7">
      <c r="G1115" s="62"/>
    </row>
    <row r="1116" spans="7:7">
      <c r="G1116" s="62"/>
    </row>
    <row r="1117" spans="7:7">
      <c r="G1117" s="62"/>
    </row>
    <row r="1118" spans="7:7">
      <c r="G1118" s="62"/>
    </row>
    <row r="1119" spans="7:7">
      <c r="G1119" s="62"/>
    </row>
    <row r="1120" spans="7:7">
      <c r="G1120" s="62"/>
    </row>
    <row r="1121" spans="7:7">
      <c r="G1121" s="62"/>
    </row>
    <row r="1122" spans="7:7">
      <c r="G1122" s="62"/>
    </row>
    <row r="1123" spans="7:7">
      <c r="G1123" s="62"/>
    </row>
    <row r="1124" spans="7:7">
      <c r="G1124" s="62"/>
    </row>
    <row r="1125" spans="7:7">
      <c r="G1125" s="62"/>
    </row>
    <row r="1126" spans="7:7">
      <c r="G1126" s="62"/>
    </row>
    <row r="1127" spans="7:7">
      <c r="G1127" s="62"/>
    </row>
    <row r="1128" spans="7:7">
      <c r="G1128" s="62"/>
    </row>
    <row r="1129" spans="7:7">
      <c r="G1129" s="62"/>
    </row>
    <row r="1130" spans="7:7">
      <c r="G1130" s="62"/>
    </row>
    <row r="1131" spans="7:7">
      <c r="G1131" s="62"/>
    </row>
    <row r="1132" spans="7:7">
      <c r="G1132" s="62"/>
    </row>
    <row r="1133" spans="7:7">
      <c r="G1133" s="62"/>
    </row>
    <row r="1134" spans="7:7">
      <c r="G1134" s="62"/>
    </row>
    <row r="1135" spans="7:7">
      <c r="G1135" s="62"/>
    </row>
    <row r="1136" spans="7:7">
      <c r="G1136" s="62"/>
    </row>
    <row r="1137" spans="7:7">
      <c r="G1137" s="62"/>
    </row>
    <row r="1138" spans="7:7">
      <c r="G1138" s="62"/>
    </row>
    <row r="1139" spans="7:7">
      <c r="G1139" s="62"/>
    </row>
    <row r="1140" spans="7:7">
      <c r="G1140" s="62"/>
    </row>
    <row r="1141" spans="7:7">
      <c r="G1141" s="62"/>
    </row>
    <row r="1142" spans="7:7">
      <c r="G1142" s="62"/>
    </row>
    <row r="1143" spans="7:7">
      <c r="G1143" s="62"/>
    </row>
    <row r="1144" spans="7:7">
      <c r="G1144" s="62"/>
    </row>
  </sheetData>
  <mergeCells count="11">
    <mergeCell ref="A2:G2"/>
    <mergeCell ref="A1:G1"/>
    <mergeCell ref="B48:G49"/>
    <mergeCell ref="B51:G51"/>
    <mergeCell ref="B52:H52"/>
    <mergeCell ref="A5:A6"/>
    <mergeCell ref="B5:B6"/>
    <mergeCell ref="C5:D5"/>
    <mergeCell ref="E5:F5"/>
    <mergeCell ref="A3:G3"/>
    <mergeCell ref="A4:G4"/>
  </mergeCells>
  <pageMargins left="0.7" right="0.7" top="0.51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workbookViewId="0">
      <selection activeCell="B26" sqref="B26"/>
    </sheetView>
  </sheetViews>
  <sheetFormatPr defaultRowHeight="15"/>
  <cols>
    <col min="1" max="1" width="35.7109375" customWidth="1"/>
    <col min="2" max="2" width="10.42578125" customWidth="1"/>
    <col min="3" max="3" width="9" bestFit="1" customWidth="1"/>
    <col min="4" max="4" width="8.28515625" customWidth="1"/>
    <col min="5" max="5" width="9" bestFit="1" customWidth="1"/>
    <col min="6" max="6" width="8.28515625" customWidth="1"/>
    <col min="7" max="7" width="10.7109375" customWidth="1"/>
    <col min="8" max="8" width="9.28515625" style="141" customWidth="1"/>
    <col min="9" max="9" width="8.140625" customWidth="1"/>
    <col min="10" max="10" width="8.140625" style="141" customWidth="1"/>
    <col min="11" max="11" width="8.7109375" customWidth="1"/>
    <col min="18" max="18" width="9.5703125" bestFit="1" customWidth="1"/>
  </cols>
  <sheetData>
    <row r="1" spans="1:11" ht="15.75">
      <c r="A1" s="1996" t="s">
        <v>157</v>
      </c>
      <c r="B1" s="1996"/>
      <c r="C1" s="1996"/>
      <c r="D1" s="1996"/>
      <c r="E1" s="1996"/>
      <c r="F1" s="1996"/>
      <c r="G1" s="1996"/>
      <c r="H1" s="1996"/>
      <c r="I1" s="1996"/>
      <c r="J1" s="1996"/>
      <c r="K1" s="1996"/>
    </row>
    <row r="2" spans="1:11" ht="15.75">
      <c r="A2" s="2003" t="s">
        <v>66</v>
      </c>
      <c r="B2" s="2003"/>
      <c r="C2" s="2003"/>
      <c r="D2" s="2003"/>
      <c r="E2" s="2003"/>
      <c r="F2" s="2003"/>
      <c r="G2" s="2003"/>
      <c r="H2" s="2003"/>
      <c r="I2" s="2003"/>
      <c r="J2" s="2003"/>
      <c r="K2" s="2003"/>
    </row>
    <row r="3" spans="1:11" ht="15.75">
      <c r="A3" s="2003" t="s">
        <v>158</v>
      </c>
      <c r="B3" s="2003"/>
      <c r="C3" s="2003"/>
      <c r="D3" s="2003"/>
      <c r="E3" s="2003"/>
      <c r="F3" s="2003"/>
      <c r="G3" s="2003"/>
      <c r="H3" s="2003"/>
      <c r="I3" s="2003"/>
      <c r="J3" s="2003"/>
      <c r="K3" s="2003"/>
    </row>
    <row r="4" spans="1:11" ht="15.75">
      <c r="A4" s="2004" t="s">
        <v>159</v>
      </c>
      <c r="B4" s="2004"/>
      <c r="C4" s="2004"/>
      <c r="D4" s="2004"/>
      <c r="E4" s="2004"/>
      <c r="F4" s="2004"/>
      <c r="G4" s="2004"/>
      <c r="H4" s="2004"/>
      <c r="I4" s="2004"/>
      <c r="J4" s="2004"/>
      <c r="K4" s="2004"/>
    </row>
    <row r="5" spans="1:11" ht="16.5" thickBot="1">
      <c r="A5" s="2005"/>
      <c r="B5" s="2005"/>
      <c r="C5" s="2005"/>
      <c r="D5" s="2005"/>
      <c r="E5" s="2005"/>
      <c r="F5" s="2005"/>
      <c r="G5" s="2005"/>
      <c r="H5" s="2005"/>
      <c r="I5" s="2005"/>
      <c r="J5" s="2005"/>
      <c r="K5" s="2005"/>
    </row>
    <row r="6" spans="1:11" ht="15" customHeight="1" thickTop="1">
      <c r="A6" s="2018" t="s">
        <v>160</v>
      </c>
      <c r="B6" s="2021" t="s">
        <v>161</v>
      </c>
      <c r="C6" s="99" t="s">
        <v>30</v>
      </c>
      <c r="D6" s="2024" t="s">
        <v>114</v>
      </c>
      <c r="E6" s="2024"/>
      <c r="F6" s="2024" t="s">
        <v>139</v>
      </c>
      <c r="G6" s="2024"/>
      <c r="H6" s="2025" t="s">
        <v>162</v>
      </c>
      <c r="I6" s="2026"/>
      <c r="J6" s="2026"/>
      <c r="K6" s="2027"/>
    </row>
    <row r="7" spans="1:11" ht="15" customHeight="1">
      <c r="A7" s="2019"/>
      <c r="B7" s="2022"/>
      <c r="C7" s="1692" t="s">
        <v>163</v>
      </c>
      <c r="D7" s="1692" t="s">
        <v>164</v>
      </c>
      <c r="E7" s="1692" t="s">
        <v>163</v>
      </c>
      <c r="F7" s="1692" t="s">
        <v>164</v>
      </c>
      <c r="G7" s="1692" t="s">
        <v>163</v>
      </c>
      <c r="H7" s="2007" t="s">
        <v>165</v>
      </c>
      <c r="I7" s="2009" t="s">
        <v>166</v>
      </c>
      <c r="J7" s="2009" t="s">
        <v>167</v>
      </c>
      <c r="K7" s="2011" t="s">
        <v>168</v>
      </c>
    </row>
    <row r="8" spans="1:11" ht="15" customHeight="1">
      <c r="A8" s="2020"/>
      <c r="B8" s="2023"/>
      <c r="C8" s="1692">
        <v>1</v>
      </c>
      <c r="D8" s="1692">
        <v>2</v>
      </c>
      <c r="E8" s="1692">
        <v>3</v>
      </c>
      <c r="F8" s="1692">
        <v>4</v>
      </c>
      <c r="G8" s="1692">
        <v>5</v>
      </c>
      <c r="H8" s="2008"/>
      <c r="I8" s="2010"/>
      <c r="J8" s="2010"/>
      <c r="K8" s="2012"/>
    </row>
    <row r="9" spans="1:11" s="104" customFormat="1" ht="15" customHeight="1">
      <c r="A9" s="1693" t="s">
        <v>169</v>
      </c>
      <c r="B9" s="1694">
        <v>100</v>
      </c>
      <c r="C9" s="1695">
        <v>119.41</v>
      </c>
      <c r="D9" s="1194">
        <v>123.3</v>
      </c>
      <c r="E9" s="1695">
        <v>124.03</v>
      </c>
      <c r="F9" s="1194">
        <v>131.87</v>
      </c>
      <c r="G9" s="1695">
        <v>131.66999999999999</v>
      </c>
      <c r="H9" s="1194">
        <v>3.86</v>
      </c>
      <c r="I9" s="102">
        <v>0.59</v>
      </c>
      <c r="J9" s="102">
        <v>6.16</v>
      </c>
      <c r="K9" s="103">
        <v>-0.15</v>
      </c>
    </row>
    <row r="10" spans="1:11" ht="15" customHeight="1">
      <c r="A10" s="2013"/>
      <c r="B10" s="2014"/>
      <c r="C10" s="2014"/>
      <c r="D10" s="2014"/>
      <c r="E10" s="2014"/>
      <c r="F10" s="2014"/>
      <c r="G10" s="2014"/>
      <c r="H10" s="2014"/>
      <c r="I10" s="2015"/>
      <c r="J10" s="2015"/>
      <c r="K10" s="2016"/>
    </row>
    <row r="11" spans="1:11" s="104" customFormat="1" ht="15" customHeight="1">
      <c r="A11" s="1693" t="s">
        <v>170</v>
      </c>
      <c r="B11" s="1694">
        <v>43.91</v>
      </c>
      <c r="C11" s="1695">
        <v>118.7</v>
      </c>
      <c r="D11" s="1695">
        <v>119.11</v>
      </c>
      <c r="E11" s="1695">
        <v>120.38</v>
      </c>
      <c r="F11" s="1695">
        <v>128.66</v>
      </c>
      <c r="G11" s="1695">
        <v>128.22</v>
      </c>
      <c r="H11" s="1695">
        <v>1.42</v>
      </c>
      <c r="I11" s="102">
        <v>1.07</v>
      </c>
      <c r="J11" s="102">
        <v>6.51</v>
      </c>
      <c r="K11" s="105">
        <v>-0.34</v>
      </c>
    </row>
    <row r="12" spans="1:11" ht="17.100000000000001" customHeight="1">
      <c r="A12" s="1696" t="s">
        <v>171</v>
      </c>
      <c r="B12" s="1697">
        <v>11.33</v>
      </c>
      <c r="C12" s="1206">
        <v>112.41</v>
      </c>
      <c r="D12" s="1206">
        <v>117.74</v>
      </c>
      <c r="E12" s="1206">
        <v>118.15</v>
      </c>
      <c r="F12" s="1206">
        <v>122.11</v>
      </c>
      <c r="G12" s="1206">
        <v>122.86</v>
      </c>
      <c r="H12" s="1206">
        <v>5.1100000000000003</v>
      </c>
      <c r="I12" s="108">
        <v>0.35</v>
      </c>
      <c r="J12" s="108">
        <v>3.98</v>
      </c>
      <c r="K12" s="109">
        <v>0.61</v>
      </c>
    </row>
    <row r="13" spans="1:11" ht="17.100000000000001" customHeight="1">
      <c r="A13" s="1698" t="s">
        <v>172</v>
      </c>
      <c r="B13" s="1699">
        <v>1.84</v>
      </c>
      <c r="C13" s="1206">
        <v>105.72</v>
      </c>
      <c r="D13" s="1206">
        <v>89.21</v>
      </c>
      <c r="E13" s="1206">
        <v>88.53</v>
      </c>
      <c r="F13" s="1206">
        <v>92.7</v>
      </c>
      <c r="G13" s="1206">
        <v>92.89</v>
      </c>
      <c r="H13" s="1206">
        <v>-16.27</v>
      </c>
      <c r="I13" s="108">
        <v>-0.77</v>
      </c>
      <c r="J13" s="108">
        <v>4.93</v>
      </c>
      <c r="K13" s="109">
        <v>0.21</v>
      </c>
    </row>
    <row r="14" spans="1:11" ht="17.100000000000001" customHeight="1">
      <c r="A14" s="1698" t="s">
        <v>173</v>
      </c>
      <c r="B14" s="1699">
        <v>5.52</v>
      </c>
      <c r="C14" s="1206">
        <v>143.22</v>
      </c>
      <c r="D14" s="1206">
        <v>123.73</v>
      </c>
      <c r="E14" s="1206">
        <v>130.99</v>
      </c>
      <c r="F14" s="1206">
        <v>152.66</v>
      </c>
      <c r="G14" s="1206">
        <v>145.27000000000001</v>
      </c>
      <c r="H14" s="1206">
        <v>-8.5399999999999991</v>
      </c>
      <c r="I14" s="108">
        <v>5.87</v>
      </c>
      <c r="J14" s="108">
        <v>10.9</v>
      </c>
      <c r="K14" s="109">
        <v>-4.84</v>
      </c>
    </row>
    <row r="15" spans="1:11" ht="17.100000000000001" customHeight="1">
      <c r="A15" s="1698" t="s">
        <v>174</v>
      </c>
      <c r="B15" s="1699">
        <v>6.75</v>
      </c>
      <c r="C15" s="1206">
        <v>114.83</v>
      </c>
      <c r="D15" s="1206">
        <v>116.98</v>
      </c>
      <c r="E15" s="1206">
        <v>118.78</v>
      </c>
      <c r="F15" s="1206">
        <v>128.91</v>
      </c>
      <c r="G15" s="1206">
        <v>128.99</v>
      </c>
      <c r="H15" s="1206">
        <v>3.44</v>
      </c>
      <c r="I15" s="108">
        <v>1.54</v>
      </c>
      <c r="J15" s="108">
        <v>8.6</v>
      </c>
      <c r="K15" s="109">
        <v>7.0000000000000007E-2</v>
      </c>
    </row>
    <row r="16" spans="1:11" ht="17.100000000000001" customHeight="1">
      <c r="A16" s="1698" t="s">
        <v>175</v>
      </c>
      <c r="B16" s="1699">
        <v>5.24</v>
      </c>
      <c r="C16" s="1206">
        <v>117.82</v>
      </c>
      <c r="D16" s="1206">
        <v>124.51</v>
      </c>
      <c r="E16" s="1206">
        <v>124.71</v>
      </c>
      <c r="F16" s="1206">
        <v>126.18</v>
      </c>
      <c r="G16" s="1206">
        <v>130</v>
      </c>
      <c r="H16" s="1206">
        <v>5.84</v>
      </c>
      <c r="I16" s="108">
        <v>0.16</v>
      </c>
      <c r="J16" s="108">
        <v>4.24</v>
      </c>
      <c r="K16" s="109">
        <v>3.03</v>
      </c>
    </row>
    <row r="17" spans="1:11" ht="17.100000000000001" customHeight="1">
      <c r="A17" s="1698" t="s">
        <v>176</v>
      </c>
      <c r="B17" s="1699">
        <v>2.95</v>
      </c>
      <c r="C17" s="1206">
        <v>114.31</v>
      </c>
      <c r="D17" s="1206">
        <v>118.39</v>
      </c>
      <c r="E17" s="1206">
        <v>119.37</v>
      </c>
      <c r="F17" s="1206">
        <v>124.05</v>
      </c>
      <c r="G17" s="1206">
        <v>124.34</v>
      </c>
      <c r="H17" s="1206">
        <v>4.42</v>
      </c>
      <c r="I17" s="108">
        <v>0.82</v>
      </c>
      <c r="J17" s="108">
        <v>4.16</v>
      </c>
      <c r="K17" s="109">
        <v>0.24</v>
      </c>
    </row>
    <row r="18" spans="1:11" ht="17.100000000000001" customHeight="1">
      <c r="A18" s="1698" t="s">
        <v>177</v>
      </c>
      <c r="B18" s="1699">
        <v>2.08</v>
      </c>
      <c r="C18" s="1206">
        <v>122.24</v>
      </c>
      <c r="D18" s="1206">
        <v>125.68</v>
      </c>
      <c r="E18" s="1206">
        <v>123.77</v>
      </c>
      <c r="F18" s="1206">
        <v>151.06</v>
      </c>
      <c r="G18" s="1206">
        <v>139.82</v>
      </c>
      <c r="H18" s="1206">
        <v>1.25</v>
      </c>
      <c r="I18" s="108">
        <v>-1.52</v>
      </c>
      <c r="J18" s="108">
        <v>12.97</v>
      </c>
      <c r="K18" s="109">
        <v>-7.44</v>
      </c>
    </row>
    <row r="19" spans="1:11" ht="17.100000000000001" customHeight="1">
      <c r="A19" s="1698" t="s">
        <v>178</v>
      </c>
      <c r="B19" s="1699">
        <v>1.74</v>
      </c>
      <c r="C19" s="1206">
        <v>125.82</v>
      </c>
      <c r="D19" s="1206">
        <v>116.7</v>
      </c>
      <c r="E19" s="1206">
        <v>116.65</v>
      </c>
      <c r="F19" s="1206">
        <v>122.56</v>
      </c>
      <c r="G19" s="1206">
        <v>122.56</v>
      </c>
      <c r="H19" s="1206">
        <v>-7.29</v>
      </c>
      <c r="I19" s="108">
        <v>-0.04</v>
      </c>
      <c r="J19" s="108">
        <v>5.07</v>
      </c>
      <c r="K19" s="109">
        <v>0</v>
      </c>
    </row>
    <row r="20" spans="1:11" ht="17.100000000000001" customHeight="1">
      <c r="A20" s="1698" t="s">
        <v>179</v>
      </c>
      <c r="B20" s="1699">
        <v>1.21</v>
      </c>
      <c r="C20" s="1206">
        <v>116.03</v>
      </c>
      <c r="D20" s="1206">
        <v>116.19</v>
      </c>
      <c r="E20" s="1206">
        <v>117.66</v>
      </c>
      <c r="F20" s="1206">
        <v>131.53</v>
      </c>
      <c r="G20" s="1206">
        <v>134.69999999999999</v>
      </c>
      <c r="H20" s="1206">
        <v>1.41</v>
      </c>
      <c r="I20" s="108">
        <v>1.26</v>
      </c>
      <c r="J20" s="108">
        <v>14.48</v>
      </c>
      <c r="K20" s="109">
        <v>2.41</v>
      </c>
    </row>
    <row r="21" spans="1:11" ht="17.100000000000001" customHeight="1">
      <c r="A21" s="110" t="s">
        <v>180</v>
      </c>
      <c r="B21" s="111">
        <v>1.24</v>
      </c>
      <c r="C21" s="108">
        <v>111.62</v>
      </c>
      <c r="D21" s="108">
        <v>114.38</v>
      </c>
      <c r="E21" s="108">
        <v>114.72</v>
      </c>
      <c r="F21" s="108">
        <v>119.12</v>
      </c>
      <c r="G21" s="108">
        <v>119.77</v>
      </c>
      <c r="H21" s="108">
        <v>2.77</v>
      </c>
      <c r="I21" s="108">
        <v>0.3</v>
      </c>
      <c r="J21" s="108">
        <v>4.4000000000000004</v>
      </c>
      <c r="K21" s="109">
        <v>0.55000000000000004</v>
      </c>
    </row>
    <row r="22" spans="1:11" ht="17.100000000000001" customHeight="1">
      <c r="A22" s="110" t="s">
        <v>181</v>
      </c>
      <c r="B22" s="111">
        <v>0.68</v>
      </c>
      <c r="C22" s="108">
        <v>133.02000000000001</v>
      </c>
      <c r="D22" s="108">
        <v>148.12</v>
      </c>
      <c r="E22" s="108">
        <v>148.12</v>
      </c>
      <c r="F22" s="108">
        <v>161.36000000000001</v>
      </c>
      <c r="G22" s="108">
        <v>161.36000000000001</v>
      </c>
      <c r="H22" s="108">
        <v>11.35</v>
      </c>
      <c r="I22" s="108">
        <v>0</v>
      </c>
      <c r="J22" s="108">
        <v>8.94</v>
      </c>
      <c r="K22" s="109">
        <v>0</v>
      </c>
    </row>
    <row r="23" spans="1:11" ht="17.100000000000001" customHeight="1">
      <c r="A23" s="110" t="s">
        <v>182</v>
      </c>
      <c r="B23" s="111">
        <v>0.41</v>
      </c>
      <c r="C23" s="108">
        <v>111.67</v>
      </c>
      <c r="D23" s="108">
        <v>127.63</v>
      </c>
      <c r="E23" s="108">
        <v>127.63</v>
      </c>
      <c r="F23" s="108">
        <v>139.63</v>
      </c>
      <c r="G23" s="108">
        <v>139.63</v>
      </c>
      <c r="H23" s="108">
        <v>14.29</v>
      </c>
      <c r="I23" s="108">
        <v>0</v>
      </c>
      <c r="J23" s="108">
        <v>9.4</v>
      </c>
      <c r="K23" s="109">
        <v>0</v>
      </c>
    </row>
    <row r="24" spans="1:11" ht="17.100000000000001" customHeight="1">
      <c r="A24" s="112" t="s">
        <v>183</v>
      </c>
      <c r="B24" s="113">
        <v>2.92</v>
      </c>
      <c r="C24" s="114">
        <v>120.42</v>
      </c>
      <c r="D24" s="114">
        <v>127.06</v>
      </c>
      <c r="E24" s="114">
        <v>127.29</v>
      </c>
      <c r="F24" s="114">
        <v>132.28</v>
      </c>
      <c r="G24" s="114">
        <v>132.68</v>
      </c>
      <c r="H24" s="114">
        <v>5.71</v>
      </c>
      <c r="I24" s="114">
        <v>0.18</v>
      </c>
      <c r="J24" s="114">
        <v>4.2300000000000004</v>
      </c>
      <c r="K24" s="115">
        <v>0.31</v>
      </c>
    </row>
    <row r="25" spans="1:11" ht="15" customHeight="1">
      <c r="A25" s="2017"/>
      <c r="B25" s="2015"/>
      <c r="C25" s="2015"/>
      <c r="D25" s="2015"/>
      <c r="E25" s="2015"/>
      <c r="F25" s="2015"/>
      <c r="G25" s="2015"/>
      <c r="H25" s="2015"/>
      <c r="I25" s="2015"/>
      <c r="J25" s="2015"/>
      <c r="K25" s="2016"/>
    </row>
    <row r="26" spans="1:11" s="104" customFormat="1" ht="15" customHeight="1">
      <c r="A26" s="100" t="s">
        <v>184</v>
      </c>
      <c r="B26" s="101">
        <v>56.09</v>
      </c>
      <c r="C26" s="102">
        <v>119.98</v>
      </c>
      <c r="D26" s="102">
        <v>126.69</v>
      </c>
      <c r="E26" s="102">
        <v>126.96</v>
      </c>
      <c r="F26" s="102">
        <v>134.44</v>
      </c>
      <c r="G26" s="102">
        <v>134.43</v>
      </c>
      <c r="H26" s="102">
        <v>5.81</v>
      </c>
      <c r="I26" s="102">
        <v>0.21</v>
      </c>
      <c r="J26" s="102">
        <v>5.89</v>
      </c>
      <c r="K26" s="105">
        <v>0</v>
      </c>
    </row>
    <row r="27" spans="1:11" ht="15" customHeight="1">
      <c r="A27" s="106" t="s">
        <v>185</v>
      </c>
      <c r="B27" s="107">
        <v>7.19</v>
      </c>
      <c r="C27" s="108">
        <v>128.41</v>
      </c>
      <c r="D27" s="108">
        <v>136.88999999999999</v>
      </c>
      <c r="E27" s="108">
        <v>136.88999999999999</v>
      </c>
      <c r="F27" s="108">
        <v>146.31</v>
      </c>
      <c r="G27" s="108">
        <v>146.31</v>
      </c>
      <c r="H27" s="108">
        <v>6.6</v>
      </c>
      <c r="I27" s="108">
        <v>0</v>
      </c>
      <c r="J27" s="108">
        <v>6.88</v>
      </c>
      <c r="K27" s="109">
        <v>0</v>
      </c>
    </row>
    <row r="28" spans="1:11" ht="15" customHeight="1">
      <c r="A28" s="110" t="s">
        <v>186</v>
      </c>
      <c r="B28" s="111">
        <v>20.3</v>
      </c>
      <c r="C28" s="108">
        <v>126.64</v>
      </c>
      <c r="D28" s="108">
        <v>136.71</v>
      </c>
      <c r="E28" s="108">
        <v>136.99</v>
      </c>
      <c r="F28" s="108">
        <v>146.33000000000001</v>
      </c>
      <c r="G28" s="108">
        <v>146.30000000000001</v>
      </c>
      <c r="H28" s="108">
        <v>8.18</v>
      </c>
      <c r="I28" s="108">
        <v>0.21</v>
      </c>
      <c r="J28" s="108">
        <v>6.79</v>
      </c>
      <c r="K28" s="109">
        <v>-0.02</v>
      </c>
    </row>
    <row r="29" spans="1:11" ht="15" customHeight="1">
      <c r="A29" s="116" t="s">
        <v>187</v>
      </c>
      <c r="B29" s="111">
        <v>4.3</v>
      </c>
      <c r="C29" s="108">
        <v>114.08</v>
      </c>
      <c r="D29" s="108">
        <v>121.41</v>
      </c>
      <c r="E29" s="108">
        <v>121.5</v>
      </c>
      <c r="F29" s="108">
        <v>127.43</v>
      </c>
      <c r="G29" s="108">
        <v>127.68</v>
      </c>
      <c r="H29" s="108">
        <v>6.5</v>
      </c>
      <c r="I29" s="108">
        <v>0.08</v>
      </c>
      <c r="J29" s="108">
        <v>5.09</v>
      </c>
      <c r="K29" s="109">
        <v>0.19</v>
      </c>
    </row>
    <row r="30" spans="1:11" ht="15" customHeight="1">
      <c r="A30" s="110" t="s">
        <v>188</v>
      </c>
      <c r="B30" s="111">
        <v>3.47</v>
      </c>
      <c r="C30" s="108">
        <v>107.5</v>
      </c>
      <c r="D30" s="108">
        <v>109.17</v>
      </c>
      <c r="E30" s="108">
        <v>109.17</v>
      </c>
      <c r="F30" s="108">
        <v>113.24</v>
      </c>
      <c r="G30" s="108">
        <v>113.24</v>
      </c>
      <c r="H30" s="108">
        <v>1.55</v>
      </c>
      <c r="I30" s="108">
        <v>0</v>
      </c>
      <c r="J30" s="108">
        <v>3.73</v>
      </c>
      <c r="K30" s="109">
        <v>0</v>
      </c>
    </row>
    <row r="31" spans="1:11" ht="15" customHeight="1">
      <c r="A31" s="110" t="s">
        <v>189</v>
      </c>
      <c r="B31" s="111">
        <v>5.34</v>
      </c>
      <c r="C31" s="108">
        <v>101.81</v>
      </c>
      <c r="D31" s="108">
        <v>105.75</v>
      </c>
      <c r="E31" s="108">
        <v>106.6</v>
      </c>
      <c r="F31" s="108">
        <v>111.2</v>
      </c>
      <c r="G31" s="108">
        <v>111</v>
      </c>
      <c r="H31" s="108">
        <v>4.71</v>
      </c>
      <c r="I31" s="108">
        <v>0.8</v>
      </c>
      <c r="J31" s="108">
        <v>4.13</v>
      </c>
      <c r="K31" s="109">
        <v>-0.17</v>
      </c>
    </row>
    <row r="32" spans="1:11" ht="15" customHeight="1">
      <c r="A32" s="110" t="s">
        <v>190</v>
      </c>
      <c r="B32" s="111">
        <v>2.82</v>
      </c>
      <c r="C32" s="108">
        <v>109.17</v>
      </c>
      <c r="D32" s="108">
        <v>103.55</v>
      </c>
      <c r="E32" s="108">
        <v>103.55</v>
      </c>
      <c r="F32" s="108">
        <v>105.2</v>
      </c>
      <c r="G32" s="108">
        <v>105.2</v>
      </c>
      <c r="H32" s="108">
        <v>-5.14</v>
      </c>
      <c r="I32" s="108">
        <v>0</v>
      </c>
      <c r="J32" s="108">
        <v>1.59</v>
      </c>
      <c r="K32" s="109">
        <v>0</v>
      </c>
    </row>
    <row r="33" spans="1:11" ht="15" customHeight="1">
      <c r="A33" s="110" t="s">
        <v>191</v>
      </c>
      <c r="B33" s="111">
        <v>2.46</v>
      </c>
      <c r="C33" s="108">
        <v>109.89</v>
      </c>
      <c r="D33" s="108">
        <v>115.86</v>
      </c>
      <c r="E33" s="108">
        <v>115.86</v>
      </c>
      <c r="F33" s="108">
        <v>118.58</v>
      </c>
      <c r="G33" s="108">
        <v>118.58</v>
      </c>
      <c r="H33" s="108">
        <v>5.43</v>
      </c>
      <c r="I33" s="108">
        <v>0</v>
      </c>
      <c r="J33" s="108">
        <v>2.35</v>
      </c>
      <c r="K33" s="109">
        <v>0</v>
      </c>
    </row>
    <row r="34" spans="1:11" ht="15" customHeight="1">
      <c r="A34" s="110" t="s">
        <v>192</v>
      </c>
      <c r="B34" s="111">
        <v>7.41</v>
      </c>
      <c r="C34" s="108">
        <v>128.82</v>
      </c>
      <c r="D34" s="108">
        <v>135.38999999999999</v>
      </c>
      <c r="E34" s="108">
        <v>135.38999999999999</v>
      </c>
      <c r="F34" s="108">
        <v>144.04</v>
      </c>
      <c r="G34" s="108">
        <v>144.04</v>
      </c>
      <c r="H34" s="108">
        <v>5.1100000000000003</v>
      </c>
      <c r="I34" s="108">
        <v>0</v>
      </c>
      <c r="J34" s="108">
        <v>6.39</v>
      </c>
      <c r="K34" s="109">
        <v>0</v>
      </c>
    </row>
    <row r="35" spans="1:11" ht="15" customHeight="1">
      <c r="A35" s="112" t="s">
        <v>193</v>
      </c>
      <c r="B35" s="113">
        <v>2.81</v>
      </c>
      <c r="C35" s="114">
        <v>116.55</v>
      </c>
      <c r="D35" s="114">
        <v>120.39</v>
      </c>
      <c r="E35" s="114">
        <v>121.67</v>
      </c>
      <c r="F35" s="114">
        <v>134.28</v>
      </c>
      <c r="G35" s="114">
        <v>134.41999999999999</v>
      </c>
      <c r="H35" s="114">
        <v>4.3899999999999997</v>
      </c>
      <c r="I35" s="114">
        <v>1.06</v>
      </c>
      <c r="J35" s="114">
        <v>10.48</v>
      </c>
      <c r="K35" s="115">
        <v>0.1</v>
      </c>
    </row>
    <row r="36" spans="1:11" ht="15" customHeight="1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9"/>
    </row>
    <row r="37" spans="1:11" ht="15" customHeight="1">
      <c r="A37" s="120" t="s">
        <v>194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2"/>
    </row>
    <row r="38" spans="1:11" ht="15" customHeight="1">
      <c r="A38" s="123" t="s">
        <v>169</v>
      </c>
      <c r="B38" s="107">
        <v>100</v>
      </c>
      <c r="C38" s="124">
        <v>118.65</v>
      </c>
      <c r="D38" s="124">
        <v>121.34</v>
      </c>
      <c r="E38" s="124">
        <v>122.19</v>
      </c>
      <c r="F38" s="124">
        <v>131.81</v>
      </c>
      <c r="G38" s="124">
        <v>131.84</v>
      </c>
      <c r="H38" s="124">
        <v>2.98</v>
      </c>
      <c r="I38" s="1858">
        <v>0.7</v>
      </c>
      <c r="J38" s="1859">
        <v>7.9</v>
      </c>
      <c r="K38" s="1860">
        <v>0.02</v>
      </c>
    </row>
    <row r="39" spans="1:11" ht="15" customHeight="1">
      <c r="A39" s="126" t="s">
        <v>170</v>
      </c>
      <c r="B39" s="111">
        <v>39.770000000000003</v>
      </c>
      <c r="C39" s="108">
        <v>120.02</v>
      </c>
      <c r="D39" s="108">
        <v>121.03</v>
      </c>
      <c r="E39" s="108">
        <v>122.67</v>
      </c>
      <c r="F39" s="108">
        <v>131.65</v>
      </c>
      <c r="G39" s="108">
        <v>131.78</v>
      </c>
      <c r="H39" s="108">
        <v>2.21</v>
      </c>
      <c r="I39" s="1861">
        <v>1.35</v>
      </c>
      <c r="J39" s="1862">
        <v>7.43</v>
      </c>
      <c r="K39" s="1863">
        <v>0.1</v>
      </c>
    </row>
    <row r="40" spans="1:11" ht="15" customHeight="1">
      <c r="A40" s="128" t="s">
        <v>184</v>
      </c>
      <c r="B40" s="113">
        <v>60.23</v>
      </c>
      <c r="C40" s="114">
        <v>117.75</v>
      </c>
      <c r="D40" s="114">
        <v>121.54</v>
      </c>
      <c r="E40" s="114">
        <v>121.87</v>
      </c>
      <c r="F40" s="114">
        <v>131.93</v>
      </c>
      <c r="G40" s="114">
        <v>131.88</v>
      </c>
      <c r="H40" s="114">
        <v>3.5</v>
      </c>
      <c r="I40" s="114">
        <v>0.27</v>
      </c>
      <c r="J40" s="129">
        <v>8.2100000000000009</v>
      </c>
      <c r="K40" s="130">
        <v>-0.03</v>
      </c>
    </row>
    <row r="41" spans="1:11" ht="15" customHeight="1">
      <c r="A41" s="117"/>
      <c r="B41" s="118"/>
      <c r="C41" s="118"/>
      <c r="D41" s="118"/>
      <c r="E41" s="118"/>
      <c r="F41" s="118"/>
      <c r="G41" s="118"/>
      <c r="H41" s="118"/>
      <c r="I41" s="118"/>
      <c r="J41" s="118"/>
      <c r="K41" s="119"/>
    </row>
    <row r="42" spans="1:11" ht="15" customHeight="1">
      <c r="A42" s="120" t="s">
        <v>195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2"/>
    </row>
    <row r="43" spans="1:11" ht="15" customHeight="1">
      <c r="A43" s="123" t="s">
        <v>169</v>
      </c>
      <c r="B43" s="107">
        <v>100</v>
      </c>
      <c r="C43" s="124">
        <v>118.86</v>
      </c>
      <c r="D43" s="124">
        <v>122.68</v>
      </c>
      <c r="E43" s="124">
        <v>123.23</v>
      </c>
      <c r="F43" s="124">
        <v>130.59</v>
      </c>
      <c r="G43" s="124">
        <v>130.25</v>
      </c>
      <c r="H43" s="124">
        <v>3.68</v>
      </c>
      <c r="I43" s="124">
        <v>0.45</v>
      </c>
      <c r="J43" s="124">
        <v>5.69</v>
      </c>
      <c r="K43" s="125">
        <v>-0.27</v>
      </c>
    </row>
    <row r="44" spans="1:11" ht="15" customHeight="1">
      <c r="A44" s="126" t="s">
        <v>170</v>
      </c>
      <c r="B44" s="111">
        <v>44.14</v>
      </c>
      <c r="C44" s="108">
        <v>118.31</v>
      </c>
      <c r="D44" s="108">
        <v>117.73</v>
      </c>
      <c r="E44" s="108">
        <v>118.69</v>
      </c>
      <c r="F44" s="108">
        <v>127.09</v>
      </c>
      <c r="G44" s="108">
        <v>126.31</v>
      </c>
      <c r="H44" s="108">
        <v>0.32</v>
      </c>
      <c r="I44" s="108">
        <v>0.82</v>
      </c>
      <c r="J44" s="108">
        <v>6.42</v>
      </c>
      <c r="K44" s="127">
        <v>-0.61</v>
      </c>
    </row>
    <row r="45" spans="1:11" ht="15" customHeight="1">
      <c r="A45" s="128" t="s">
        <v>184</v>
      </c>
      <c r="B45" s="113">
        <v>55.86</v>
      </c>
      <c r="C45" s="114">
        <v>119.3</v>
      </c>
      <c r="D45" s="114">
        <v>126.73</v>
      </c>
      <c r="E45" s="114">
        <v>126.94</v>
      </c>
      <c r="F45" s="114">
        <v>133.44</v>
      </c>
      <c r="G45" s="114">
        <v>133.44</v>
      </c>
      <c r="H45" s="114">
        <v>6.41</v>
      </c>
      <c r="I45" s="114">
        <v>0.17</v>
      </c>
      <c r="J45" s="114">
        <v>5.13</v>
      </c>
      <c r="K45" s="130">
        <v>0.01</v>
      </c>
    </row>
    <row r="46" spans="1:11" ht="15" customHeight="1">
      <c r="A46" s="117"/>
      <c r="B46" s="118"/>
      <c r="C46" s="118"/>
      <c r="D46" s="118"/>
      <c r="E46" s="118"/>
      <c r="F46" s="118"/>
      <c r="G46" s="118"/>
      <c r="H46" s="118"/>
      <c r="I46" s="118"/>
      <c r="J46" s="118"/>
      <c r="K46" s="119"/>
    </row>
    <row r="47" spans="1:11" ht="15" customHeight="1">
      <c r="A47" s="120" t="s">
        <v>196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2"/>
    </row>
    <row r="48" spans="1:11" ht="15" customHeight="1">
      <c r="A48" s="123" t="s">
        <v>169</v>
      </c>
      <c r="B48" s="107">
        <v>100</v>
      </c>
      <c r="C48" s="124">
        <v>121.66</v>
      </c>
      <c r="D48" s="131">
        <v>126.9</v>
      </c>
      <c r="E48" s="124">
        <v>127.74</v>
      </c>
      <c r="F48" s="131">
        <v>134.51</v>
      </c>
      <c r="G48" s="124">
        <v>134.25</v>
      </c>
      <c r="H48" s="1984">
        <v>5</v>
      </c>
      <c r="I48" s="124">
        <v>0.67</v>
      </c>
      <c r="J48" s="131">
        <v>5.09</v>
      </c>
      <c r="K48" s="132">
        <v>-0.2</v>
      </c>
    </row>
    <row r="49" spans="1:11" ht="15" customHeight="1">
      <c r="A49" s="126" t="s">
        <v>170</v>
      </c>
      <c r="B49" s="111">
        <v>46.88</v>
      </c>
      <c r="C49" s="108">
        <v>118.46</v>
      </c>
      <c r="D49" s="133">
        <v>119.65</v>
      </c>
      <c r="E49" s="108">
        <v>121.16</v>
      </c>
      <c r="F49" s="133">
        <v>129.02000000000001</v>
      </c>
      <c r="G49" s="108">
        <v>128.44999999999999</v>
      </c>
      <c r="H49" s="133">
        <v>2.2799999999999998</v>
      </c>
      <c r="I49" s="108">
        <v>1.27</v>
      </c>
      <c r="J49" s="133">
        <v>6.01</v>
      </c>
      <c r="K49" s="109">
        <v>-0.44</v>
      </c>
    </row>
    <row r="50" spans="1:11" ht="15" customHeight="1">
      <c r="A50" s="128" t="s">
        <v>184</v>
      </c>
      <c r="B50" s="113">
        <v>53.12</v>
      </c>
      <c r="C50" s="114">
        <v>124.56</v>
      </c>
      <c r="D50" s="134">
        <v>133.66</v>
      </c>
      <c r="E50" s="114">
        <v>133.85</v>
      </c>
      <c r="F50" s="134">
        <v>139.56</v>
      </c>
      <c r="G50" s="114">
        <v>139.58000000000001</v>
      </c>
      <c r="H50" s="134">
        <v>7.46</v>
      </c>
      <c r="I50" s="114">
        <v>0.14000000000000001</v>
      </c>
      <c r="J50" s="134">
        <v>4.28</v>
      </c>
      <c r="K50" s="115">
        <v>0.01</v>
      </c>
    </row>
    <row r="51" spans="1:11" ht="15" customHeight="1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9"/>
    </row>
    <row r="52" spans="1:11" ht="15" customHeight="1">
      <c r="A52" s="120" t="s">
        <v>197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2"/>
    </row>
    <row r="53" spans="1:11" ht="15" customHeight="1">
      <c r="A53" s="123" t="s">
        <v>169</v>
      </c>
      <c r="B53" s="107">
        <v>100</v>
      </c>
      <c r="C53" s="124">
        <v>119.22</v>
      </c>
      <c r="D53" s="131">
        <v>122.13</v>
      </c>
      <c r="E53" s="124">
        <v>123.22</v>
      </c>
      <c r="F53" s="131">
        <v>128.93</v>
      </c>
      <c r="G53" s="124">
        <v>129.4</v>
      </c>
      <c r="H53" s="131">
        <v>3.35</v>
      </c>
      <c r="I53" s="124">
        <v>0.89</v>
      </c>
      <c r="J53" s="131">
        <v>5.0199999999999996</v>
      </c>
      <c r="K53" s="132">
        <v>0.36</v>
      </c>
    </row>
    <row r="54" spans="1:11" ht="15" customHeight="1">
      <c r="A54" s="126" t="s">
        <v>170</v>
      </c>
      <c r="B54" s="111">
        <v>59.53</v>
      </c>
      <c r="C54" s="108">
        <v>116.99</v>
      </c>
      <c r="D54" s="133">
        <v>118.09</v>
      </c>
      <c r="E54" s="108">
        <v>118.83</v>
      </c>
      <c r="F54" s="133">
        <v>123.31</v>
      </c>
      <c r="G54" s="108">
        <v>124.02</v>
      </c>
      <c r="H54" s="133">
        <v>1.58</v>
      </c>
      <c r="I54" s="108">
        <v>0.63</v>
      </c>
      <c r="J54" s="133">
        <v>4.37</v>
      </c>
      <c r="K54" s="109">
        <v>0.56999999999999995</v>
      </c>
    </row>
    <row r="55" spans="1:11" ht="15" customHeight="1" thickBot="1">
      <c r="A55" s="135" t="s">
        <v>184</v>
      </c>
      <c r="B55" s="136">
        <v>40.47</v>
      </c>
      <c r="C55" s="137">
        <v>122.59</v>
      </c>
      <c r="D55" s="138">
        <v>128.34</v>
      </c>
      <c r="E55" s="137">
        <v>129.96</v>
      </c>
      <c r="F55" s="138">
        <v>137.66999999999999</v>
      </c>
      <c r="G55" s="137">
        <v>137.74</v>
      </c>
      <c r="H55" s="138">
        <v>6.02</v>
      </c>
      <c r="I55" s="137">
        <v>1.27</v>
      </c>
      <c r="J55" s="138">
        <v>5.98</v>
      </c>
      <c r="K55" s="139">
        <v>0.05</v>
      </c>
    </row>
    <row r="56" spans="1:11" ht="15.75" thickTop="1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</row>
    <row r="57" spans="1:11">
      <c r="A57" s="2006"/>
      <c r="B57" s="2006"/>
      <c r="C57" s="2006"/>
      <c r="D57" s="2006"/>
      <c r="E57" s="2006"/>
      <c r="F57" s="2006"/>
      <c r="G57" s="2006"/>
      <c r="H57" s="2006"/>
      <c r="I57" s="2006"/>
      <c r="J57" s="2006"/>
      <c r="K57" s="2006"/>
    </row>
  </sheetData>
  <mergeCells count="17">
    <mergeCell ref="A57:K57"/>
    <mergeCell ref="H7:H8"/>
    <mergeCell ref="I7:I8"/>
    <mergeCell ref="J7:J8"/>
    <mergeCell ref="K7:K8"/>
    <mergeCell ref="A10:K10"/>
    <mergeCell ref="A25:K25"/>
    <mergeCell ref="A6:A8"/>
    <mergeCell ref="B6:B8"/>
    <mergeCell ref="D6:E6"/>
    <mergeCell ref="F6:G6"/>
    <mergeCell ref="H6:K6"/>
    <mergeCell ref="A1:K1"/>
    <mergeCell ref="A2:K2"/>
    <mergeCell ref="A3:K3"/>
    <mergeCell ref="A4:K4"/>
    <mergeCell ref="A5:K5"/>
  </mergeCells>
  <pageMargins left="0.47" right="0.19" top="0.5" bottom="0.48" header="0.3" footer="0.3"/>
  <pageSetup paperSize="9" scale="7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B26" sqref="B26"/>
    </sheetView>
  </sheetViews>
  <sheetFormatPr defaultRowHeight="12.75"/>
  <cols>
    <col min="1" max="1" width="33.140625" style="6" customWidth="1"/>
    <col min="2" max="2" width="13.140625" style="6" bestFit="1" customWidth="1"/>
    <col min="3" max="3" width="9.5703125" style="6" bestFit="1" customWidth="1"/>
    <col min="4" max="4" width="13.140625" style="6" bestFit="1" customWidth="1"/>
    <col min="5" max="5" width="9.5703125" style="6" bestFit="1" customWidth="1"/>
    <col min="6" max="6" width="13.140625" style="6" bestFit="1" customWidth="1"/>
    <col min="7" max="10" width="14.7109375" style="6" customWidth="1"/>
    <col min="11" max="250" width="9.140625" style="6"/>
    <col min="251" max="251" width="20.7109375" style="6" customWidth="1"/>
    <col min="252" max="253" width="0" style="6" hidden="1" customWidth="1"/>
    <col min="254" max="254" width="11.28515625" style="6" bestFit="1" customWidth="1"/>
    <col min="255" max="255" width="12.85546875" style="6" bestFit="1" customWidth="1"/>
    <col min="256" max="257" width="12.85546875" style="6" customWidth="1"/>
    <col min="258" max="258" width="11" style="6" bestFit="1" customWidth="1"/>
    <col min="259" max="260" width="11" style="6" customWidth="1"/>
    <col min="261" max="262" width="9.42578125" style="6" customWidth="1"/>
    <col min="263" max="263" width="9.42578125" style="6" bestFit="1" customWidth="1"/>
    <col min="264" max="265" width="9.42578125" style="6" customWidth="1"/>
    <col min="266" max="266" width="9.42578125" style="6" bestFit="1" customWidth="1"/>
    <col min="267" max="506" width="9.140625" style="6"/>
    <col min="507" max="507" width="20.7109375" style="6" customWidth="1"/>
    <col min="508" max="509" width="0" style="6" hidden="1" customWidth="1"/>
    <col min="510" max="510" width="11.28515625" style="6" bestFit="1" customWidth="1"/>
    <col min="511" max="511" width="12.85546875" style="6" bestFit="1" customWidth="1"/>
    <col min="512" max="513" width="12.85546875" style="6" customWidth="1"/>
    <col min="514" max="514" width="11" style="6" bestFit="1" customWidth="1"/>
    <col min="515" max="516" width="11" style="6" customWidth="1"/>
    <col min="517" max="518" width="9.42578125" style="6" customWidth="1"/>
    <col min="519" max="519" width="9.42578125" style="6" bestFit="1" customWidth="1"/>
    <col min="520" max="521" width="9.42578125" style="6" customWidth="1"/>
    <col min="522" max="522" width="9.42578125" style="6" bestFit="1" customWidth="1"/>
    <col min="523" max="762" width="9.140625" style="6"/>
    <col min="763" max="763" width="20.7109375" style="6" customWidth="1"/>
    <col min="764" max="765" width="0" style="6" hidden="1" customWidth="1"/>
    <col min="766" max="766" width="11.28515625" style="6" bestFit="1" customWidth="1"/>
    <col min="767" max="767" width="12.85546875" style="6" bestFit="1" customWidth="1"/>
    <col min="768" max="769" width="12.85546875" style="6" customWidth="1"/>
    <col min="770" max="770" width="11" style="6" bestFit="1" customWidth="1"/>
    <col min="771" max="772" width="11" style="6" customWidth="1"/>
    <col min="773" max="774" width="9.42578125" style="6" customWidth="1"/>
    <col min="775" max="775" width="9.42578125" style="6" bestFit="1" customWidth="1"/>
    <col min="776" max="777" width="9.42578125" style="6" customWidth="1"/>
    <col min="778" max="778" width="9.42578125" style="6" bestFit="1" customWidth="1"/>
    <col min="779" max="1018" width="9.140625" style="6"/>
    <col min="1019" max="1019" width="20.7109375" style="6" customWidth="1"/>
    <col min="1020" max="1021" width="0" style="6" hidden="1" customWidth="1"/>
    <col min="1022" max="1022" width="11.28515625" style="6" bestFit="1" customWidth="1"/>
    <col min="1023" max="1023" width="12.85546875" style="6" bestFit="1" customWidth="1"/>
    <col min="1024" max="1025" width="12.85546875" style="6" customWidth="1"/>
    <col min="1026" max="1026" width="11" style="6" bestFit="1" customWidth="1"/>
    <col min="1027" max="1028" width="11" style="6" customWidth="1"/>
    <col min="1029" max="1030" width="9.42578125" style="6" customWidth="1"/>
    <col min="1031" max="1031" width="9.42578125" style="6" bestFit="1" customWidth="1"/>
    <col min="1032" max="1033" width="9.42578125" style="6" customWidth="1"/>
    <col min="1034" max="1034" width="9.42578125" style="6" bestFit="1" customWidth="1"/>
    <col min="1035" max="1274" width="9.140625" style="6"/>
    <col min="1275" max="1275" width="20.7109375" style="6" customWidth="1"/>
    <col min="1276" max="1277" width="0" style="6" hidden="1" customWidth="1"/>
    <col min="1278" max="1278" width="11.28515625" style="6" bestFit="1" customWidth="1"/>
    <col min="1279" max="1279" width="12.85546875" style="6" bestFit="1" customWidth="1"/>
    <col min="1280" max="1281" width="12.85546875" style="6" customWidth="1"/>
    <col min="1282" max="1282" width="11" style="6" bestFit="1" customWidth="1"/>
    <col min="1283" max="1284" width="11" style="6" customWidth="1"/>
    <col min="1285" max="1286" width="9.42578125" style="6" customWidth="1"/>
    <col min="1287" max="1287" width="9.42578125" style="6" bestFit="1" customWidth="1"/>
    <col min="1288" max="1289" width="9.42578125" style="6" customWidth="1"/>
    <col min="1290" max="1290" width="9.42578125" style="6" bestFit="1" customWidth="1"/>
    <col min="1291" max="1530" width="9.140625" style="6"/>
    <col min="1531" max="1531" width="20.7109375" style="6" customWidth="1"/>
    <col min="1532" max="1533" width="0" style="6" hidden="1" customWidth="1"/>
    <col min="1534" max="1534" width="11.28515625" style="6" bestFit="1" customWidth="1"/>
    <col min="1535" max="1535" width="12.85546875" style="6" bestFit="1" customWidth="1"/>
    <col min="1536" max="1537" width="12.85546875" style="6" customWidth="1"/>
    <col min="1538" max="1538" width="11" style="6" bestFit="1" customWidth="1"/>
    <col min="1539" max="1540" width="11" style="6" customWidth="1"/>
    <col min="1541" max="1542" width="9.42578125" style="6" customWidth="1"/>
    <col min="1543" max="1543" width="9.42578125" style="6" bestFit="1" customWidth="1"/>
    <col min="1544" max="1545" width="9.42578125" style="6" customWidth="1"/>
    <col min="1546" max="1546" width="9.42578125" style="6" bestFit="1" customWidth="1"/>
    <col min="1547" max="1786" width="9.140625" style="6"/>
    <col min="1787" max="1787" width="20.7109375" style="6" customWidth="1"/>
    <col min="1788" max="1789" width="0" style="6" hidden="1" customWidth="1"/>
    <col min="1790" max="1790" width="11.28515625" style="6" bestFit="1" customWidth="1"/>
    <col min="1791" max="1791" width="12.85546875" style="6" bestFit="1" customWidth="1"/>
    <col min="1792" max="1793" width="12.85546875" style="6" customWidth="1"/>
    <col min="1794" max="1794" width="11" style="6" bestFit="1" customWidth="1"/>
    <col min="1795" max="1796" width="11" style="6" customWidth="1"/>
    <col min="1797" max="1798" width="9.42578125" style="6" customWidth="1"/>
    <col min="1799" max="1799" width="9.42578125" style="6" bestFit="1" customWidth="1"/>
    <col min="1800" max="1801" width="9.42578125" style="6" customWidth="1"/>
    <col min="1802" max="1802" width="9.42578125" style="6" bestFit="1" customWidth="1"/>
    <col min="1803" max="2042" width="9.140625" style="6"/>
    <col min="2043" max="2043" width="20.7109375" style="6" customWidth="1"/>
    <col min="2044" max="2045" width="0" style="6" hidden="1" customWidth="1"/>
    <col min="2046" max="2046" width="11.28515625" style="6" bestFit="1" customWidth="1"/>
    <col min="2047" max="2047" width="12.85546875" style="6" bestFit="1" customWidth="1"/>
    <col min="2048" max="2049" width="12.85546875" style="6" customWidth="1"/>
    <col min="2050" max="2050" width="11" style="6" bestFit="1" customWidth="1"/>
    <col min="2051" max="2052" width="11" style="6" customWidth="1"/>
    <col min="2053" max="2054" width="9.42578125" style="6" customWidth="1"/>
    <col min="2055" max="2055" width="9.42578125" style="6" bestFit="1" customWidth="1"/>
    <col min="2056" max="2057" width="9.42578125" style="6" customWidth="1"/>
    <col min="2058" max="2058" width="9.42578125" style="6" bestFit="1" customWidth="1"/>
    <col min="2059" max="2298" width="9.140625" style="6"/>
    <col min="2299" max="2299" width="20.7109375" style="6" customWidth="1"/>
    <col min="2300" max="2301" width="0" style="6" hidden="1" customWidth="1"/>
    <col min="2302" max="2302" width="11.28515625" style="6" bestFit="1" customWidth="1"/>
    <col min="2303" max="2303" width="12.85546875" style="6" bestFit="1" customWidth="1"/>
    <col min="2304" max="2305" width="12.85546875" style="6" customWidth="1"/>
    <col min="2306" max="2306" width="11" style="6" bestFit="1" customWidth="1"/>
    <col min="2307" max="2308" width="11" style="6" customWidth="1"/>
    <col min="2309" max="2310" width="9.42578125" style="6" customWidth="1"/>
    <col min="2311" max="2311" width="9.42578125" style="6" bestFit="1" customWidth="1"/>
    <col min="2312" max="2313" width="9.42578125" style="6" customWidth="1"/>
    <col min="2314" max="2314" width="9.42578125" style="6" bestFit="1" customWidth="1"/>
    <col min="2315" max="2554" width="9.140625" style="6"/>
    <col min="2555" max="2555" width="20.7109375" style="6" customWidth="1"/>
    <col min="2556" max="2557" width="0" style="6" hidden="1" customWidth="1"/>
    <col min="2558" max="2558" width="11.28515625" style="6" bestFit="1" customWidth="1"/>
    <col min="2559" max="2559" width="12.85546875" style="6" bestFit="1" customWidth="1"/>
    <col min="2560" max="2561" width="12.85546875" style="6" customWidth="1"/>
    <col min="2562" max="2562" width="11" style="6" bestFit="1" customWidth="1"/>
    <col min="2563" max="2564" width="11" style="6" customWidth="1"/>
    <col min="2565" max="2566" width="9.42578125" style="6" customWidth="1"/>
    <col min="2567" max="2567" width="9.42578125" style="6" bestFit="1" customWidth="1"/>
    <col min="2568" max="2569" width="9.42578125" style="6" customWidth="1"/>
    <col min="2570" max="2570" width="9.42578125" style="6" bestFit="1" customWidth="1"/>
    <col min="2571" max="2810" width="9.140625" style="6"/>
    <col min="2811" max="2811" width="20.7109375" style="6" customWidth="1"/>
    <col min="2812" max="2813" width="0" style="6" hidden="1" customWidth="1"/>
    <col min="2814" max="2814" width="11.28515625" style="6" bestFit="1" customWidth="1"/>
    <col min="2815" max="2815" width="12.85546875" style="6" bestFit="1" customWidth="1"/>
    <col min="2816" max="2817" width="12.85546875" style="6" customWidth="1"/>
    <col min="2818" max="2818" width="11" style="6" bestFit="1" customWidth="1"/>
    <col min="2819" max="2820" width="11" style="6" customWidth="1"/>
    <col min="2821" max="2822" width="9.42578125" style="6" customWidth="1"/>
    <col min="2823" max="2823" width="9.42578125" style="6" bestFit="1" customWidth="1"/>
    <col min="2824" max="2825" width="9.42578125" style="6" customWidth="1"/>
    <col min="2826" max="2826" width="9.42578125" style="6" bestFit="1" customWidth="1"/>
    <col min="2827" max="3066" width="9.140625" style="6"/>
    <col min="3067" max="3067" width="20.7109375" style="6" customWidth="1"/>
    <col min="3068" max="3069" width="0" style="6" hidden="1" customWidth="1"/>
    <col min="3070" max="3070" width="11.28515625" style="6" bestFit="1" customWidth="1"/>
    <col min="3071" max="3071" width="12.85546875" style="6" bestFit="1" customWidth="1"/>
    <col min="3072" max="3073" width="12.85546875" style="6" customWidth="1"/>
    <col min="3074" max="3074" width="11" style="6" bestFit="1" customWidth="1"/>
    <col min="3075" max="3076" width="11" style="6" customWidth="1"/>
    <col min="3077" max="3078" width="9.42578125" style="6" customWidth="1"/>
    <col min="3079" max="3079" width="9.42578125" style="6" bestFit="1" customWidth="1"/>
    <col min="3080" max="3081" width="9.42578125" style="6" customWidth="1"/>
    <col min="3082" max="3082" width="9.42578125" style="6" bestFit="1" customWidth="1"/>
    <col min="3083" max="3322" width="9.140625" style="6"/>
    <col min="3323" max="3323" width="20.7109375" style="6" customWidth="1"/>
    <col min="3324" max="3325" width="0" style="6" hidden="1" customWidth="1"/>
    <col min="3326" max="3326" width="11.28515625" style="6" bestFit="1" customWidth="1"/>
    <col min="3327" max="3327" width="12.85546875" style="6" bestFit="1" customWidth="1"/>
    <col min="3328" max="3329" width="12.85546875" style="6" customWidth="1"/>
    <col min="3330" max="3330" width="11" style="6" bestFit="1" customWidth="1"/>
    <col min="3331" max="3332" width="11" style="6" customWidth="1"/>
    <col min="3333" max="3334" width="9.42578125" style="6" customWidth="1"/>
    <col min="3335" max="3335" width="9.42578125" style="6" bestFit="1" customWidth="1"/>
    <col min="3336" max="3337" width="9.42578125" style="6" customWidth="1"/>
    <col min="3338" max="3338" width="9.42578125" style="6" bestFit="1" customWidth="1"/>
    <col min="3339" max="3578" width="9.140625" style="6"/>
    <col min="3579" max="3579" width="20.7109375" style="6" customWidth="1"/>
    <col min="3580" max="3581" width="0" style="6" hidden="1" customWidth="1"/>
    <col min="3582" max="3582" width="11.28515625" style="6" bestFit="1" customWidth="1"/>
    <col min="3583" max="3583" width="12.85546875" style="6" bestFit="1" customWidth="1"/>
    <col min="3584" max="3585" width="12.85546875" style="6" customWidth="1"/>
    <col min="3586" max="3586" width="11" style="6" bestFit="1" customWidth="1"/>
    <col min="3587" max="3588" width="11" style="6" customWidth="1"/>
    <col min="3589" max="3590" width="9.42578125" style="6" customWidth="1"/>
    <col min="3591" max="3591" width="9.42578125" style="6" bestFit="1" customWidth="1"/>
    <col min="3592" max="3593" width="9.42578125" style="6" customWidth="1"/>
    <col min="3594" max="3594" width="9.42578125" style="6" bestFit="1" customWidth="1"/>
    <col min="3595" max="3834" width="9.140625" style="6"/>
    <col min="3835" max="3835" width="20.7109375" style="6" customWidth="1"/>
    <col min="3836" max="3837" width="0" style="6" hidden="1" customWidth="1"/>
    <col min="3838" max="3838" width="11.28515625" style="6" bestFit="1" customWidth="1"/>
    <col min="3839" max="3839" width="12.85546875" style="6" bestFit="1" customWidth="1"/>
    <col min="3840" max="3841" width="12.85546875" style="6" customWidth="1"/>
    <col min="3842" max="3842" width="11" style="6" bestFit="1" customWidth="1"/>
    <col min="3843" max="3844" width="11" style="6" customWidth="1"/>
    <col min="3845" max="3846" width="9.42578125" style="6" customWidth="1"/>
    <col min="3847" max="3847" width="9.42578125" style="6" bestFit="1" customWidth="1"/>
    <col min="3848" max="3849" width="9.42578125" style="6" customWidth="1"/>
    <col min="3850" max="3850" width="9.42578125" style="6" bestFit="1" customWidth="1"/>
    <col min="3851" max="4090" width="9.140625" style="6"/>
    <col min="4091" max="4091" width="20.7109375" style="6" customWidth="1"/>
    <col min="4092" max="4093" width="0" style="6" hidden="1" customWidth="1"/>
    <col min="4094" max="4094" width="11.28515625" style="6" bestFit="1" customWidth="1"/>
    <col min="4095" max="4095" width="12.85546875" style="6" bestFit="1" customWidth="1"/>
    <col min="4096" max="4097" width="12.85546875" style="6" customWidth="1"/>
    <col min="4098" max="4098" width="11" style="6" bestFit="1" customWidth="1"/>
    <col min="4099" max="4100" width="11" style="6" customWidth="1"/>
    <col min="4101" max="4102" width="9.42578125" style="6" customWidth="1"/>
    <col min="4103" max="4103" width="9.42578125" style="6" bestFit="1" customWidth="1"/>
    <col min="4104" max="4105" width="9.42578125" style="6" customWidth="1"/>
    <col min="4106" max="4106" width="9.42578125" style="6" bestFit="1" customWidth="1"/>
    <col min="4107" max="4346" width="9.140625" style="6"/>
    <col min="4347" max="4347" width="20.7109375" style="6" customWidth="1"/>
    <col min="4348" max="4349" width="0" style="6" hidden="1" customWidth="1"/>
    <col min="4350" max="4350" width="11.28515625" style="6" bestFit="1" customWidth="1"/>
    <col min="4351" max="4351" width="12.85546875" style="6" bestFit="1" customWidth="1"/>
    <col min="4352" max="4353" width="12.85546875" style="6" customWidth="1"/>
    <col min="4354" max="4354" width="11" style="6" bestFit="1" customWidth="1"/>
    <col min="4355" max="4356" width="11" style="6" customWidth="1"/>
    <col min="4357" max="4358" width="9.42578125" style="6" customWidth="1"/>
    <col min="4359" max="4359" width="9.42578125" style="6" bestFit="1" customWidth="1"/>
    <col min="4360" max="4361" width="9.42578125" style="6" customWidth="1"/>
    <col min="4362" max="4362" width="9.42578125" style="6" bestFit="1" customWidth="1"/>
    <col min="4363" max="4602" width="9.140625" style="6"/>
    <col min="4603" max="4603" width="20.7109375" style="6" customWidth="1"/>
    <col min="4604" max="4605" width="0" style="6" hidden="1" customWidth="1"/>
    <col min="4606" max="4606" width="11.28515625" style="6" bestFit="1" customWidth="1"/>
    <col min="4607" max="4607" width="12.85546875" style="6" bestFit="1" customWidth="1"/>
    <col min="4608" max="4609" width="12.85546875" style="6" customWidth="1"/>
    <col min="4610" max="4610" width="11" style="6" bestFit="1" customWidth="1"/>
    <col min="4611" max="4612" width="11" style="6" customWidth="1"/>
    <col min="4613" max="4614" width="9.42578125" style="6" customWidth="1"/>
    <col min="4615" max="4615" width="9.42578125" style="6" bestFit="1" customWidth="1"/>
    <col min="4616" max="4617" width="9.42578125" style="6" customWidth="1"/>
    <col min="4618" max="4618" width="9.42578125" style="6" bestFit="1" customWidth="1"/>
    <col min="4619" max="4858" width="9.140625" style="6"/>
    <col min="4859" max="4859" width="20.7109375" style="6" customWidth="1"/>
    <col min="4860" max="4861" width="0" style="6" hidden="1" customWidth="1"/>
    <col min="4862" max="4862" width="11.28515625" style="6" bestFit="1" customWidth="1"/>
    <col min="4863" max="4863" width="12.85546875" style="6" bestFit="1" customWidth="1"/>
    <col min="4864" max="4865" width="12.85546875" style="6" customWidth="1"/>
    <col min="4866" max="4866" width="11" style="6" bestFit="1" customWidth="1"/>
    <col min="4867" max="4868" width="11" style="6" customWidth="1"/>
    <col min="4869" max="4870" width="9.42578125" style="6" customWidth="1"/>
    <col min="4871" max="4871" width="9.42578125" style="6" bestFit="1" customWidth="1"/>
    <col min="4872" max="4873" width="9.42578125" style="6" customWidth="1"/>
    <col min="4874" max="4874" width="9.42578125" style="6" bestFit="1" customWidth="1"/>
    <col min="4875" max="5114" width="9.140625" style="6"/>
    <col min="5115" max="5115" width="20.7109375" style="6" customWidth="1"/>
    <col min="5116" max="5117" width="0" style="6" hidden="1" customWidth="1"/>
    <col min="5118" max="5118" width="11.28515625" style="6" bestFit="1" customWidth="1"/>
    <col min="5119" max="5119" width="12.85546875" style="6" bestFit="1" customWidth="1"/>
    <col min="5120" max="5121" width="12.85546875" style="6" customWidth="1"/>
    <col min="5122" max="5122" width="11" style="6" bestFit="1" customWidth="1"/>
    <col min="5123" max="5124" width="11" style="6" customWidth="1"/>
    <col min="5125" max="5126" width="9.42578125" style="6" customWidth="1"/>
    <col min="5127" max="5127" width="9.42578125" style="6" bestFit="1" customWidth="1"/>
    <col min="5128" max="5129" width="9.42578125" style="6" customWidth="1"/>
    <col min="5130" max="5130" width="9.42578125" style="6" bestFit="1" customWidth="1"/>
    <col min="5131" max="5370" width="9.140625" style="6"/>
    <col min="5371" max="5371" width="20.7109375" style="6" customWidth="1"/>
    <col min="5372" max="5373" width="0" style="6" hidden="1" customWidth="1"/>
    <col min="5374" max="5374" width="11.28515625" style="6" bestFit="1" customWidth="1"/>
    <col min="5375" max="5375" width="12.85546875" style="6" bestFit="1" customWidth="1"/>
    <col min="5376" max="5377" width="12.85546875" style="6" customWidth="1"/>
    <col min="5378" max="5378" width="11" style="6" bestFit="1" customWidth="1"/>
    <col min="5379" max="5380" width="11" style="6" customWidth="1"/>
    <col min="5381" max="5382" width="9.42578125" style="6" customWidth="1"/>
    <col min="5383" max="5383" width="9.42578125" style="6" bestFit="1" customWidth="1"/>
    <col min="5384" max="5385" width="9.42578125" style="6" customWidth="1"/>
    <col min="5386" max="5386" width="9.42578125" style="6" bestFit="1" customWidth="1"/>
    <col min="5387" max="5626" width="9.140625" style="6"/>
    <col min="5627" max="5627" width="20.7109375" style="6" customWidth="1"/>
    <col min="5628" max="5629" width="0" style="6" hidden="1" customWidth="1"/>
    <col min="5630" max="5630" width="11.28515625" style="6" bestFit="1" customWidth="1"/>
    <col min="5631" max="5631" width="12.85546875" style="6" bestFit="1" customWidth="1"/>
    <col min="5632" max="5633" width="12.85546875" style="6" customWidth="1"/>
    <col min="5634" max="5634" width="11" style="6" bestFit="1" customWidth="1"/>
    <col min="5635" max="5636" width="11" style="6" customWidth="1"/>
    <col min="5637" max="5638" width="9.42578125" style="6" customWidth="1"/>
    <col min="5639" max="5639" width="9.42578125" style="6" bestFit="1" customWidth="1"/>
    <col min="5640" max="5641" width="9.42578125" style="6" customWidth="1"/>
    <col min="5642" max="5642" width="9.42578125" style="6" bestFit="1" customWidth="1"/>
    <col min="5643" max="5882" width="9.140625" style="6"/>
    <col min="5883" max="5883" width="20.7109375" style="6" customWidth="1"/>
    <col min="5884" max="5885" width="0" style="6" hidden="1" customWidth="1"/>
    <col min="5886" max="5886" width="11.28515625" style="6" bestFit="1" customWidth="1"/>
    <col min="5887" max="5887" width="12.85546875" style="6" bestFit="1" customWidth="1"/>
    <col min="5888" max="5889" width="12.85546875" style="6" customWidth="1"/>
    <col min="5890" max="5890" width="11" style="6" bestFit="1" customWidth="1"/>
    <col min="5891" max="5892" width="11" style="6" customWidth="1"/>
    <col min="5893" max="5894" width="9.42578125" style="6" customWidth="1"/>
    <col min="5895" max="5895" width="9.42578125" style="6" bestFit="1" customWidth="1"/>
    <col min="5896" max="5897" width="9.42578125" style="6" customWidth="1"/>
    <col min="5898" max="5898" width="9.42578125" style="6" bestFit="1" customWidth="1"/>
    <col min="5899" max="6138" width="9.140625" style="6"/>
    <col min="6139" max="6139" width="20.7109375" style="6" customWidth="1"/>
    <col min="6140" max="6141" width="0" style="6" hidden="1" customWidth="1"/>
    <col min="6142" max="6142" width="11.28515625" style="6" bestFit="1" customWidth="1"/>
    <col min="6143" max="6143" width="12.85546875" style="6" bestFit="1" customWidth="1"/>
    <col min="6144" max="6145" width="12.85546875" style="6" customWidth="1"/>
    <col min="6146" max="6146" width="11" style="6" bestFit="1" customWidth="1"/>
    <col min="6147" max="6148" width="11" style="6" customWidth="1"/>
    <col min="6149" max="6150" width="9.42578125" style="6" customWidth="1"/>
    <col min="6151" max="6151" width="9.42578125" style="6" bestFit="1" customWidth="1"/>
    <col min="6152" max="6153" width="9.42578125" style="6" customWidth="1"/>
    <col min="6154" max="6154" width="9.42578125" style="6" bestFit="1" customWidth="1"/>
    <col min="6155" max="6394" width="9.140625" style="6"/>
    <col min="6395" max="6395" width="20.7109375" style="6" customWidth="1"/>
    <col min="6396" max="6397" width="0" style="6" hidden="1" customWidth="1"/>
    <col min="6398" max="6398" width="11.28515625" style="6" bestFit="1" customWidth="1"/>
    <col min="6399" max="6399" width="12.85546875" style="6" bestFit="1" customWidth="1"/>
    <col min="6400" max="6401" width="12.85546875" style="6" customWidth="1"/>
    <col min="6402" max="6402" width="11" style="6" bestFit="1" customWidth="1"/>
    <col min="6403" max="6404" width="11" style="6" customWidth="1"/>
    <col min="6405" max="6406" width="9.42578125" style="6" customWidth="1"/>
    <col min="6407" max="6407" width="9.42578125" style="6" bestFit="1" customWidth="1"/>
    <col min="6408" max="6409" width="9.42578125" style="6" customWidth="1"/>
    <col min="6410" max="6410" width="9.42578125" style="6" bestFit="1" customWidth="1"/>
    <col min="6411" max="6650" width="9.140625" style="6"/>
    <col min="6651" max="6651" width="20.7109375" style="6" customWidth="1"/>
    <col min="6652" max="6653" width="0" style="6" hidden="1" customWidth="1"/>
    <col min="6654" max="6654" width="11.28515625" style="6" bestFit="1" customWidth="1"/>
    <col min="6655" max="6655" width="12.85546875" style="6" bestFit="1" customWidth="1"/>
    <col min="6656" max="6657" width="12.85546875" style="6" customWidth="1"/>
    <col min="6658" max="6658" width="11" style="6" bestFit="1" customWidth="1"/>
    <col min="6659" max="6660" width="11" style="6" customWidth="1"/>
    <col min="6661" max="6662" width="9.42578125" style="6" customWidth="1"/>
    <col min="6663" max="6663" width="9.42578125" style="6" bestFit="1" customWidth="1"/>
    <col min="6664" max="6665" width="9.42578125" style="6" customWidth="1"/>
    <col min="6666" max="6666" width="9.42578125" style="6" bestFit="1" customWidth="1"/>
    <col min="6667" max="6906" width="9.140625" style="6"/>
    <col min="6907" max="6907" width="20.7109375" style="6" customWidth="1"/>
    <col min="6908" max="6909" width="0" style="6" hidden="1" customWidth="1"/>
    <col min="6910" max="6910" width="11.28515625" style="6" bestFit="1" customWidth="1"/>
    <col min="6911" max="6911" width="12.85546875" style="6" bestFit="1" customWidth="1"/>
    <col min="6912" max="6913" width="12.85546875" style="6" customWidth="1"/>
    <col min="6914" max="6914" width="11" style="6" bestFit="1" customWidth="1"/>
    <col min="6915" max="6916" width="11" style="6" customWidth="1"/>
    <col min="6917" max="6918" width="9.42578125" style="6" customWidth="1"/>
    <col min="6919" max="6919" width="9.42578125" style="6" bestFit="1" customWidth="1"/>
    <col min="6920" max="6921" width="9.42578125" style="6" customWidth="1"/>
    <col min="6922" max="6922" width="9.42578125" style="6" bestFit="1" customWidth="1"/>
    <col min="6923" max="7162" width="9.140625" style="6"/>
    <col min="7163" max="7163" width="20.7109375" style="6" customWidth="1"/>
    <col min="7164" max="7165" width="0" style="6" hidden="1" customWidth="1"/>
    <col min="7166" max="7166" width="11.28515625" style="6" bestFit="1" customWidth="1"/>
    <col min="7167" max="7167" width="12.85546875" style="6" bestFit="1" customWidth="1"/>
    <col min="7168" max="7169" width="12.85546875" style="6" customWidth="1"/>
    <col min="7170" max="7170" width="11" style="6" bestFit="1" customWidth="1"/>
    <col min="7171" max="7172" width="11" style="6" customWidth="1"/>
    <col min="7173" max="7174" width="9.42578125" style="6" customWidth="1"/>
    <col min="7175" max="7175" width="9.42578125" style="6" bestFit="1" customWidth="1"/>
    <col min="7176" max="7177" width="9.42578125" style="6" customWidth="1"/>
    <col min="7178" max="7178" width="9.42578125" style="6" bestFit="1" customWidth="1"/>
    <col min="7179" max="7418" width="9.140625" style="6"/>
    <col min="7419" max="7419" width="20.7109375" style="6" customWidth="1"/>
    <col min="7420" max="7421" width="0" style="6" hidden="1" customWidth="1"/>
    <col min="7422" max="7422" width="11.28515625" style="6" bestFit="1" customWidth="1"/>
    <col min="7423" max="7423" width="12.85546875" style="6" bestFit="1" customWidth="1"/>
    <col min="7424" max="7425" width="12.85546875" style="6" customWidth="1"/>
    <col min="7426" max="7426" width="11" style="6" bestFit="1" customWidth="1"/>
    <col min="7427" max="7428" width="11" style="6" customWidth="1"/>
    <col min="7429" max="7430" width="9.42578125" style="6" customWidth="1"/>
    <col min="7431" max="7431" width="9.42578125" style="6" bestFit="1" customWidth="1"/>
    <col min="7432" max="7433" width="9.42578125" style="6" customWidth="1"/>
    <col min="7434" max="7434" width="9.42578125" style="6" bestFit="1" customWidth="1"/>
    <col min="7435" max="7674" width="9.140625" style="6"/>
    <col min="7675" max="7675" width="20.7109375" style="6" customWidth="1"/>
    <col min="7676" max="7677" width="0" style="6" hidden="1" customWidth="1"/>
    <col min="7678" max="7678" width="11.28515625" style="6" bestFit="1" customWidth="1"/>
    <col min="7679" max="7679" width="12.85546875" style="6" bestFit="1" customWidth="1"/>
    <col min="7680" max="7681" width="12.85546875" style="6" customWidth="1"/>
    <col min="7682" max="7682" width="11" style="6" bestFit="1" customWidth="1"/>
    <col min="7683" max="7684" width="11" style="6" customWidth="1"/>
    <col min="7685" max="7686" width="9.42578125" style="6" customWidth="1"/>
    <col min="7687" max="7687" width="9.42578125" style="6" bestFit="1" customWidth="1"/>
    <col min="7688" max="7689" width="9.42578125" style="6" customWidth="1"/>
    <col min="7690" max="7690" width="9.42578125" style="6" bestFit="1" customWidth="1"/>
    <col min="7691" max="7930" width="9.140625" style="6"/>
    <col min="7931" max="7931" width="20.7109375" style="6" customWidth="1"/>
    <col min="7932" max="7933" width="0" style="6" hidden="1" customWidth="1"/>
    <col min="7934" max="7934" width="11.28515625" style="6" bestFit="1" customWidth="1"/>
    <col min="7935" max="7935" width="12.85546875" style="6" bestFit="1" customWidth="1"/>
    <col min="7936" max="7937" width="12.85546875" style="6" customWidth="1"/>
    <col min="7938" max="7938" width="11" style="6" bestFit="1" customWidth="1"/>
    <col min="7939" max="7940" width="11" style="6" customWidth="1"/>
    <col min="7941" max="7942" width="9.42578125" style="6" customWidth="1"/>
    <col min="7943" max="7943" width="9.42578125" style="6" bestFit="1" customWidth="1"/>
    <col min="7944" max="7945" width="9.42578125" style="6" customWidth="1"/>
    <col min="7946" max="7946" width="9.42578125" style="6" bestFit="1" customWidth="1"/>
    <col min="7947" max="8186" width="9.140625" style="6"/>
    <col min="8187" max="8187" width="20.7109375" style="6" customWidth="1"/>
    <col min="8188" max="8189" width="0" style="6" hidden="1" customWidth="1"/>
    <col min="8190" max="8190" width="11.28515625" style="6" bestFit="1" customWidth="1"/>
    <col min="8191" max="8191" width="12.85546875" style="6" bestFit="1" customWidth="1"/>
    <col min="8192" max="8193" width="12.85546875" style="6" customWidth="1"/>
    <col min="8194" max="8194" width="11" style="6" bestFit="1" customWidth="1"/>
    <col min="8195" max="8196" width="11" style="6" customWidth="1"/>
    <col min="8197" max="8198" width="9.42578125" style="6" customWidth="1"/>
    <col min="8199" max="8199" width="9.42578125" style="6" bestFit="1" customWidth="1"/>
    <col min="8200" max="8201" width="9.42578125" style="6" customWidth="1"/>
    <col min="8202" max="8202" width="9.42578125" style="6" bestFit="1" customWidth="1"/>
    <col min="8203" max="8442" width="9.140625" style="6"/>
    <col min="8443" max="8443" width="20.7109375" style="6" customWidth="1"/>
    <col min="8444" max="8445" width="0" style="6" hidden="1" customWidth="1"/>
    <col min="8446" max="8446" width="11.28515625" style="6" bestFit="1" customWidth="1"/>
    <col min="8447" max="8447" width="12.85546875" style="6" bestFit="1" customWidth="1"/>
    <col min="8448" max="8449" width="12.85546875" style="6" customWidth="1"/>
    <col min="8450" max="8450" width="11" style="6" bestFit="1" customWidth="1"/>
    <col min="8451" max="8452" width="11" style="6" customWidth="1"/>
    <col min="8453" max="8454" width="9.42578125" style="6" customWidth="1"/>
    <col min="8455" max="8455" width="9.42578125" style="6" bestFit="1" customWidth="1"/>
    <col min="8456" max="8457" width="9.42578125" style="6" customWidth="1"/>
    <col min="8458" max="8458" width="9.42578125" style="6" bestFit="1" customWidth="1"/>
    <col min="8459" max="8698" width="9.140625" style="6"/>
    <col min="8699" max="8699" width="20.7109375" style="6" customWidth="1"/>
    <col min="8700" max="8701" width="0" style="6" hidden="1" customWidth="1"/>
    <col min="8702" max="8702" width="11.28515625" style="6" bestFit="1" customWidth="1"/>
    <col min="8703" max="8703" width="12.85546875" style="6" bestFit="1" customWidth="1"/>
    <col min="8704" max="8705" width="12.85546875" style="6" customWidth="1"/>
    <col min="8706" max="8706" width="11" style="6" bestFit="1" customWidth="1"/>
    <col min="8707" max="8708" width="11" style="6" customWidth="1"/>
    <col min="8709" max="8710" width="9.42578125" style="6" customWidth="1"/>
    <col min="8711" max="8711" width="9.42578125" style="6" bestFit="1" customWidth="1"/>
    <col min="8712" max="8713" width="9.42578125" style="6" customWidth="1"/>
    <col min="8714" max="8714" width="9.42578125" style="6" bestFit="1" customWidth="1"/>
    <col min="8715" max="8954" width="9.140625" style="6"/>
    <col min="8955" max="8955" width="20.7109375" style="6" customWidth="1"/>
    <col min="8956" max="8957" width="0" style="6" hidden="1" customWidth="1"/>
    <col min="8958" max="8958" width="11.28515625" style="6" bestFit="1" customWidth="1"/>
    <col min="8959" max="8959" width="12.85546875" style="6" bestFit="1" customWidth="1"/>
    <col min="8960" max="8961" width="12.85546875" style="6" customWidth="1"/>
    <col min="8962" max="8962" width="11" style="6" bestFit="1" customWidth="1"/>
    <col min="8963" max="8964" width="11" style="6" customWidth="1"/>
    <col min="8965" max="8966" width="9.42578125" style="6" customWidth="1"/>
    <col min="8967" max="8967" width="9.42578125" style="6" bestFit="1" customWidth="1"/>
    <col min="8968" max="8969" width="9.42578125" style="6" customWidth="1"/>
    <col min="8970" max="8970" width="9.42578125" style="6" bestFit="1" customWidth="1"/>
    <col min="8971" max="9210" width="9.140625" style="6"/>
    <col min="9211" max="9211" width="20.7109375" style="6" customWidth="1"/>
    <col min="9212" max="9213" width="0" style="6" hidden="1" customWidth="1"/>
    <col min="9214" max="9214" width="11.28515625" style="6" bestFit="1" customWidth="1"/>
    <col min="9215" max="9215" width="12.85546875" style="6" bestFit="1" customWidth="1"/>
    <col min="9216" max="9217" width="12.85546875" style="6" customWidth="1"/>
    <col min="9218" max="9218" width="11" style="6" bestFit="1" customWidth="1"/>
    <col min="9219" max="9220" width="11" style="6" customWidth="1"/>
    <col min="9221" max="9222" width="9.42578125" style="6" customWidth="1"/>
    <col min="9223" max="9223" width="9.42578125" style="6" bestFit="1" customWidth="1"/>
    <col min="9224" max="9225" width="9.42578125" style="6" customWidth="1"/>
    <col min="9226" max="9226" width="9.42578125" style="6" bestFit="1" customWidth="1"/>
    <col min="9227" max="9466" width="9.140625" style="6"/>
    <col min="9467" max="9467" width="20.7109375" style="6" customWidth="1"/>
    <col min="9468" max="9469" width="0" style="6" hidden="1" customWidth="1"/>
    <col min="9470" max="9470" width="11.28515625" style="6" bestFit="1" customWidth="1"/>
    <col min="9471" max="9471" width="12.85546875" style="6" bestFit="1" customWidth="1"/>
    <col min="9472" max="9473" width="12.85546875" style="6" customWidth="1"/>
    <col min="9474" max="9474" width="11" style="6" bestFit="1" customWidth="1"/>
    <col min="9475" max="9476" width="11" style="6" customWidth="1"/>
    <col min="9477" max="9478" width="9.42578125" style="6" customWidth="1"/>
    <col min="9479" max="9479" width="9.42578125" style="6" bestFit="1" customWidth="1"/>
    <col min="9480" max="9481" width="9.42578125" style="6" customWidth="1"/>
    <col min="9482" max="9482" width="9.42578125" style="6" bestFit="1" customWidth="1"/>
    <col min="9483" max="9722" width="9.140625" style="6"/>
    <col min="9723" max="9723" width="20.7109375" style="6" customWidth="1"/>
    <col min="9724" max="9725" width="0" style="6" hidden="1" customWidth="1"/>
    <col min="9726" max="9726" width="11.28515625" style="6" bestFit="1" customWidth="1"/>
    <col min="9727" max="9727" width="12.85546875" style="6" bestFit="1" customWidth="1"/>
    <col min="9728" max="9729" width="12.85546875" style="6" customWidth="1"/>
    <col min="9730" max="9730" width="11" style="6" bestFit="1" customWidth="1"/>
    <col min="9731" max="9732" width="11" style="6" customWidth="1"/>
    <col min="9733" max="9734" width="9.42578125" style="6" customWidth="1"/>
    <col min="9735" max="9735" width="9.42578125" style="6" bestFit="1" customWidth="1"/>
    <col min="9736" max="9737" width="9.42578125" style="6" customWidth="1"/>
    <col min="9738" max="9738" width="9.42578125" style="6" bestFit="1" customWidth="1"/>
    <col min="9739" max="9978" width="9.140625" style="6"/>
    <col min="9979" max="9979" width="20.7109375" style="6" customWidth="1"/>
    <col min="9980" max="9981" width="0" style="6" hidden="1" customWidth="1"/>
    <col min="9982" max="9982" width="11.28515625" style="6" bestFit="1" customWidth="1"/>
    <col min="9983" max="9983" width="12.85546875" style="6" bestFit="1" customWidth="1"/>
    <col min="9984" max="9985" width="12.85546875" style="6" customWidth="1"/>
    <col min="9986" max="9986" width="11" style="6" bestFit="1" customWidth="1"/>
    <col min="9987" max="9988" width="11" style="6" customWidth="1"/>
    <col min="9989" max="9990" width="9.42578125" style="6" customWidth="1"/>
    <col min="9991" max="9991" width="9.42578125" style="6" bestFit="1" customWidth="1"/>
    <col min="9992" max="9993" width="9.42578125" style="6" customWidth="1"/>
    <col min="9994" max="9994" width="9.42578125" style="6" bestFit="1" customWidth="1"/>
    <col min="9995" max="10234" width="9.140625" style="6"/>
    <col min="10235" max="10235" width="20.7109375" style="6" customWidth="1"/>
    <col min="10236" max="10237" width="0" style="6" hidden="1" customWidth="1"/>
    <col min="10238" max="10238" width="11.28515625" style="6" bestFit="1" customWidth="1"/>
    <col min="10239" max="10239" width="12.85546875" style="6" bestFit="1" customWidth="1"/>
    <col min="10240" max="10241" width="12.85546875" style="6" customWidth="1"/>
    <col min="10242" max="10242" width="11" style="6" bestFit="1" customWidth="1"/>
    <col min="10243" max="10244" width="11" style="6" customWidth="1"/>
    <col min="10245" max="10246" width="9.42578125" style="6" customWidth="1"/>
    <col min="10247" max="10247" width="9.42578125" style="6" bestFit="1" customWidth="1"/>
    <col min="10248" max="10249" width="9.42578125" style="6" customWidth="1"/>
    <col min="10250" max="10250" width="9.42578125" style="6" bestFit="1" customWidth="1"/>
    <col min="10251" max="10490" width="9.140625" style="6"/>
    <col min="10491" max="10491" width="20.7109375" style="6" customWidth="1"/>
    <col min="10492" max="10493" width="0" style="6" hidden="1" customWidth="1"/>
    <col min="10494" max="10494" width="11.28515625" style="6" bestFit="1" customWidth="1"/>
    <col min="10495" max="10495" width="12.85546875" style="6" bestFit="1" customWidth="1"/>
    <col min="10496" max="10497" width="12.85546875" style="6" customWidth="1"/>
    <col min="10498" max="10498" width="11" style="6" bestFit="1" customWidth="1"/>
    <col min="10499" max="10500" width="11" style="6" customWidth="1"/>
    <col min="10501" max="10502" width="9.42578125" style="6" customWidth="1"/>
    <col min="10503" max="10503" width="9.42578125" style="6" bestFit="1" customWidth="1"/>
    <col min="10504" max="10505" width="9.42578125" style="6" customWidth="1"/>
    <col min="10506" max="10506" width="9.42578125" style="6" bestFit="1" customWidth="1"/>
    <col min="10507" max="10746" width="9.140625" style="6"/>
    <col min="10747" max="10747" width="20.7109375" style="6" customWidth="1"/>
    <col min="10748" max="10749" width="0" style="6" hidden="1" customWidth="1"/>
    <col min="10750" max="10750" width="11.28515625" style="6" bestFit="1" customWidth="1"/>
    <col min="10751" max="10751" width="12.85546875" style="6" bestFit="1" customWidth="1"/>
    <col min="10752" max="10753" width="12.85546875" style="6" customWidth="1"/>
    <col min="10754" max="10754" width="11" style="6" bestFit="1" customWidth="1"/>
    <col min="10755" max="10756" width="11" style="6" customWidth="1"/>
    <col min="10757" max="10758" width="9.42578125" style="6" customWidth="1"/>
    <col min="10759" max="10759" width="9.42578125" style="6" bestFit="1" customWidth="1"/>
    <col min="10760" max="10761" width="9.42578125" style="6" customWidth="1"/>
    <col min="10762" max="10762" width="9.42578125" style="6" bestFit="1" customWidth="1"/>
    <col min="10763" max="11002" width="9.140625" style="6"/>
    <col min="11003" max="11003" width="20.7109375" style="6" customWidth="1"/>
    <col min="11004" max="11005" width="0" style="6" hidden="1" customWidth="1"/>
    <col min="11006" max="11006" width="11.28515625" style="6" bestFit="1" customWidth="1"/>
    <col min="11007" max="11007" width="12.85546875" style="6" bestFit="1" customWidth="1"/>
    <col min="11008" max="11009" width="12.85546875" style="6" customWidth="1"/>
    <col min="11010" max="11010" width="11" style="6" bestFit="1" customWidth="1"/>
    <col min="11011" max="11012" width="11" style="6" customWidth="1"/>
    <col min="11013" max="11014" width="9.42578125" style="6" customWidth="1"/>
    <col min="11015" max="11015" width="9.42578125" style="6" bestFit="1" customWidth="1"/>
    <col min="11016" max="11017" width="9.42578125" style="6" customWidth="1"/>
    <col min="11018" max="11018" width="9.42578125" style="6" bestFit="1" customWidth="1"/>
    <col min="11019" max="11258" width="9.140625" style="6"/>
    <col min="11259" max="11259" width="20.7109375" style="6" customWidth="1"/>
    <col min="11260" max="11261" width="0" style="6" hidden="1" customWidth="1"/>
    <col min="11262" max="11262" width="11.28515625" style="6" bestFit="1" customWidth="1"/>
    <col min="11263" max="11263" width="12.85546875" style="6" bestFit="1" customWidth="1"/>
    <col min="11264" max="11265" width="12.85546875" style="6" customWidth="1"/>
    <col min="11266" max="11266" width="11" style="6" bestFit="1" customWidth="1"/>
    <col min="11267" max="11268" width="11" style="6" customWidth="1"/>
    <col min="11269" max="11270" width="9.42578125" style="6" customWidth="1"/>
    <col min="11271" max="11271" width="9.42578125" style="6" bestFit="1" customWidth="1"/>
    <col min="11272" max="11273" width="9.42578125" style="6" customWidth="1"/>
    <col min="11274" max="11274" width="9.42578125" style="6" bestFit="1" customWidth="1"/>
    <col min="11275" max="11514" width="9.140625" style="6"/>
    <col min="11515" max="11515" width="20.7109375" style="6" customWidth="1"/>
    <col min="11516" max="11517" width="0" style="6" hidden="1" customWidth="1"/>
    <col min="11518" max="11518" width="11.28515625" style="6" bestFit="1" customWidth="1"/>
    <col min="11519" max="11519" width="12.85546875" style="6" bestFit="1" customWidth="1"/>
    <col min="11520" max="11521" width="12.85546875" style="6" customWidth="1"/>
    <col min="11522" max="11522" width="11" style="6" bestFit="1" customWidth="1"/>
    <col min="11523" max="11524" width="11" style="6" customWidth="1"/>
    <col min="11525" max="11526" width="9.42578125" style="6" customWidth="1"/>
    <col min="11527" max="11527" width="9.42578125" style="6" bestFit="1" customWidth="1"/>
    <col min="11528" max="11529" width="9.42578125" style="6" customWidth="1"/>
    <col min="11530" max="11530" width="9.42578125" style="6" bestFit="1" customWidth="1"/>
    <col min="11531" max="11770" width="9.140625" style="6"/>
    <col min="11771" max="11771" width="20.7109375" style="6" customWidth="1"/>
    <col min="11772" max="11773" width="0" style="6" hidden="1" customWidth="1"/>
    <col min="11774" max="11774" width="11.28515625" style="6" bestFit="1" customWidth="1"/>
    <col min="11775" max="11775" width="12.85546875" style="6" bestFit="1" customWidth="1"/>
    <col min="11776" max="11777" width="12.85546875" style="6" customWidth="1"/>
    <col min="11778" max="11778" width="11" style="6" bestFit="1" customWidth="1"/>
    <col min="11779" max="11780" width="11" style="6" customWidth="1"/>
    <col min="11781" max="11782" width="9.42578125" style="6" customWidth="1"/>
    <col min="11783" max="11783" width="9.42578125" style="6" bestFit="1" customWidth="1"/>
    <col min="11784" max="11785" width="9.42578125" style="6" customWidth="1"/>
    <col min="11786" max="11786" width="9.42578125" style="6" bestFit="1" customWidth="1"/>
    <col min="11787" max="12026" width="9.140625" style="6"/>
    <col min="12027" max="12027" width="20.7109375" style="6" customWidth="1"/>
    <col min="12028" max="12029" width="0" style="6" hidden="1" customWidth="1"/>
    <col min="12030" max="12030" width="11.28515625" style="6" bestFit="1" customWidth="1"/>
    <col min="12031" max="12031" width="12.85546875" style="6" bestFit="1" customWidth="1"/>
    <col min="12032" max="12033" width="12.85546875" style="6" customWidth="1"/>
    <col min="12034" max="12034" width="11" style="6" bestFit="1" customWidth="1"/>
    <col min="12035" max="12036" width="11" style="6" customWidth="1"/>
    <col min="12037" max="12038" width="9.42578125" style="6" customWidth="1"/>
    <col min="12039" max="12039" width="9.42578125" style="6" bestFit="1" customWidth="1"/>
    <col min="12040" max="12041" width="9.42578125" style="6" customWidth="1"/>
    <col min="12042" max="12042" width="9.42578125" style="6" bestFit="1" customWidth="1"/>
    <col min="12043" max="12282" width="9.140625" style="6"/>
    <col min="12283" max="12283" width="20.7109375" style="6" customWidth="1"/>
    <col min="12284" max="12285" width="0" style="6" hidden="1" customWidth="1"/>
    <col min="12286" max="12286" width="11.28515625" style="6" bestFit="1" customWidth="1"/>
    <col min="12287" max="12287" width="12.85546875" style="6" bestFit="1" customWidth="1"/>
    <col min="12288" max="12289" width="12.85546875" style="6" customWidth="1"/>
    <col min="12290" max="12290" width="11" style="6" bestFit="1" customWidth="1"/>
    <col min="12291" max="12292" width="11" style="6" customWidth="1"/>
    <col min="12293" max="12294" width="9.42578125" style="6" customWidth="1"/>
    <col min="12295" max="12295" width="9.42578125" style="6" bestFit="1" customWidth="1"/>
    <col min="12296" max="12297" width="9.42578125" style="6" customWidth="1"/>
    <col min="12298" max="12298" width="9.42578125" style="6" bestFit="1" customWidth="1"/>
    <col min="12299" max="12538" width="9.140625" style="6"/>
    <col min="12539" max="12539" width="20.7109375" style="6" customWidth="1"/>
    <col min="12540" max="12541" width="0" style="6" hidden="1" customWidth="1"/>
    <col min="12542" max="12542" width="11.28515625" style="6" bestFit="1" customWidth="1"/>
    <col min="12543" max="12543" width="12.85546875" style="6" bestFit="1" customWidth="1"/>
    <col min="12544" max="12545" width="12.85546875" style="6" customWidth="1"/>
    <col min="12546" max="12546" width="11" style="6" bestFit="1" customWidth="1"/>
    <col min="12547" max="12548" width="11" style="6" customWidth="1"/>
    <col min="12549" max="12550" width="9.42578125" style="6" customWidth="1"/>
    <col min="12551" max="12551" width="9.42578125" style="6" bestFit="1" customWidth="1"/>
    <col min="12552" max="12553" width="9.42578125" style="6" customWidth="1"/>
    <col min="12554" max="12554" width="9.42578125" style="6" bestFit="1" customWidth="1"/>
    <col min="12555" max="12794" width="9.140625" style="6"/>
    <col min="12795" max="12795" width="20.7109375" style="6" customWidth="1"/>
    <col min="12796" max="12797" width="0" style="6" hidden="1" customWidth="1"/>
    <col min="12798" max="12798" width="11.28515625" style="6" bestFit="1" customWidth="1"/>
    <col min="12799" max="12799" width="12.85546875" style="6" bestFit="1" customWidth="1"/>
    <col min="12800" max="12801" width="12.85546875" style="6" customWidth="1"/>
    <col min="12802" max="12802" width="11" style="6" bestFit="1" customWidth="1"/>
    <col min="12803" max="12804" width="11" style="6" customWidth="1"/>
    <col min="12805" max="12806" width="9.42578125" style="6" customWidth="1"/>
    <col min="12807" max="12807" width="9.42578125" style="6" bestFit="1" customWidth="1"/>
    <col min="12808" max="12809" width="9.42578125" style="6" customWidth="1"/>
    <col min="12810" max="12810" width="9.42578125" style="6" bestFit="1" customWidth="1"/>
    <col min="12811" max="13050" width="9.140625" style="6"/>
    <col min="13051" max="13051" width="20.7109375" style="6" customWidth="1"/>
    <col min="13052" max="13053" width="0" style="6" hidden="1" customWidth="1"/>
    <col min="13054" max="13054" width="11.28515625" style="6" bestFit="1" customWidth="1"/>
    <col min="13055" max="13055" width="12.85546875" style="6" bestFit="1" customWidth="1"/>
    <col min="13056" max="13057" width="12.85546875" style="6" customWidth="1"/>
    <col min="13058" max="13058" width="11" style="6" bestFit="1" customWidth="1"/>
    <col min="13059" max="13060" width="11" style="6" customWidth="1"/>
    <col min="13061" max="13062" width="9.42578125" style="6" customWidth="1"/>
    <col min="13063" max="13063" width="9.42578125" style="6" bestFit="1" customWidth="1"/>
    <col min="13064" max="13065" width="9.42578125" style="6" customWidth="1"/>
    <col min="13066" max="13066" width="9.42578125" style="6" bestFit="1" customWidth="1"/>
    <col min="13067" max="13306" width="9.140625" style="6"/>
    <col min="13307" max="13307" width="20.7109375" style="6" customWidth="1"/>
    <col min="13308" max="13309" width="0" style="6" hidden="1" customWidth="1"/>
    <col min="13310" max="13310" width="11.28515625" style="6" bestFit="1" customWidth="1"/>
    <col min="13311" max="13311" width="12.85546875" style="6" bestFit="1" customWidth="1"/>
    <col min="13312" max="13313" width="12.85546875" style="6" customWidth="1"/>
    <col min="13314" max="13314" width="11" style="6" bestFit="1" customWidth="1"/>
    <col min="13315" max="13316" width="11" style="6" customWidth="1"/>
    <col min="13317" max="13318" width="9.42578125" style="6" customWidth="1"/>
    <col min="13319" max="13319" width="9.42578125" style="6" bestFit="1" customWidth="1"/>
    <col min="13320" max="13321" width="9.42578125" style="6" customWidth="1"/>
    <col min="13322" max="13322" width="9.42578125" style="6" bestFit="1" customWidth="1"/>
    <col min="13323" max="13562" width="9.140625" style="6"/>
    <col min="13563" max="13563" width="20.7109375" style="6" customWidth="1"/>
    <col min="13564" max="13565" width="0" style="6" hidden="1" customWidth="1"/>
    <col min="13566" max="13566" width="11.28515625" style="6" bestFit="1" customWidth="1"/>
    <col min="13567" max="13567" width="12.85546875" style="6" bestFit="1" customWidth="1"/>
    <col min="13568" max="13569" width="12.85546875" style="6" customWidth="1"/>
    <col min="13570" max="13570" width="11" style="6" bestFit="1" customWidth="1"/>
    <col min="13571" max="13572" width="11" style="6" customWidth="1"/>
    <col min="13573" max="13574" width="9.42578125" style="6" customWidth="1"/>
    <col min="13575" max="13575" width="9.42578125" style="6" bestFit="1" customWidth="1"/>
    <col min="13576" max="13577" width="9.42578125" style="6" customWidth="1"/>
    <col min="13578" max="13578" width="9.42578125" style="6" bestFit="1" customWidth="1"/>
    <col min="13579" max="13818" width="9.140625" style="6"/>
    <col min="13819" max="13819" width="20.7109375" style="6" customWidth="1"/>
    <col min="13820" max="13821" width="0" style="6" hidden="1" customWidth="1"/>
    <col min="13822" max="13822" width="11.28515625" style="6" bestFit="1" customWidth="1"/>
    <col min="13823" max="13823" width="12.85546875" style="6" bestFit="1" customWidth="1"/>
    <col min="13824" max="13825" width="12.85546875" style="6" customWidth="1"/>
    <col min="13826" max="13826" width="11" style="6" bestFit="1" customWidth="1"/>
    <col min="13827" max="13828" width="11" style="6" customWidth="1"/>
    <col min="13829" max="13830" width="9.42578125" style="6" customWidth="1"/>
    <col min="13831" max="13831" width="9.42578125" style="6" bestFit="1" customWidth="1"/>
    <col min="13832" max="13833" width="9.42578125" style="6" customWidth="1"/>
    <col min="13834" max="13834" width="9.42578125" style="6" bestFit="1" customWidth="1"/>
    <col min="13835" max="14074" width="9.140625" style="6"/>
    <col min="14075" max="14075" width="20.7109375" style="6" customWidth="1"/>
    <col min="14076" max="14077" width="0" style="6" hidden="1" customWidth="1"/>
    <col min="14078" max="14078" width="11.28515625" style="6" bestFit="1" customWidth="1"/>
    <col min="14079" max="14079" width="12.85546875" style="6" bestFit="1" customWidth="1"/>
    <col min="14080" max="14081" width="12.85546875" style="6" customWidth="1"/>
    <col min="14082" max="14082" width="11" style="6" bestFit="1" customWidth="1"/>
    <col min="14083" max="14084" width="11" style="6" customWidth="1"/>
    <col min="14085" max="14086" width="9.42578125" style="6" customWidth="1"/>
    <col min="14087" max="14087" width="9.42578125" style="6" bestFit="1" customWidth="1"/>
    <col min="14088" max="14089" width="9.42578125" style="6" customWidth="1"/>
    <col min="14090" max="14090" width="9.42578125" style="6" bestFit="1" customWidth="1"/>
    <col min="14091" max="14330" width="9.140625" style="6"/>
    <col min="14331" max="14331" width="20.7109375" style="6" customWidth="1"/>
    <col min="14332" max="14333" width="0" style="6" hidden="1" customWidth="1"/>
    <col min="14334" max="14334" width="11.28515625" style="6" bestFit="1" customWidth="1"/>
    <col min="14335" max="14335" width="12.85546875" style="6" bestFit="1" customWidth="1"/>
    <col min="14336" max="14337" width="12.85546875" style="6" customWidth="1"/>
    <col min="14338" max="14338" width="11" style="6" bestFit="1" customWidth="1"/>
    <col min="14339" max="14340" width="11" style="6" customWidth="1"/>
    <col min="14341" max="14342" width="9.42578125" style="6" customWidth="1"/>
    <col min="14343" max="14343" width="9.42578125" style="6" bestFit="1" customWidth="1"/>
    <col min="14344" max="14345" width="9.42578125" style="6" customWidth="1"/>
    <col min="14346" max="14346" width="9.42578125" style="6" bestFit="1" customWidth="1"/>
    <col min="14347" max="14586" width="9.140625" style="6"/>
    <col min="14587" max="14587" width="20.7109375" style="6" customWidth="1"/>
    <col min="14588" max="14589" width="0" style="6" hidden="1" customWidth="1"/>
    <col min="14590" max="14590" width="11.28515625" style="6" bestFit="1" customWidth="1"/>
    <col min="14591" max="14591" width="12.85546875" style="6" bestFit="1" customWidth="1"/>
    <col min="14592" max="14593" width="12.85546875" style="6" customWidth="1"/>
    <col min="14594" max="14594" width="11" style="6" bestFit="1" customWidth="1"/>
    <col min="14595" max="14596" width="11" style="6" customWidth="1"/>
    <col min="14597" max="14598" width="9.42578125" style="6" customWidth="1"/>
    <col min="14599" max="14599" width="9.42578125" style="6" bestFit="1" customWidth="1"/>
    <col min="14600" max="14601" width="9.42578125" style="6" customWidth="1"/>
    <col min="14602" max="14602" width="9.42578125" style="6" bestFit="1" customWidth="1"/>
    <col min="14603" max="14842" width="9.140625" style="6"/>
    <col min="14843" max="14843" width="20.7109375" style="6" customWidth="1"/>
    <col min="14844" max="14845" width="0" style="6" hidden="1" customWidth="1"/>
    <col min="14846" max="14846" width="11.28515625" style="6" bestFit="1" customWidth="1"/>
    <col min="14847" max="14847" width="12.85546875" style="6" bestFit="1" customWidth="1"/>
    <col min="14848" max="14849" width="12.85546875" style="6" customWidth="1"/>
    <col min="14850" max="14850" width="11" style="6" bestFit="1" customWidth="1"/>
    <col min="14851" max="14852" width="11" style="6" customWidth="1"/>
    <col min="14853" max="14854" width="9.42578125" style="6" customWidth="1"/>
    <col min="14855" max="14855" width="9.42578125" style="6" bestFit="1" customWidth="1"/>
    <col min="14856" max="14857" width="9.42578125" style="6" customWidth="1"/>
    <col min="14858" max="14858" width="9.42578125" style="6" bestFit="1" customWidth="1"/>
    <col min="14859" max="15098" width="9.140625" style="6"/>
    <col min="15099" max="15099" width="20.7109375" style="6" customWidth="1"/>
    <col min="15100" max="15101" width="0" style="6" hidden="1" customWidth="1"/>
    <col min="15102" max="15102" width="11.28515625" style="6" bestFit="1" customWidth="1"/>
    <col min="15103" max="15103" width="12.85546875" style="6" bestFit="1" customWidth="1"/>
    <col min="15104" max="15105" width="12.85546875" style="6" customWidth="1"/>
    <col min="15106" max="15106" width="11" style="6" bestFit="1" customWidth="1"/>
    <col min="15107" max="15108" width="11" style="6" customWidth="1"/>
    <col min="15109" max="15110" width="9.42578125" style="6" customWidth="1"/>
    <col min="15111" max="15111" width="9.42578125" style="6" bestFit="1" customWidth="1"/>
    <col min="15112" max="15113" width="9.42578125" style="6" customWidth="1"/>
    <col min="15114" max="15114" width="9.42578125" style="6" bestFit="1" customWidth="1"/>
    <col min="15115" max="15354" width="9.140625" style="6"/>
    <col min="15355" max="15355" width="20.7109375" style="6" customWidth="1"/>
    <col min="15356" max="15357" width="0" style="6" hidden="1" customWidth="1"/>
    <col min="15358" max="15358" width="11.28515625" style="6" bestFit="1" customWidth="1"/>
    <col min="15359" max="15359" width="12.85546875" style="6" bestFit="1" customWidth="1"/>
    <col min="15360" max="15361" width="12.85546875" style="6" customWidth="1"/>
    <col min="15362" max="15362" width="11" style="6" bestFit="1" customWidth="1"/>
    <col min="15363" max="15364" width="11" style="6" customWidth="1"/>
    <col min="15365" max="15366" width="9.42578125" style="6" customWidth="1"/>
    <col min="15367" max="15367" width="9.42578125" style="6" bestFit="1" customWidth="1"/>
    <col min="15368" max="15369" width="9.42578125" style="6" customWidth="1"/>
    <col min="15370" max="15370" width="9.42578125" style="6" bestFit="1" customWidth="1"/>
    <col min="15371" max="15610" width="9.140625" style="6"/>
    <col min="15611" max="15611" width="20.7109375" style="6" customWidth="1"/>
    <col min="15612" max="15613" width="0" style="6" hidden="1" customWidth="1"/>
    <col min="15614" max="15614" width="11.28515625" style="6" bestFit="1" customWidth="1"/>
    <col min="15615" max="15615" width="12.85546875" style="6" bestFit="1" customWidth="1"/>
    <col min="15616" max="15617" width="12.85546875" style="6" customWidth="1"/>
    <col min="15618" max="15618" width="11" style="6" bestFit="1" customWidth="1"/>
    <col min="15619" max="15620" width="11" style="6" customWidth="1"/>
    <col min="15621" max="15622" width="9.42578125" style="6" customWidth="1"/>
    <col min="15623" max="15623" width="9.42578125" style="6" bestFit="1" customWidth="1"/>
    <col min="15624" max="15625" width="9.42578125" style="6" customWidth="1"/>
    <col min="15626" max="15626" width="9.42578125" style="6" bestFit="1" customWidth="1"/>
    <col min="15627" max="15866" width="9.140625" style="6"/>
    <col min="15867" max="15867" width="20.7109375" style="6" customWidth="1"/>
    <col min="15868" max="15869" width="0" style="6" hidden="1" customWidth="1"/>
    <col min="15870" max="15870" width="11.28515625" style="6" bestFit="1" customWidth="1"/>
    <col min="15871" max="15871" width="12.85546875" style="6" bestFit="1" customWidth="1"/>
    <col min="15872" max="15873" width="12.85546875" style="6" customWidth="1"/>
    <col min="15874" max="15874" width="11" style="6" bestFit="1" customWidth="1"/>
    <col min="15875" max="15876" width="11" style="6" customWidth="1"/>
    <col min="15877" max="15878" width="9.42578125" style="6" customWidth="1"/>
    <col min="15879" max="15879" width="9.42578125" style="6" bestFit="1" customWidth="1"/>
    <col min="15880" max="15881" width="9.42578125" style="6" customWidth="1"/>
    <col min="15882" max="15882" width="9.42578125" style="6" bestFit="1" customWidth="1"/>
    <col min="15883" max="16122" width="9.140625" style="6"/>
    <col min="16123" max="16123" width="20.7109375" style="6" customWidth="1"/>
    <col min="16124" max="16125" width="0" style="6" hidden="1" customWidth="1"/>
    <col min="16126" max="16126" width="11.28515625" style="6" bestFit="1" customWidth="1"/>
    <col min="16127" max="16127" width="12.85546875" style="6" bestFit="1" customWidth="1"/>
    <col min="16128" max="16129" width="12.85546875" style="6" customWidth="1"/>
    <col min="16130" max="16130" width="11" style="6" bestFit="1" customWidth="1"/>
    <col min="16131" max="16132" width="11" style="6" customWidth="1"/>
    <col min="16133" max="16134" width="9.42578125" style="6" customWidth="1"/>
    <col min="16135" max="16135" width="9.42578125" style="6" bestFit="1" customWidth="1"/>
    <col min="16136" max="16137" width="9.42578125" style="6" customWidth="1"/>
    <col min="16138" max="16138" width="9.42578125" style="6" bestFit="1" customWidth="1"/>
    <col min="16139" max="16384" width="9.140625" style="6"/>
  </cols>
  <sheetData>
    <row r="1" spans="1:10" ht="15.75">
      <c r="A1" s="2109" t="s">
        <v>842</v>
      </c>
      <c r="B1" s="2109"/>
      <c r="C1" s="2109"/>
      <c r="D1" s="2109"/>
      <c r="E1" s="2109"/>
      <c r="F1" s="2109"/>
      <c r="G1" s="2109"/>
      <c r="H1" s="2109"/>
      <c r="I1" s="2109"/>
      <c r="J1" s="2109"/>
    </row>
    <row r="2" spans="1:10" ht="15.75">
      <c r="A2" s="2109" t="s">
        <v>32</v>
      </c>
      <c r="B2" s="2109"/>
      <c r="C2" s="2109"/>
      <c r="D2" s="2109"/>
      <c r="E2" s="2109"/>
      <c r="F2" s="2109"/>
      <c r="G2" s="2109"/>
      <c r="H2" s="2109"/>
      <c r="I2" s="2109"/>
      <c r="J2" s="2109"/>
    </row>
    <row r="3" spans="1:10" ht="13.5" thickBo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6.5" thickTop="1">
      <c r="A4" s="2281" t="s">
        <v>274</v>
      </c>
      <c r="B4" s="2284" t="s">
        <v>33</v>
      </c>
      <c r="C4" s="2285"/>
      <c r="D4" s="2285"/>
      <c r="E4" s="2285"/>
      <c r="F4" s="2286"/>
      <c r="G4" s="2287" t="s">
        <v>117</v>
      </c>
      <c r="H4" s="2287"/>
      <c r="I4" s="2287" t="s">
        <v>118</v>
      </c>
      <c r="J4" s="2289"/>
    </row>
    <row r="5" spans="1:10" ht="15.75">
      <c r="A5" s="2282"/>
      <c r="B5" s="2291" t="s">
        <v>30</v>
      </c>
      <c r="C5" s="2292"/>
      <c r="D5" s="2291" t="s">
        <v>114</v>
      </c>
      <c r="E5" s="2291"/>
      <c r="F5" s="96" t="s">
        <v>156</v>
      </c>
      <c r="G5" s="2288"/>
      <c r="H5" s="2288"/>
      <c r="I5" s="2288"/>
      <c r="J5" s="2290"/>
    </row>
    <row r="6" spans="1:10" ht="15.75">
      <c r="A6" s="2283"/>
      <c r="B6" s="43" t="s">
        <v>116</v>
      </c>
      <c r="C6" s="9" t="s">
        <v>34</v>
      </c>
      <c r="D6" s="43" t="s">
        <v>116</v>
      </c>
      <c r="E6" s="8" t="s">
        <v>34</v>
      </c>
      <c r="F6" s="43" t="s">
        <v>116</v>
      </c>
      <c r="G6" s="10" t="s">
        <v>114</v>
      </c>
      <c r="H6" s="10" t="s">
        <v>139</v>
      </c>
      <c r="I6" s="10" t="s">
        <v>114</v>
      </c>
      <c r="J6" s="11" t="s">
        <v>139</v>
      </c>
    </row>
    <row r="7" spans="1:10" ht="27" customHeight="1">
      <c r="A7" s="12" t="s">
        <v>35</v>
      </c>
      <c r="B7" s="13">
        <v>28026.246999999999</v>
      </c>
      <c r="C7" s="13">
        <v>206793.88400363</v>
      </c>
      <c r="D7" s="13">
        <v>37618.315999999999</v>
      </c>
      <c r="E7" s="13">
        <v>241612.59299999999</v>
      </c>
      <c r="F7" s="13">
        <v>45368.723218779996</v>
      </c>
      <c r="G7" s="14">
        <f>D7/B7*100-100</f>
        <v>34.225306727654242</v>
      </c>
      <c r="H7" s="14">
        <f>F7/D7*100-100</f>
        <v>20.602748987434722</v>
      </c>
      <c r="I7" s="14">
        <f>D7/D$17*100</f>
        <v>31.770995493612087</v>
      </c>
      <c r="J7" s="15">
        <f>F7/F$17*100</f>
        <v>33.970713632617603</v>
      </c>
    </row>
    <row r="8" spans="1:10" ht="27" customHeight="1">
      <c r="A8" s="16" t="s">
        <v>36</v>
      </c>
      <c r="B8" s="17">
        <v>18533.798999999999</v>
      </c>
      <c r="C8" s="18">
        <v>137785.29027350998</v>
      </c>
      <c r="D8" s="18">
        <v>24671.63</v>
      </c>
      <c r="E8" s="18">
        <v>155366.01199999999</v>
      </c>
      <c r="F8" s="18">
        <v>25679.515646430002</v>
      </c>
      <c r="G8" s="19">
        <f t="shared" ref="G8:G16" si="0">D8/B8*100-100</f>
        <v>33.11696107203926</v>
      </c>
      <c r="H8" s="19">
        <f t="shared" ref="H8:H16" si="1">F8/D8*100-100</f>
        <v>4.085200882268424</v>
      </c>
      <c r="I8" s="19">
        <f t="shared" ref="I8:I17" si="2">D8/D$17*100</f>
        <v>20.836718090997607</v>
      </c>
      <c r="J8" s="20">
        <f t="shared" ref="J8:J17" si="3">F8/F$17*100</f>
        <v>19.22803663754183</v>
      </c>
    </row>
    <row r="9" spans="1:10" ht="27" customHeight="1">
      <c r="A9" s="16" t="s">
        <v>37</v>
      </c>
      <c r="B9" s="17">
        <v>14327.88</v>
      </c>
      <c r="C9" s="18">
        <v>159900.54764513997</v>
      </c>
      <c r="D9" s="18">
        <v>19448.498</v>
      </c>
      <c r="E9" s="18">
        <v>194283.34899999999</v>
      </c>
      <c r="F9" s="18">
        <v>24174.747826819999</v>
      </c>
      <c r="G9" s="19">
        <f t="shared" si="0"/>
        <v>35.738839242093036</v>
      </c>
      <c r="H9" s="19">
        <f t="shared" si="1"/>
        <v>24.30136161064982</v>
      </c>
      <c r="I9" s="19">
        <f t="shared" si="2"/>
        <v>16.425459935939813</v>
      </c>
      <c r="J9" s="20">
        <f t="shared" si="3"/>
        <v>18.101312474795506</v>
      </c>
    </row>
    <row r="10" spans="1:10" ht="27" customHeight="1">
      <c r="A10" s="16" t="s">
        <v>38</v>
      </c>
      <c r="B10" s="17">
        <v>14838.636</v>
      </c>
      <c r="C10" s="18">
        <v>102579.0515221</v>
      </c>
      <c r="D10" s="18">
        <v>18760.102999999999</v>
      </c>
      <c r="E10" s="18">
        <v>121858.15300000001</v>
      </c>
      <c r="F10" s="18">
        <v>20397.437582030001</v>
      </c>
      <c r="G10" s="19">
        <f t="shared" si="0"/>
        <v>26.42740882652555</v>
      </c>
      <c r="H10" s="19">
        <f t="shared" si="1"/>
        <v>8.7277483606033712</v>
      </c>
      <c r="I10" s="19">
        <f t="shared" si="2"/>
        <v>15.84406776403012</v>
      </c>
      <c r="J10" s="20">
        <f t="shared" si="3"/>
        <v>15.272977985228083</v>
      </c>
    </row>
    <row r="11" spans="1:10" ht="27" customHeight="1">
      <c r="A11" s="16" t="s">
        <v>39</v>
      </c>
      <c r="B11" s="17">
        <v>1531.6759999999999</v>
      </c>
      <c r="C11" s="18">
        <v>19322.023819400001</v>
      </c>
      <c r="D11" s="18">
        <v>529.85400000000004</v>
      </c>
      <c r="E11" s="18">
        <v>0</v>
      </c>
      <c r="F11" s="18">
        <v>0</v>
      </c>
      <c r="G11" s="19">
        <f t="shared" si="0"/>
        <v>-65.406913733713907</v>
      </c>
      <c r="H11" s="19">
        <f t="shared" si="1"/>
        <v>-100</v>
      </c>
      <c r="I11" s="19">
        <f t="shared" si="2"/>
        <v>0.44749448769244055</v>
      </c>
      <c r="J11" s="20">
        <f t="shared" si="3"/>
        <v>0</v>
      </c>
    </row>
    <row r="12" spans="1:10" ht="27" customHeight="1">
      <c r="A12" s="16" t="s">
        <v>40</v>
      </c>
      <c r="B12" s="17">
        <v>1966.098</v>
      </c>
      <c r="C12" s="18">
        <v>10671.900373780001</v>
      </c>
      <c r="D12" s="18">
        <v>2292.1999999999998</v>
      </c>
      <c r="E12" s="18">
        <v>0</v>
      </c>
      <c r="F12" s="18">
        <v>0</v>
      </c>
      <c r="G12" s="19">
        <f t="shared" si="0"/>
        <v>16.586253584511041</v>
      </c>
      <c r="H12" s="19">
        <f t="shared" si="1"/>
        <v>-100</v>
      </c>
      <c r="I12" s="19">
        <f t="shared" si="2"/>
        <v>1.9359047297719978</v>
      </c>
      <c r="J12" s="20">
        <f t="shared" si="3"/>
        <v>0</v>
      </c>
    </row>
    <row r="13" spans="1:10" ht="27" customHeight="1">
      <c r="A13" s="16" t="s">
        <v>41</v>
      </c>
      <c r="B13" s="17">
        <v>148.67599999999999</v>
      </c>
      <c r="C13" s="18">
        <v>912.54517209999983</v>
      </c>
      <c r="D13" s="18">
        <v>247.36099999999999</v>
      </c>
      <c r="E13" s="18">
        <v>1079.347</v>
      </c>
      <c r="F13" s="18">
        <v>148.23420364</v>
      </c>
      <c r="G13" s="19">
        <f t="shared" si="0"/>
        <v>66.375877747585349</v>
      </c>
      <c r="H13" s="19">
        <f t="shared" si="1"/>
        <v>-40.073736910830725</v>
      </c>
      <c r="I13" s="19">
        <f t="shared" si="2"/>
        <v>0.20891166995075958</v>
      </c>
      <c r="J13" s="20">
        <f t="shared" si="3"/>
        <v>0.11099324215342055</v>
      </c>
    </row>
    <row r="14" spans="1:10" ht="27" customHeight="1">
      <c r="A14" s="16" t="s">
        <v>42</v>
      </c>
      <c r="B14" s="17">
        <v>249.887</v>
      </c>
      <c r="C14" s="18">
        <v>1148.8708420199998</v>
      </c>
      <c r="D14" s="18">
        <v>285.80099999999999</v>
      </c>
      <c r="E14" s="18">
        <v>0</v>
      </c>
      <c r="F14" s="18">
        <v>0</v>
      </c>
      <c r="G14" s="19">
        <f t="shared" si="0"/>
        <v>14.372096187476728</v>
      </c>
      <c r="H14" s="19">
        <f t="shared" si="1"/>
        <v>-100</v>
      </c>
      <c r="I14" s="19">
        <f t="shared" si="2"/>
        <v>0.24137662842403226</v>
      </c>
      <c r="J14" s="20">
        <f t="shared" si="3"/>
        <v>0</v>
      </c>
    </row>
    <row r="15" spans="1:10" ht="27" customHeight="1">
      <c r="A15" s="16" t="s">
        <v>43</v>
      </c>
      <c r="B15" s="17">
        <v>2995.154</v>
      </c>
      <c r="C15" s="18">
        <v>20377.227715069999</v>
      </c>
      <c r="D15" s="18">
        <v>3702.299</v>
      </c>
      <c r="E15" s="18">
        <v>44809.258999999998</v>
      </c>
      <c r="F15" s="18">
        <v>3861.761</v>
      </c>
      <c r="G15" s="19">
        <f t="shared" si="0"/>
        <v>23.609637434335596</v>
      </c>
      <c r="H15" s="19">
        <f t="shared" si="1"/>
        <v>4.3071075566830217</v>
      </c>
      <c r="I15" s="19">
        <f t="shared" si="2"/>
        <v>3.1268205850842583</v>
      </c>
      <c r="J15" s="20">
        <f t="shared" si="3"/>
        <v>2.8915686345413247</v>
      </c>
    </row>
    <row r="16" spans="1:10" ht="22.5" customHeight="1">
      <c r="A16" s="16" t="s">
        <v>44</v>
      </c>
      <c r="B16" s="17">
        <v>5561.5820000000003</v>
      </c>
      <c r="C16" s="17">
        <v>72743.02535986001</v>
      </c>
      <c r="D16" s="17">
        <v>10848.525</v>
      </c>
      <c r="E16" s="17">
        <v>100590.17200000001</v>
      </c>
      <c r="F16" s="17">
        <v>13922.039000000001</v>
      </c>
      <c r="G16" s="19">
        <f t="shared" si="0"/>
        <v>95.061854702492923</v>
      </c>
      <c r="H16" s="19">
        <f t="shared" si="1"/>
        <v>28.331169444694126</v>
      </c>
      <c r="I16" s="19">
        <f t="shared" si="2"/>
        <v>9.1622506144968856</v>
      </c>
      <c r="J16" s="20">
        <f t="shared" si="3"/>
        <v>10.424397393122224</v>
      </c>
    </row>
    <row r="17" spans="1:10" ht="15.75">
      <c r="A17" s="1890" t="s">
        <v>45</v>
      </c>
      <c r="B17" s="1891">
        <f>SUM(B7:B16)</f>
        <v>88179.635000000009</v>
      </c>
      <c r="C17" s="1891">
        <f>SUM(C7:C16)</f>
        <v>732234.36672660999</v>
      </c>
      <c r="D17" s="1891">
        <f>SUM(D7:D16)</f>
        <v>118404.587</v>
      </c>
      <c r="E17" s="1891">
        <f>SUM(E7:E16)</f>
        <v>859598.88499999989</v>
      </c>
      <c r="F17" s="1891">
        <f>SUM(F7:F16)</f>
        <v>133552.45847770001</v>
      </c>
      <c r="G17" s="1892">
        <f>D17/B17*100-100</f>
        <v>34.276567372954048</v>
      </c>
      <c r="H17" s="1892">
        <f>F17/D17*100-100</f>
        <v>12.793314736784666</v>
      </c>
      <c r="I17" s="1892">
        <f t="shared" si="2"/>
        <v>100</v>
      </c>
      <c r="J17" s="1893">
        <f t="shared" si="3"/>
        <v>100</v>
      </c>
    </row>
    <row r="18" spans="1:10" ht="34.5" customHeight="1" thickBot="1">
      <c r="A18" s="287" t="s">
        <v>356</v>
      </c>
      <c r="B18" s="288">
        <f>B17-B11-B12</f>
        <v>84681.861000000004</v>
      </c>
      <c r="C18" s="288">
        <f t="shared" ref="C18:F18" si="4">C17-C11-C12</f>
        <v>702240.44253342994</v>
      </c>
      <c r="D18" s="288">
        <f t="shared" si="4"/>
        <v>115582.533</v>
      </c>
      <c r="E18" s="288">
        <f t="shared" si="4"/>
        <v>859598.88499999989</v>
      </c>
      <c r="F18" s="288">
        <f t="shared" si="4"/>
        <v>133552.45847770001</v>
      </c>
      <c r="G18" s="289">
        <f>D18/B18*100-100</f>
        <v>36.490308119232282</v>
      </c>
      <c r="H18" s="289">
        <f>F18/D18*100-100</f>
        <v>15.547267403890544</v>
      </c>
      <c r="I18" s="289">
        <f>D18/D17*100</f>
        <v>97.616600782535556</v>
      </c>
      <c r="J18" s="290">
        <f>F18/F17*100</f>
        <v>100</v>
      </c>
    </row>
    <row r="19" spans="1:10" ht="18.75" customHeight="1" thickTop="1">
      <c r="A19" s="2280" t="s">
        <v>46</v>
      </c>
      <c r="B19" s="2280"/>
      <c r="C19" s="2280"/>
      <c r="D19" s="2280"/>
      <c r="E19" s="2280"/>
      <c r="F19" s="2280"/>
      <c r="G19" s="2280"/>
      <c r="H19" s="2280"/>
      <c r="I19" s="2280"/>
      <c r="J19" s="2280"/>
    </row>
    <row r="20" spans="1:10" ht="15.75" customHeight="1">
      <c r="A20" s="2083" t="s">
        <v>47</v>
      </c>
      <c r="B20" s="2083"/>
      <c r="C20" s="2083"/>
      <c r="D20" s="2083"/>
      <c r="E20" s="2083"/>
      <c r="F20" s="2083"/>
      <c r="G20" s="2083"/>
      <c r="H20" s="2083"/>
      <c r="I20" s="2083"/>
      <c r="J20" s="2083"/>
    </row>
    <row r="21" spans="1:10" ht="14.25" customHeight="1">
      <c r="A21" s="2083" t="s">
        <v>48</v>
      </c>
      <c r="B21" s="2083"/>
      <c r="C21" s="2083"/>
      <c r="D21" s="2083"/>
      <c r="E21" s="2083"/>
      <c r="F21" s="2083"/>
      <c r="G21" s="2083"/>
      <c r="H21" s="2083"/>
      <c r="I21" s="2083"/>
      <c r="J21" s="2083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9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zoomScaleSheetLayoutView="100" workbookViewId="0">
      <selection activeCell="B26" sqref="B26"/>
    </sheetView>
  </sheetViews>
  <sheetFormatPr defaultRowHeight="15.75"/>
  <cols>
    <col min="1" max="1" width="7.5703125" style="21" customWidth="1"/>
    <col min="2" max="2" width="34.7109375" style="21" customWidth="1"/>
    <col min="3" max="3" width="10.42578125" style="21" customWidth="1"/>
    <col min="4" max="4" width="10.5703125" style="21" customWidth="1"/>
    <col min="5" max="5" width="10.140625" style="21" customWidth="1"/>
    <col min="6" max="6" width="10.28515625" style="21" customWidth="1"/>
    <col min="7" max="7" width="10.7109375" style="21" customWidth="1"/>
    <col min="8" max="8" width="11" style="21" customWidth="1"/>
    <col min="9" max="10" width="10.140625" style="21" customWidth="1"/>
    <col min="11" max="12" width="9.5703125" style="21" customWidth="1"/>
    <col min="13" max="256" width="9.140625" style="21"/>
    <col min="257" max="257" width="5.85546875" style="21" customWidth="1"/>
    <col min="258" max="258" width="34.7109375" style="21" customWidth="1"/>
    <col min="259" max="264" width="12.7109375" style="21" customWidth="1"/>
    <col min="265" max="512" width="9.140625" style="21"/>
    <col min="513" max="513" width="5.85546875" style="21" customWidth="1"/>
    <col min="514" max="514" width="34.7109375" style="21" customWidth="1"/>
    <col min="515" max="520" width="12.7109375" style="21" customWidth="1"/>
    <col min="521" max="768" width="9.140625" style="21"/>
    <col min="769" max="769" width="5.85546875" style="21" customWidth="1"/>
    <col min="770" max="770" width="34.7109375" style="21" customWidth="1"/>
    <col min="771" max="776" width="12.7109375" style="21" customWidth="1"/>
    <col min="777" max="1024" width="9.140625" style="21"/>
    <col min="1025" max="1025" width="5.85546875" style="21" customWidth="1"/>
    <col min="1026" max="1026" width="34.7109375" style="21" customWidth="1"/>
    <col min="1027" max="1032" width="12.7109375" style="21" customWidth="1"/>
    <col min="1033" max="1280" width="9.140625" style="21"/>
    <col min="1281" max="1281" width="5.85546875" style="21" customWidth="1"/>
    <col min="1282" max="1282" width="34.7109375" style="21" customWidth="1"/>
    <col min="1283" max="1288" width="12.7109375" style="21" customWidth="1"/>
    <col min="1289" max="1536" width="9.140625" style="21"/>
    <col min="1537" max="1537" width="5.85546875" style="21" customWidth="1"/>
    <col min="1538" max="1538" width="34.7109375" style="21" customWidth="1"/>
    <col min="1539" max="1544" width="12.7109375" style="21" customWidth="1"/>
    <col min="1545" max="1792" width="9.140625" style="21"/>
    <col min="1793" max="1793" width="5.85546875" style="21" customWidth="1"/>
    <col min="1794" max="1794" width="34.7109375" style="21" customWidth="1"/>
    <col min="1795" max="1800" width="12.7109375" style="21" customWidth="1"/>
    <col min="1801" max="2048" width="9.140625" style="21"/>
    <col min="2049" max="2049" width="5.85546875" style="21" customWidth="1"/>
    <col min="2050" max="2050" width="34.7109375" style="21" customWidth="1"/>
    <col min="2051" max="2056" width="12.7109375" style="21" customWidth="1"/>
    <col min="2057" max="2304" width="9.140625" style="21"/>
    <col min="2305" max="2305" width="5.85546875" style="21" customWidth="1"/>
    <col min="2306" max="2306" width="34.7109375" style="21" customWidth="1"/>
    <col min="2307" max="2312" width="12.7109375" style="21" customWidth="1"/>
    <col min="2313" max="2560" width="9.140625" style="21"/>
    <col min="2561" max="2561" width="5.85546875" style="21" customWidth="1"/>
    <col min="2562" max="2562" width="34.7109375" style="21" customWidth="1"/>
    <col min="2563" max="2568" width="12.7109375" style="21" customWidth="1"/>
    <col min="2569" max="2816" width="9.140625" style="21"/>
    <col min="2817" max="2817" width="5.85546875" style="21" customWidth="1"/>
    <col min="2818" max="2818" width="34.7109375" style="21" customWidth="1"/>
    <col min="2819" max="2824" width="12.7109375" style="21" customWidth="1"/>
    <col min="2825" max="3072" width="9.140625" style="21"/>
    <col min="3073" max="3073" width="5.85546875" style="21" customWidth="1"/>
    <col min="3074" max="3074" width="34.7109375" style="21" customWidth="1"/>
    <col min="3075" max="3080" width="12.7109375" style="21" customWidth="1"/>
    <col min="3081" max="3328" width="9.140625" style="21"/>
    <col min="3329" max="3329" width="5.85546875" style="21" customWidth="1"/>
    <col min="3330" max="3330" width="34.7109375" style="21" customWidth="1"/>
    <col min="3331" max="3336" width="12.7109375" style="21" customWidth="1"/>
    <col min="3337" max="3584" width="9.140625" style="21"/>
    <col min="3585" max="3585" width="5.85546875" style="21" customWidth="1"/>
    <col min="3586" max="3586" width="34.7109375" style="21" customWidth="1"/>
    <col min="3587" max="3592" width="12.7109375" style="21" customWidth="1"/>
    <col min="3593" max="3840" width="9.140625" style="21"/>
    <col min="3841" max="3841" width="5.85546875" style="21" customWidth="1"/>
    <col min="3842" max="3842" width="34.7109375" style="21" customWidth="1"/>
    <col min="3843" max="3848" width="12.7109375" style="21" customWidth="1"/>
    <col min="3849" max="4096" width="9.140625" style="21"/>
    <col min="4097" max="4097" width="5.85546875" style="21" customWidth="1"/>
    <col min="4098" max="4098" width="34.7109375" style="21" customWidth="1"/>
    <col min="4099" max="4104" width="12.7109375" style="21" customWidth="1"/>
    <col min="4105" max="4352" width="9.140625" style="21"/>
    <col min="4353" max="4353" width="5.85546875" style="21" customWidth="1"/>
    <col min="4354" max="4354" width="34.7109375" style="21" customWidth="1"/>
    <col min="4355" max="4360" width="12.7109375" style="21" customWidth="1"/>
    <col min="4361" max="4608" width="9.140625" style="21"/>
    <col min="4609" max="4609" width="5.85546875" style="21" customWidth="1"/>
    <col min="4610" max="4610" width="34.7109375" style="21" customWidth="1"/>
    <col min="4611" max="4616" width="12.7109375" style="21" customWidth="1"/>
    <col min="4617" max="4864" width="9.140625" style="21"/>
    <col min="4865" max="4865" width="5.85546875" style="21" customWidth="1"/>
    <col min="4866" max="4866" width="34.7109375" style="21" customWidth="1"/>
    <col min="4867" max="4872" width="12.7109375" style="21" customWidth="1"/>
    <col min="4873" max="5120" width="9.140625" style="21"/>
    <col min="5121" max="5121" width="5.85546875" style="21" customWidth="1"/>
    <col min="5122" max="5122" width="34.7109375" style="21" customWidth="1"/>
    <col min="5123" max="5128" width="12.7109375" style="21" customWidth="1"/>
    <col min="5129" max="5376" width="9.140625" style="21"/>
    <col min="5377" max="5377" width="5.85546875" style="21" customWidth="1"/>
    <col min="5378" max="5378" width="34.7109375" style="21" customWidth="1"/>
    <col min="5379" max="5384" width="12.7109375" style="21" customWidth="1"/>
    <col min="5385" max="5632" width="9.140625" style="21"/>
    <col min="5633" max="5633" width="5.85546875" style="21" customWidth="1"/>
    <col min="5634" max="5634" width="34.7109375" style="21" customWidth="1"/>
    <col min="5635" max="5640" width="12.7109375" style="21" customWidth="1"/>
    <col min="5641" max="5888" width="9.140625" style="21"/>
    <col min="5889" max="5889" width="5.85546875" style="21" customWidth="1"/>
    <col min="5890" max="5890" width="34.7109375" style="21" customWidth="1"/>
    <col min="5891" max="5896" width="12.7109375" style="21" customWidth="1"/>
    <col min="5897" max="6144" width="9.140625" style="21"/>
    <col min="6145" max="6145" width="5.85546875" style="21" customWidth="1"/>
    <col min="6146" max="6146" width="34.7109375" style="21" customWidth="1"/>
    <col min="6147" max="6152" width="12.7109375" style="21" customWidth="1"/>
    <col min="6153" max="6400" width="9.140625" style="21"/>
    <col min="6401" max="6401" width="5.85546875" style="21" customWidth="1"/>
    <col min="6402" max="6402" width="34.7109375" style="21" customWidth="1"/>
    <col min="6403" max="6408" width="12.7109375" style="21" customWidth="1"/>
    <col min="6409" max="6656" width="9.140625" style="21"/>
    <col min="6657" max="6657" width="5.85546875" style="21" customWidth="1"/>
    <col min="6658" max="6658" width="34.7109375" style="21" customWidth="1"/>
    <col min="6659" max="6664" width="12.7109375" style="21" customWidth="1"/>
    <col min="6665" max="6912" width="9.140625" style="21"/>
    <col min="6913" max="6913" width="5.85546875" style="21" customWidth="1"/>
    <col min="6914" max="6914" width="34.7109375" style="21" customWidth="1"/>
    <col min="6915" max="6920" width="12.7109375" style="21" customWidth="1"/>
    <col min="6921" max="7168" width="9.140625" style="21"/>
    <col min="7169" max="7169" width="5.85546875" style="21" customWidth="1"/>
    <col min="7170" max="7170" width="34.7109375" style="21" customWidth="1"/>
    <col min="7171" max="7176" width="12.7109375" style="21" customWidth="1"/>
    <col min="7177" max="7424" width="9.140625" style="21"/>
    <col min="7425" max="7425" width="5.85546875" style="21" customWidth="1"/>
    <col min="7426" max="7426" width="34.7109375" style="21" customWidth="1"/>
    <col min="7427" max="7432" width="12.7109375" style="21" customWidth="1"/>
    <col min="7433" max="7680" width="9.140625" style="21"/>
    <col min="7681" max="7681" width="5.85546875" style="21" customWidth="1"/>
    <col min="7682" max="7682" width="34.7109375" style="21" customWidth="1"/>
    <col min="7683" max="7688" width="12.7109375" style="21" customWidth="1"/>
    <col min="7689" max="7936" width="9.140625" style="21"/>
    <col min="7937" max="7937" width="5.85546875" style="21" customWidth="1"/>
    <col min="7938" max="7938" width="34.7109375" style="21" customWidth="1"/>
    <col min="7939" max="7944" width="12.7109375" style="21" customWidth="1"/>
    <col min="7945" max="8192" width="9.140625" style="21"/>
    <col min="8193" max="8193" width="5.85546875" style="21" customWidth="1"/>
    <col min="8194" max="8194" width="34.7109375" style="21" customWidth="1"/>
    <col min="8195" max="8200" width="12.7109375" style="21" customWidth="1"/>
    <col min="8201" max="8448" width="9.140625" style="21"/>
    <col min="8449" max="8449" width="5.85546875" style="21" customWidth="1"/>
    <col min="8450" max="8450" width="34.7109375" style="21" customWidth="1"/>
    <col min="8451" max="8456" width="12.7109375" style="21" customWidth="1"/>
    <col min="8457" max="8704" width="9.140625" style="21"/>
    <col min="8705" max="8705" width="5.85546875" style="21" customWidth="1"/>
    <col min="8706" max="8706" width="34.7109375" style="21" customWidth="1"/>
    <col min="8707" max="8712" width="12.7109375" style="21" customWidth="1"/>
    <col min="8713" max="8960" width="9.140625" style="21"/>
    <col min="8961" max="8961" width="5.85546875" style="21" customWidth="1"/>
    <col min="8962" max="8962" width="34.7109375" style="21" customWidth="1"/>
    <col min="8963" max="8968" width="12.7109375" style="21" customWidth="1"/>
    <col min="8969" max="9216" width="9.140625" style="21"/>
    <col min="9217" max="9217" width="5.85546875" style="21" customWidth="1"/>
    <col min="9218" max="9218" width="34.7109375" style="21" customWidth="1"/>
    <col min="9219" max="9224" width="12.7109375" style="21" customWidth="1"/>
    <col min="9225" max="9472" width="9.140625" style="21"/>
    <col min="9473" max="9473" width="5.85546875" style="21" customWidth="1"/>
    <col min="9474" max="9474" width="34.7109375" style="21" customWidth="1"/>
    <col min="9475" max="9480" width="12.7109375" style="21" customWidth="1"/>
    <col min="9481" max="9728" width="9.140625" style="21"/>
    <col min="9729" max="9729" width="5.85546875" style="21" customWidth="1"/>
    <col min="9730" max="9730" width="34.7109375" style="21" customWidth="1"/>
    <col min="9731" max="9736" width="12.7109375" style="21" customWidth="1"/>
    <col min="9737" max="9984" width="9.140625" style="21"/>
    <col min="9985" max="9985" width="5.85546875" style="21" customWidth="1"/>
    <col min="9986" max="9986" width="34.7109375" style="21" customWidth="1"/>
    <col min="9987" max="9992" width="12.7109375" style="21" customWidth="1"/>
    <col min="9993" max="10240" width="9.140625" style="21"/>
    <col min="10241" max="10241" width="5.85546875" style="21" customWidth="1"/>
    <col min="10242" max="10242" width="34.7109375" style="21" customWidth="1"/>
    <col min="10243" max="10248" width="12.7109375" style="21" customWidth="1"/>
    <col min="10249" max="10496" width="9.140625" style="21"/>
    <col min="10497" max="10497" width="5.85546875" style="21" customWidth="1"/>
    <col min="10498" max="10498" width="34.7109375" style="21" customWidth="1"/>
    <col min="10499" max="10504" width="12.7109375" style="21" customWidth="1"/>
    <col min="10505" max="10752" width="9.140625" style="21"/>
    <col min="10753" max="10753" width="5.85546875" style="21" customWidth="1"/>
    <col min="10754" max="10754" width="34.7109375" style="21" customWidth="1"/>
    <col min="10755" max="10760" width="12.7109375" style="21" customWidth="1"/>
    <col min="10761" max="11008" width="9.140625" style="21"/>
    <col min="11009" max="11009" width="5.85546875" style="21" customWidth="1"/>
    <col min="11010" max="11010" width="34.7109375" style="21" customWidth="1"/>
    <col min="11011" max="11016" width="12.7109375" style="21" customWidth="1"/>
    <col min="11017" max="11264" width="9.140625" style="21"/>
    <col min="11265" max="11265" width="5.85546875" style="21" customWidth="1"/>
    <col min="11266" max="11266" width="34.7109375" style="21" customWidth="1"/>
    <col min="11267" max="11272" width="12.7109375" style="21" customWidth="1"/>
    <col min="11273" max="11520" width="9.140625" style="21"/>
    <col min="11521" max="11521" width="5.85546875" style="21" customWidth="1"/>
    <col min="11522" max="11522" width="34.7109375" style="21" customWidth="1"/>
    <col min="11523" max="11528" width="12.7109375" style="21" customWidth="1"/>
    <col min="11529" max="11776" width="9.140625" style="21"/>
    <col min="11777" max="11777" width="5.85546875" style="21" customWidth="1"/>
    <col min="11778" max="11778" width="34.7109375" style="21" customWidth="1"/>
    <col min="11779" max="11784" width="12.7109375" style="21" customWidth="1"/>
    <col min="11785" max="12032" width="9.140625" style="21"/>
    <col min="12033" max="12033" width="5.85546875" style="21" customWidth="1"/>
    <col min="12034" max="12034" width="34.7109375" style="21" customWidth="1"/>
    <col min="12035" max="12040" width="12.7109375" style="21" customWidth="1"/>
    <col min="12041" max="12288" width="9.140625" style="21"/>
    <col min="12289" max="12289" width="5.85546875" style="21" customWidth="1"/>
    <col min="12290" max="12290" width="34.7109375" style="21" customWidth="1"/>
    <col min="12291" max="12296" width="12.7109375" style="21" customWidth="1"/>
    <col min="12297" max="12544" width="9.140625" style="21"/>
    <col min="12545" max="12545" width="5.85546875" style="21" customWidth="1"/>
    <col min="12546" max="12546" width="34.7109375" style="21" customWidth="1"/>
    <col min="12547" max="12552" width="12.7109375" style="21" customWidth="1"/>
    <col min="12553" max="12800" width="9.140625" style="21"/>
    <col min="12801" max="12801" width="5.85546875" style="21" customWidth="1"/>
    <col min="12802" max="12802" width="34.7109375" style="21" customWidth="1"/>
    <col min="12803" max="12808" width="12.7109375" style="21" customWidth="1"/>
    <col min="12809" max="13056" width="9.140625" style="21"/>
    <col min="13057" max="13057" width="5.85546875" style="21" customWidth="1"/>
    <col min="13058" max="13058" width="34.7109375" style="21" customWidth="1"/>
    <col min="13059" max="13064" width="12.7109375" style="21" customWidth="1"/>
    <col min="13065" max="13312" width="9.140625" style="21"/>
    <col min="13313" max="13313" width="5.85546875" style="21" customWidth="1"/>
    <col min="13314" max="13314" width="34.7109375" style="21" customWidth="1"/>
    <col min="13315" max="13320" width="12.7109375" style="21" customWidth="1"/>
    <col min="13321" max="13568" width="9.140625" style="21"/>
    <col min="13569" max="13569" width="5.85546875" style="21" customWidth="1"/>
    <col min="13570" max="13570" width="34.7109375" style="21" customWidth="1"/>
    <col min="13571" max="13576" width="12.7109375" style="21" customWidth="1"/>
    <col min="13577" max="13824" width="9.140625" style="21"/>
    <col min="13825" max="13825" width="5.85546875" style="21" customWidth="1"/>
    <col min="13826" max="13826" width="34.7109375" style="21" customWidth="1"/>
    <col min="13827" max="13832" width="12.7109375" style="21" customWidth="1"/>
    <col min="13833" max="14080" width="9.140625" style="21"/>
    <col min="14081" max="14081" width="5.85546875" style="21" customWidth="1"/>
    <col min="14082" max="14082" width="34.7109375" style="21" customWidth="1"/>
    <col min="14083" max="14088" width="12.7109375" style="21" customWidth="1"/>
    <col min="14089" max="14336" width="9.140625" style="21"/>
    <col min="14337" max="14337" width="5.85546875" style="21" customWidth="1"/>
    <col min="14338" max="14338" width="34.7109375" style="21" customWidth="1"/>
    <col min="14339" max="14344" width="12.7109375" style="21" customWidth="1"/>
    <col min="14345" max="14592" width="9.140625" style="21"/>
    <col min="14593" max="14593" width="5.85546875" style="21" customWidth="1"/>
    <col min="14594" max="14594" width="34.7109375" style="21" customWidth="1"/>
    <col min="14595" max="14600" width="12.7109375" style="21" customWidth="1"/>
    <col min="14601" max="14848" width="9.140625" style="21"/>
    <col min="14849" max="14849" width="5.85546875" style="21" customWidth="1"/>
    <col min="14850" max="14850" width="34.7109375" style="21" customWidth="1"/>
    <col min="14851" max="14856" width="12.7109375" style="21" customWidth="1"/>
    <col min="14857" max="15104" width="9.140625" style="21"/>
    <col min="15105" max="15105" width="5.85546875" style="21" customWidth="1"/>
    <col min="15106" max="15106" width="34.7109375" style="21" customWidth="1"/>
    <col min="15107" max="15112" width="12.7109375" style="21" customWidth="1"/>
    <col min="15113" max="15360" width="9.140625" style="21"/>
    <col min="15361" max="15361" width="5.85546875" style="21" customWidth="1"/>
    <col min="15362" max="15362" width="34.7109375" style="21" customWidth="1"/>
    <col min="15363" max="15368" width="12.7109375" style="21" customWidth="1"/>
    <col min="15369" max="15616" width="9.140625" style="21"/>
    <col min="15617" max="15617" width="5.85546875" style="21" customWidth="1"/>
    <col min="15618" max="15618" width="34.7109375" style="21" customWidth="1"/>
    <col min="15619" max="15624" width="12.7109375" style="21" customWidth="1"/>
    <col min="15625" max="15872" width="9.140625" style="21"/>
    <col min="15873" max="15873" width="5.85546875" style="21" customWidth="1"/>
    <col min="15874" max="15874" width="34.7109375" style="21" customWidth="1"/>
    <col min="15875" max="15880" width="12.7109375" style="21" customWidth="1"/>
    <col min="15881" max="16128" width="9.140625" style="21"/>
    <col min="16129" max="16129" width="5.85546875" style="21" customWidth="1"/>
    <col min="16130" max="16130" width="34.7109375" style="21" customWidth="1"/>
    <col min="16131" max="16136" width="12.7109375" style="21" customWidth="1"/>
    <col min="16137" max="16384" width="9.140625" style="21"/>
  </cols>
  <sheetData>
    <row r="1" spans="1:12">
      <c r="A1" s="2172" t="s">
        <v>843</v>
      </c>
      <c r="B1" s="2172"/>
      <c r="C1" s="2172"/>
      <c r="D1" s="2172"/>
      <c r="E1" s="2172"/>
      <c r="F1" s="2172"/>
      <c r="G1" s="2172"/>
      <c r="H1" s="2172"/>
    </row>
    <row r="2" spans="1:12">
      <c r="A2" s="2172" t="s">
        <v>50</v>
      </c>
      <c r="B2" s="2172"/>
      <c r="C2" s="2172"/>
      <c r="D2" s="2172"/>
      <c r="E2" s="2172"/>
      <c r="F2" s="2172"/>
      <c r="G2" s="2172"/>
      <c r="H2" s="2172"/>
    </row>
    <row r="3" spans="1:12" ht="16.5" thickBot="1">
      <c r="A3" s="2293" t="s">
        <v>51</v>
      </c>
      <c r="B3" s="2293"/>
      <c r="C3" s="2293"/>
      <c r="D3" s="2293"/>
      <c r="E3" s="2293"/>
      <c r="F3" s="2293"/>
      <c r="G3" s="2293"/>
      <c r="H3" s="2293"/>
    </row>
    <row r="4" spans="1:12" ht="16.5" thickTop="1">
      <c r="A4" s="2294" t="s">
        <v>244</v>
      </c>
      <c r="B4" s="2296" t="s">
        <v>357</v>
      </c>
      <c r="C4" s="2300">
        <v>2018</v>
      </c>
      <c r="D4" s="2301"/>
      <c r="E4" s="2300">
        <v>2019</v>
      </c>
      <c r="F4" s="2301"/>
      <c r="G4" s="2298" t="s">
        <v>138</v>
      </c>
      <c r="H4" s="2299"/>
    </row>
    <row r="5" spans="1:12">
      <c r="A5" s="2295"/>
      <c r="B5" s="2297"/>
      <c r="C5" s="22" t="s">
        <v>52</v>
      </c>
      <c r="D5" s="22" t="s">
        <v>115</v>
      </c>
      <c r="E5" s="22" t="s">
        <v>52</v>
      </c>
      <c r="F5" s="22" t="s">
        <v>115</v>
      </c>
      <c r="G5" s="41" t="s">
        <v>114</v>
      </c>
      <c r="H5" s="40" t="s">
        <v>139</v>
      </c>
    </row>
    <row r="6" spans="1:12" ht="23.1" customHeight="1">
      <c r="A6" s="45">
        <v>1</v>
      </c>
      <c r="B6" s="46" t="s">
        <v>53</v>
      </c>
      <c r="C6" s="47">
        <v>144847.9</v>
      </c>
      <c r="D6" s="47">
        <f>SUM(D7:D11)</f>
        <v>144847.9</v>
      </c>
      <c r="E6" s="47">
        <v>146792.9</v>
      </c>
      <c r="F6" s="47">
        <f>SUM(F7:F11)</f>
        <v>146792.9</v>
      </c>
      <c r="G6" s="47">
        <f t="shared" ref="G6:G38" si="0">D6-C6</f>
        <v>0</v>
      </c>
      <c r="H6" s="48">
        <f t="shared" ref="H6:H38" si="1">F6-E6</f>
        <v>0</v>
      </c>
      <c r="K6" s="4"/>
      <c r="L6" s="4"/>
    </row>
    <row r="7" spans="1:12" ht="23.1" customHeight="1">
      <c r="A7" s="49"/>
      <c r="B7" s="50" t="s">
        <v>54</v>
      </c>
      <c r="C7" s="51">
        <v>26119.9</v>
      </c>
      <c r="D7" s="51">
        <v>21514.9</v>
      </c>
      <c r="E7" s="51">
        <v>18473.099999999999</v>
      </c>
      <c r="F7" s="51">
        <v>17289.900000000001</v>
      </c>
      <c r="G7" s="51">
        <f t="shared" si="0"/>
        <v>-4605</v>
      </c>
      <c r="H7" s="52">
        <f t="shared" si="1"/>
        <v>-1183.1999999999971</v>
      </c>
      <c r="K7" s="4"/>
      <c r="L7" s="4"/>
    </row>
    <row r="8" spans="1:12" ht="23.1" customHeight="1">
      <c r="A8" s="49"/>
      <c r="B8" s="50" t="s">
        <v>55</v>
      </c>
      <c r="C8" s="51">
        <v>118153</v>
      </c>
      <c r="D8" s="51">
        <v>122166.6</v>
      </c>
      <c r="E8" s="51">
        <v>125094.9</v>
      </c>
      <c r="F8" s="51">
        <v>125908</v>
      </c>
      <c r="G8" s="51">
        <f t="shared" si="0"/>
        <v>4013.6000000000058</v>
      </c>
      <c r="H8" s="52">
        <f t="shared" si="1"/>
        <v>813.10000000000582</v>
      </c>
      <c r="K8" s="4"/>
      <c r="L8" s="4"/>
    </row>
    <row r="9" spans="1:12" ht="23.1" customHeight="1">
      <c r="A9" s="49"/>
      <c r="B9" s="50" t="s">
        <v>56</v>
      </c>
      <c r="C9" s="51">
        <v>420</v>
      </c>
      <c r="D9" s="51">
        <v>951.4</v>
      </c>
      <c r="E9" s="51">
        <v>2960.8</v>
      </c>
      <c r="F9" s="51">
        <v>3134</v>
      </c>
      <c r="G9" s="51">
        <f t="shared" si="0"/>
        <v>531.4</v>
      </c>
      <c r="H9" s="52">
        <f t="shared" si="1"/>
        <v>173.19999999999982</v>
      </c>
      <c r="K9" s="4"/>
      <c r="L9" s="4"/>
    </row>
    <row r="10" spans="1:12" ht="23.1" customHeight="1">
      <c r="A10" s="49"/>
      <c r="B10" s="50" t="s">
        <v>57</v>
      </c>
      <c r="C10" s="51">
        <v>155</v>
      </c>
      <c r="D10" s="51">
        <v>215</v>
      </c>
      <c r="E10" s="51">
        <v>262.10000000000002</v>
      </c>
      <c r="F10" s="51">
        <v>311</v>
      </c>
      <c r="G10" s="51">
        <f t="shared" si="0"/>
        <v>60</v>
      </c>
      <c r="H10" s="52">
        <f t="shared" si="1"/>
        <v>48.899999999999977</v>
      </c>
      <c r="K10" s="4"/>
      <c r="L10" s="4"/>
    </row>
    <row r="11" spans="1:12" ht="23.1" customHeight="1">
      <c r="A11" s="53"/>
      <c r="B11" s="54" t="s">
        <v>58</v>
      </c>
      <c r="C11" s="55">
        <v>0</v>
      </c>
      <c r="D11" s="55">
        <v>0</v>
      </c>
      <c r="E11" s="55">
        <v>2</v>
      </c>
      <c r="F11" s="55">
        <v>150</v>
      </c>
      <c r="G11" s="55">
        <f t="shared" si="0"/>
        <v>0</v>
      </c>
      <c r="H11" s="56">
        <f t="shared" si="1"/>
        <v>148</v>
      </c>
      <c r="K11" s="4"/>
      <c r="L11" s="4"/>
    </row>
    <row r="12" spans="1:12" s="24" customFormat="1" ht="23.1" customHeight="1">
      <c r="A12" s="45">
        <v>2</v>
      </c>
      <c r="B12" s="46" t="s">
        <v>59</v>
      </c>
      <c r="C12" s="47">
        <v>235900</v>
      </c>
      <c r="D12" s="47">
        <f>SUM(D13:D17)</f>
        <v>235900</v>
      </c>
      <c r="E12" s="47">
        <v>297346.99999999994</v>
      </c>
      <c r="F12" s="47">
        <f>SUM(F13:F17)</f>
        <v>297346.99999999994</v>
      </c>
      <c r="G12" s="47">
        <f t="shared" si="0"/>
        <v>0</v>
      </c>
      <c r="H12" s="48">
        <f t="shared" si="1"/>
        <v>0</v>
      </c>
      <c r="I12" s="23"/>
      <c r="J12" s="23"/>
      <c r="K12" s="4"/>
      <c r="L12" s="4"/>
    </row>
    <row r="13" spans="1:12" ht="23.1" customHeight="1">
      <c r="A13" s="49"/>
      <c r="B13" s="50" t="s">
        <v>54</v>
      </c>
      <c r="C13" s="51">
        <v>45287</v>
      </c>
      <c r="D13" s="51">
        <v>45287</v>
      </c>
      <c r="E13" s="51">
        <v>44032.5</v>
      </c>
      <c r="F13" s="51">
        <v>44032.5</v>
      </c>
      <c r="G13" s="51">
        <f t="shared" si="0"/>
        <v>0</v>
      </c>
      <c r="H13" s="52">
        <f t="shared" si="1"/>
        <v>0</v>
      </c>
      <c r="K13" s="4"/>
      <c r="L13" s="4"/>
    </row>
    <row r="14" spans="1:12" ht="23.1" customHeight="1">
      <c r="A14" s="49"/>
      <c r="B14" s="50" t="s">
        <v>55</v>
      </c>
      <c r="C14" s="51">
        <v>157710.5</v>
      </c>
      <c r="D14" s="51">
        <v>157710.5</v>
      </c>
      <c r="E14" s="51">
        <v>229793.3</v>
      </c>
      <c r="F14" s="51">
        <v>229793.3</v>
      </c>
      <c r="G14" s="51">
        <f t="shared" si="0"/>
        <v>0</v>
      </c>
      <c r="H14" s="52">
        <f t="shared" si="1"/>
        <v>0</v>
      </c>
      <c r="K14" s="4"/>
      <c r="L14" s="4"/>
    </row>
    <row r="15" spans="1:12" ht="23.1" customHeight="1">
      <c r="A15" s="49"/>
      <c r="B15" s="50" t="s">
        <v>56</v>
      </c>
      <c r="C15" s="51">
        <v>7569.4</v>
      </c>
      <c r="D15" s="51">
        <v>7569.4</v>
      </c>
      <c r="E15" s="51">
        <v>12715.1</v>
      </c>
      <c r="F15" s="51">
        <v>12715.1</v>
      </c>
      <c r="G15" s="51">
        <f t="shared" si="0"/>
        <v>0</v>
      </c>
      <c r="H15" s="52">
        <f t="shared" si="1"/>
        <v>0</v>
      </c>
      <c r="K15" s="4"/>
      <c r="L15" s="4"/>
    </row>
    <row r="16" spans="1:12" ht="23.1" customHeight="1">
      <c r="A16" s="49"/>
      <c r="B16" s="50" t="s">
        <v>57</v>
      </c>
      <c r="C16" s="51">
        <v>3532.7</v>
      </c>
      <c r="D16" s="51">
        <v>3532.7</v>
      </c>
      <c r="E16" s="51">
        <v>5060</v>
      </c>
      <c r="F16" s="51">
        <v>5060</v>
      </c>
      <c r="G16" s="51">
        <f t="shared" si="0"/>
        <v>0</v>
      </c>
      <c r="H16" s="52">
        <f t="shared" si="1"/>
        <v>0</v>
      </c>
      <c r="K16" s="4"/>
      <c r="L16" s="4"/>
    </row>
    <row r="17" spans="1:12" ht="23.1" customHeight="1">
      <c r="A17" s="53"/>
      <c r="B17" s="54" t="s">
        <v>60</v>
      </c>
      <c r="C17" s="55">
        <v>21800.399999999998</v>
      </c>
      <c r="D17" s="55">
        <v>21800.399999999998</v>
      </c>
      <c r="E17" s="55">
        <v>5746.1</v>
      </c>
      <c r="F17" s="55">
        <v>5746.1</v>
      </c>
      <c r="G17" s="55">
        <f t="shared" si="0"/>
        <v>0</v>
      </c>
      <c r="H17" s="56">
        <f t="shared" si="1"/>
        <v>0</v>
      </c>
      <c r="K17" s="4"/>
      <c r="L17" s="4"/>
    </row>
    <row r="18" spans="1:12" s="24" customFormat="1" ht="23.1" customHeight="1">
      <c r="A18" s="45">
        <v>3</v>
      </c>
      <c r="B18" s="46" t="s">
        <v>61</v>
      </c>
      <c r="C18" s="47">
        <v>906.5</v>
      </c>
      <c r="D18" s="47">
        <f>D19+D20+D21+D22+D23</f>
        <v>906.5</v>
      </c>
      <c r="E18" s="47">
        <v>0</v>
      </c>
      <c r="F18" s="47">
        <f>SUM(F19:F23)</f>
        <v>0</v>
      </c>
      <c r="G18" s="47">
        <f t="shared" si="0"/>
        <v>0</v>
      </c>
      <c r="H18" s="48">
        <f t="shared" si="1"/>
        <v>0</v>
      </c>
      <c r="I18" s="23"/>
      <c r="J18" s="23"/>
      <c r="K18" s="4"/>
      <c r="L18" s="4"/>
    </row>
    <row r="19" spans="1:12" ht="23.1" customHeight="1">
      <c r="A19" s="49"/>
      <c r="B19" s="50" t="s">
        <v>54</v>
      </c>
      <c r="C19" s="51">
        <v>262.2</v>
      </c>
      <c r="D19" s="51">
        <v>275.39999999999998</v>
      </c>
      <c r="E19" s="51">
        <v>0</v>
      </c>
      <c r="F19" s="51">
        <v>0</v>
      </c>
      <c r="G19" s="51">
        <f t="shared" si="0"/>
        <v>13.199999999999989</v>
      </c>
      <c r="H19" s="52">
        <f t="shared" si="1"/>
        <v>0</v>
      </c>
      <c r="K19" s="4"/>
      <c r="L19" s="4"/>
    </row>
    <row r="20" spans="1:12" ht="23.1" customHeight="1">
      <c r="A20" s="49"/>
      <c r="B20" s="50" t="s">
        <v>55</v>
      </c>
      <c r="C20" s="51">
        <v>0</v>
      </c>
      <c r="D20" s="51">
        <v>0</v>
      </c>
      <c r="E20" s="51">
        <v>0</v>
      </c>
      <c r="F20" s="51">
        <v>0</v>
      </c>
      <c r="G20" s="51">
        <f t="shared" si="0"/>
        <v>0</v>
      </c>
      <c r="H20" s="52">
        <f t="shared" si="1"/>
        <v>0</v>
      </c>
      <c r="K20" s="4"/>
      <c r="L20" s="4"/>
    </row>
    <row r="21" spans="1:12" ht="23.1" customHeight="1">
      <c r="A21" s="49"/>
      <c r="B21" s="50" t="s">
        <v>56</v>
      </c>
      <c r="C21" s="51">
        <v>0</v>
      </c>
      <c r="D21" s="51">
        <v>0</v>
      </c>
      <c r="E21" s="51">
        <v>0</v>
      </c>
      <c r="F21" s="51">
        <v>0</v>
      </c>
      <c r="G21" s="51">
        <f t="shared" si="0"/>
        <v>0</v>
      </c>
      <c r="H21" s="52">
        <f t="shared" si="1"/>
        <v>0</v>
      </c>
      <c r="K21" s="4"/>
      <c r="L21" s="4"/>
    </row>
    <row r="22" spans="1:12" ht="23.1" customHeight="1">
      <c r="A22" s="49"/>
      <c r="B22" s="50" t="s">
        <v>57</v>
      </c>
      <c r="C22" s="51">
        <v>0</v>
      </c>
      <c r="D22" s="51">
        <v>0</v>
      </c>
      <c r="E22" s="51">
        <v>0</v>
      </c>
      <c r="F22" s="51">
        <v>0</v>
      </c>
      <c r="G22" s="51">
        <f t="shared" si="0"/>
        <v>0</v>
      </c>
      <c r="H22" s="52">
        <f t="shared" si="1"/>
        <v>0</v>
      </c>
      <c r="K22" s="4"/>
      <c r="L22" s="4"/>
    </row>
    <row r="23" spans="1:12" ht="23.1" customHeight="1">
      <c r="A23" s="53"/>
      <c r="B23" s="54" t="s">
        <v>58</v>
      </c>
      <c r="C23" s="55">
        <v>644.29999999999995</v>
      </c>
      <c r="D23" s="55">
        <v>631.1</v>
      </c>
      <c r="E23" s="55">
        <v>0</v>
      </c>
      <c r="F23" s="55">
        <v>0</v>
      </c>
      <c r="G23" s="55">
        <f t="shared" si="0"/>
        <v>-13.199999999999932</v>
      </c>
      <c r="H23" s="56">
        <f t="shared" si="1"/>
        <v>0</v>
      </c>
      <c r="K23" s="4"/>
      <c r="L23" s="4"/>
    </row>
    <row r="24" spans="1:12" s="24" customFormat="1" ht="23.1" customHeight="1">
      <c r="A24" s="45">
        <v>4</v>
      </c>
      <c r="B24" s="46" t="s">
        <v>62</v>
      </c>
      <c r="C24" s="47">
        <v>8716.2999999999993</v>
      </c>
      <c r="D24" s="47">
        <f>SUM(D25:D29)</f>
        <v>8716.2999999999993</v>
      </c>
      <c r="E24" s="47">
        <v>8376.2000000000007</v>
      </c>
      <c r="F24" s="47">
        <f>SUM(F25:F29)</f>
        <v>8376.2000000000007</v>
      </c>
      <c r="G24" s="47">
        <f t="shared" si="0"/>
        <v>0</v>
      </c>
      <c r="H24" s="48">
        <f t="shared" si="1"/>
        <v>0</v>
      </c>
      <c r="I24" s="23"/>
      <c r="J24" s="23"/>
      <c r="K24" s="4"/>
      <c r="L24" s="4"/>
    </row>
    <row r="25" spans="1:12" ht="23.1" customHeight="1">
      <c r="A25" s="49"/>
      <c r="B25" s="57" t="s">
        <v>113</v>
      </c>
      <c r="C25" s="51">
        <v>2907.5</v>
      </c>
      <c r="D25" s="51">
        <v>2934.7</v>
      </c>
      <c r="E25" s="51">
        <v>2794.9</v>
      </c>
      <c r="F25" s="51">
        <v>2798.9</v>
      </c>
      <c r="G25" s="51">
        <f t="shared" si="0"/>
        <v>27.199999999999818</v>
      </c>
      <c r="H25" s="52">
        <f t="shared" si="1"/>
        <v>4</v>
      </c>
      <c r="K25" s="4"/>
      <c r="L25" s="4"/>
    </row>
    <row r="26" spans="1:12" ht="23.1" customHeight="1">
      <c r="A26" s="49"/>
      <c r="B26" s="50" t="s">
        <v>55</v>
      </c>
      <c r="C26" s="51">
        <v>0</v>
      </c>
      <c r="D26" s="51">
        <v>0</v>
      </c>
      <c r="E26" s="51">
        <v>0</v>
      </c>
      <c r="F26" s="51">
        <v>0</v>
      </c>
      <c r="G26" s="51">
        <f t="shared" si="0"/>
        <v>0</v>
      </c>
      <c r="H26" s="52">
        <f t="shared" si="1"/>
        <v>0</v>
      </c>
      <c r="K26" s="4"/>
      <c r="L26" s="4"/>
    </row>
    <row r="27" spans="1:12" ht="23.1" customHeight="1">
      <c r="A27" s="49"/>
      <c r="B27" s="50" t="s">
        <v>56</v>
      </c>
      <c r="C27" s="51">
        <v>0</v>
      </c>
      <c r="D27" s="51">
        <v>0</v>
      </c>
      <c r="E27" s="51">
        <v>0</v>
      </c>
      <c r="F27" s="51">
        <v>0</v>
      </c>
      <c r="G27" s="51">
        <f t="shared" si="0"/>
        <v>0</v>
      </c>
      <c r="H27" s="52">
        <f t="shared" si="1"/>
        <v>0</v>
      </c>
      <c r="K27" s="4"/>
      <c r="L27" s="4"/>
    </row>
    <row r="28" spans="1:12" ht="23.1" customHeight="1">
      <c r="A28" s="49"/>
      <c r="B28" s="50" t="s">
        <v>57</v>
      </c>
      <c r="C28" s="51">
        <v>0</v>
      </c>
      <c r="D28" s="51">
        <v>0</v>
      </c>
      <c r="E28" s="51">
        <v>0</v>
      </c>
      <c r="F28" s="51">
        <v>0</v>
      </c>
      <c r="G28" s="51">
        <f t="shared" si="0"/>
        <v>0</v>
      </c>
      <c r="H28" s="52">
        <f t="shared" si="1"/>
        <v>0</v>
      </c>
      <c r="K28" s="4"/>
      <c r="L28" s="4"/>
    </row>
    <row r="29" spans="1:12" ht="23.1" customHeight="1">
      <c r="A29" s="53"/>
      <c r="B29" s="54" t="s">
        <v>58</v>
      </c>
      <c r="C29" s="55">
        <v>5808.8</v>
      </c>
      <c r="D29" s="55">
        <v>5781.6</v>
      </c>
      <c r="E29" s="55">
        <v>5581.3</v>
      </c>
      <c r="F29" s="55">
        <v>5577.3</v>
      </c>
      <c r="G29" s="55">
        <f t="shared" si="0"/>
        <v>-27.199999999999818</v>
      </c>
      <c r="H29" s="56">
        <f t="shared" si="1"/>
        <v>-4</v>
      </c>
      <c r="K29" s="4"/>
      <c r="L29" s="4"/>
    </row>
    <row r="30" spans="1:12" s="24" customFormat="1" ht="23.1" customHeight="1">
      <c r="A30" s="45">
        <v>5</v>
      </c>
      <c r="B30" s="46" t="s">
        <v>63</v>
      </c>
      <c r="C30" s="47">
        <v>528</v>
      </c>
      <c r="D30" s="47">
        <f>D31+D32</f>
        <v>528</v>
      </c>
      <c r="E30" s="47">
        <v>451.49999999999994</v>
      </c>
      <c r="F30" s="47">
        <f>SUM(F31:F32)</f>
        <v>451.49999999999994</v>
      </c>
      <c r="G30" s="47">
        <f t="shared" si="0"/>
        <v>0</v>
      </c>
      <c r="H30" s="48">
        <f t="shared" si="1"/>
        <v>0</v>
      </c>
      <c r="K30" s="4"/>
      <c r="L30" s="4"/>
    </row>
    <row r="31" spans="1:12" ht="23.1" customHeight="1">
      <c r="A31" s="49"/>
      <c r="B31" s="50" t="s">
        <v>54</v>
      </c>
      <c r="C31" s="51">
        <v>10.9</v>
      </c>
      <c r="D31" s="51">
        <v>10.9</v>
      </c>
      <c r="E31" s="51">
        <v>12.7</v>
      </c>
      <c r="F31" s="58">
        <v>12.7</v>
      </c>
      <c r="G31" s="51">
        <f t="shared" si="0"/>
        <v>0</v>
      </c>
      <c r="H31" s="52">
        <f t="shared" si="1"/>
        <v>0</v>
      </c>
      <c r="K31" s="4"/>
      <c r="L31" s="4"/>
    </row>
    <row r="32" spans="1:12" ht="23.1" customHeight="1">
      <c r="A32" s="53"/>
      <c r="B32" s="54" t="s">
        <v>64</v>
      </c>
      <c r="C32" s="55">
        <v>517.1</v>
      </c>
      <c r="D32" s="55">
        <v>517.1</v>
      </c>
      <c r="E32" s="55">
        <v>438.79999999999995</v>
      </c>
      <c r="F32" s="59">
        <f>315.2+123.6</f>
        <v>438.79999999999995</v>
      </c>
      <c r="G32" s="55">
        <f t="shared" si="0"/>
        <v>0</v>
      </c>
      <c r="H32" s="56">
        <f t="shared" si="1"/>
        <v>0</v>
      </c>
      <c r="K32" s="4"/>
      <c r="L32" s="4"/>
    </row>
    <row r="33" spans="1:12" s="24" customFormat="1" ht="23.1" customHeight="1">
      <c r="A33" s="45">
        <v>6</v>
      </c>
      <c r="B33" s="46" t="s">
        <v>65</v>
      </c>
      <c r="C33" s="47">
        <v>390898.7</v>
      </c>
      <c r="D33" s="47">
        <f>SUM(D34:D38)</f>
        <v>390898.69999999995</v>
      </c>
      <c r="E33" s="47">
        <v>452967.6</v>
      </c>
      <c r="F33" s="47">
        <f>SUM(F34:F38)</f>
        <v>452967.6</v>
      </c>
      <c r="G33" s="47">
        <f t="shared" si="0"/>
        <v>0</v>
      </c>
      <c r="H33" s="48">
        <f t="shared" si="1"/>
        <v>0</v>
      </c>
      <c r="I33" s="23"/>
      <c r="J33" s="23"/>
      <c r="K33" s="4"/>
      <c r="L33" s="4"/>
    </row>
    <row r="34" spans="1:12" ht="23.1" customHeight="1">
      <c r="A34" s="60"/>
      <c r="B34" s="50" t="s">
        <v>54</v>
      </c>
      <c r="C34" s="51">
        <v>74587.5</v>
      </c>
      <c r="D34" s="51">
        <f>D7+D13+D19+D25+D31</f>
        <v>70022.89999999998</v>
      </c>
      <c r="E34" s="51">
        <f>E7+E13+E19+E25+E31</f>
        <v>65313.2</v>
      </c>
      <c r="F34" s="51">
        <f>F7+F13+F19+F25+F31</f>
        <v>64134</v>
      </c>
      <c r="G34" s="51">
        <f t="shared" si="0"/>
        <v>-4564.6000000000204</v>
      </c>
      <c r="H34" s="52">
        <f t="shared" si="1"/>
        <v>-1179.1999999999971</v>
      </c>
      <c r="K34" s="4"/>
      <c r="L34" s="4"/>
    </row>
    <row r="35" spans="1:12" ht="23.1" customHeight="1">
      <c r="A35" s="60"/>
      <c r="B35" s="50" t="s">
        <v>55</v>
      </c>
      <c r="C35" s="51">
        <v>275863.5</v>
      </c>
      <c r="D35" s="51">
        <f>D8+D14+D26</f>
        <v>279877.09999999998</v>
      </c>
      <c r="E35" s="51">
        <f>E8+E14+E26</f>
        <v>354888.19999999995</v>
      </c>
      <c r="F35" s="51">
        <f>F8+F14+F26</f>
        <v>355701.3</v>
      </c>
      <c r="G35" s="51">
        <f t="shared" si="0"/>
        <v>4013.5999999999767</v>
      </c>
      <c r="H35" s="52">
        <f t="shared" si="1"/>
        <v>813.10000000003492</v>
      </c>
      <c r="K35" s="4"/>
      <c r="L35" s="4"/>
    </row>
    <row r="36" spans="1:12" ht="23.1" customHeight="1">
      <c r="A36" s="60"/>
      <c r="B36" s="50" t="s">
        <v>56</v>
      </c>
      <c r="C36" s="51">
        <v>7989.4</v>
      </c>
      <c r="D36" s="51">
        <f>D9+D15+D21+D27</f>
        <v>8520.7999999999993</v>
      </c>
      <c r="E36" s="51">
        <f>E9+E15+E21+E27</f>
        <v>15675.900000000001</v>
      </c>
      <c r="F36" s="51">
        <f>F9+F15+F21+F27</f>
        <v>15849.1</v>
      </c>
      <c r="G36" s="51">
        <f t="shared" si="0"/>
        <v>531.39999999999964</v>
      </c>
      <c r="H36" s="52">
        <f t="shared" si="1"/>
        <v>173.19999999999891</v>
      </c>
      <c r="K36" s="4"/>
      <c r="L36" s="4"/>
    </row>
    <row r="37" spans="1:12" ht="23.1" customHeight="1">
      <c r="A37" s="60"/>
      <c r="B37" s="50" t="s">
        <v>57</v>
      </c>
      <c r="C37" s="51">
        <v>3687.7</v>
      </c>
      <c r="D37" s="51">
        <f>D10+D16+D22</f>
        <v>3747.7</v>
      </c>
      <c r="E37" s="51">
        <f>E10+E16+E22</f>
        <v>5322.1</v>
      </c>
      <c r="F37" s="51">
        <f>F10+F16+F22</f>
        <v>5371</v>
      </c>
      <c r="G37" s="51">
        <f t="shared" si="0"/>
        <v>60</v>
      </c>
      <c r="H37" s="52">
        <f t="shared" si="1"/>
        <v>48.899999999999636</v>
      </c>
    </row>
    <row r="38" spans="1:12" ht="18" customHeight="1" thickBot="1">
      <c r="A38" s="294"/>
      <c r="B38" s="295" t="s">
        <v>58</v>
      </c>
      <c r="C38" s="296">
        <v>28770.6</v>
      </c>
      <c r="D38" s="296">
        <f>D32+D29+D23+D17+D11</f>
        <v>28730.199999999997</v>
      </c>
      <c r="E38" s="296">
        <f>E32+E29+E23+E17+E11</f>
        <v>11768.2</v>
      </c>
      <c r="F38" s="296">
        <f>F32+F29+F23+F17+F11</f>
        <v>11912.2</v>
      </c>
      <c r="G38" s="296">
        <f t="shared" si="0"/>
        <v>-40.400000000001455</v>
      </c>
      <c r="H38" s="297">
        <f t="shared" si="1"/>
        <v>144</v>
      </c>
    </row>
    <row r="39" spans="1:12" ht="16.5" thickTop="1"/>
    <row r="40" spans="1:12">
      <c r="D40" s="97"/>
    </row>
    <row r="41" spans="1:12">
      <c r="D41" s="98"/>
    </row>
    <row r="42" spans="1:12">
      <c r="C42" s="4"/>
    </row>
  </sheetData>
  <mergeCells count="8">
    <mergeCell ref="A1:H1"/>
    <mergeCell ref="A2:H2"/>
    <mergeCell ref="A3:H3"/>
    <mergeCell ref="A4:A5"/>
    <mergeCell ref="B4:B5"/>
    <mergeCell ref="G4:H4"/>
    <mergeCell ref="C4:D4"/>
    <mergeCell ref="E4:F4"/>
  </mergeCells>
  <printOptions horizontalCentered="1"/>
  <pageMargins left="0.75" right="0.75" top="0.25" bottom="0.75181102362204699" header="0" footer="0"/>
  <pageSetup paperSize="9" scale="81" orientation="portrait" errors="blank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showGridLines="0" topLeftCell="A31" zoomScale="90" zoomScaleNormal="90" workbookViewId="0">
      <selection activeCell="B26" sqref="B26"/>
    </sheetView>
  </sheetViews>
  <sheetFormatPr defaultColWidth="11" defaultRowHeight="17.100000000000001" customHeight="1"/>
  <cols>
    <col min="1" max="1" width="53.5703125" style="956" customWidth="1"/>
    <col min="2" max="5" width="11.42578125" style="956" bestFit="1" customWidth="1"/>
    <col min="6" max="6" width="10" style="956" bestFit="1" customWidth="1"/>
    <col min="7" max="7" width="2.42578125" style="956" customWidth="1"/>
    <col min="8" max="8" width="8.5703125" style="956" customWidth="1"/>
    <col min="9" max="9" width="12.28515625" style="956" customWidth="1"/>
    <col min="10" max="10" width="2.140625" style="956" customWidth="1"/>
    <col min="11" max="11" width="9.42578125" style="956" customWidth="1"/>
    <col min="12" max="256" width="11" style="898"/>
    <col min="257" max="257" width="46.7109375" style="898" bestFit="1" customWidth="1"/>
    <col min="258" max="258" width="11.85546875" style="898" customWidth="1"/>
    <col min="259" max="259" width="12.42578125" style="898" customWidth="1"/>
    <col min="260" max="260" width="12.5703125" style="898" customWidth="1"/>
    <col min="261" max="261" width="11.7109375" style="898" customWidth="1"/>
    <col min="262" max="262" width="10.7109375" style="898" customWidth="1"/>
    <col min="263" max="263" width="2.42578125" style="898" bestFit="1" customWidth="1"/>
    <col min="264" max="264" width="8.5703125" style="898" customWidth="1"/>
    <col min="265" max="265" width="12.42578125" style="898" customWidth="1"/>
    <col min="266" max="266" width="2.140625" style="898" customWidth="1"/>
    <col min="267" max="267" width="9.42578125" style="898" customWidth="1"/>
    <col min="268" max="512" width="11" style="898"/>
    <col min="513" max="513" width="46.7109375" style="898" bestFit="1" customWidth="1"/>
    <col min="514" max="514" width="11.85546875" style="898" customWidth="1"/>
    <col min="515" max="515" width="12.42578125" style="898" customWidth="1"/>
    <col min="516" max="516" width="12.5703125" style="898" customWidth="1"/>
    <col min="517" max="517" width="11.7109375" style="898" customWidth="1"/>
    <col min="518" max="518" width="10.7109375" style="898" customWidth="1"/>
    <col min="519" max="519" width="2.42578125" style="898" bestFit="1" customWidth="1"/>
    <col min="520" max="520" width="8.5703125" style="898" customWidth="1"/>
    <col min="521" max="521" width="12.42578125" style="898" customWidth="1"/>
    <col min="522" max="522" width="2.140625" style="898" customWidth="1"/>
    <col min="523" max="523" width="9.42578125" style="898" customWidth="1"/>
    <col min="524" max="768" width="11" style="898"/>
    <col min="769" max="769" width="46.7109375" style="898" bestFit="1" customWidth="1"/>
    <col min="770" max="770" width="11.85546875" style="898" customWidth="1"/>
    <col min="771" max="771" width="12.42578125" style="898" customWidth="1"/>
    <col min="772" max="772" width="12.5703125" style="898" customWidth="1"/>
    <col min="773" max="773" width="11.7109375" style="898" customWidth="1"/>
    <col min="774" max="774" width="10.7109375" style="898" customWidth="1"/>
    <col min="775" max="775" width="2.42578125" style="898" bestFit="1" customWidth="1"/>
    <col min="776" max="776" width="8.5703125" style="898" customWidth="1"/>
    <col min="777" max="777" width="12.42578125" style="898" customWidth="1"/>
    <col min="778" max="778" width="2.140625" style="898" customWidth="1"/>
    <col min="779" max="779" width="9.42578125" style="898" customWidth="1"/>
    <col min="780" max="1024" width="11" style="898"/>
    <col min="1025" max="1025" width="46.7109375" style="898" bestFit="1" customWidth="1"/>
    <col min="1026" max="1026" width="11.85546875" style="898" customWidth="1"/>
    <col min="1027" max="1027" width="12.42578125" style="898" customWidth="1"/>
    <col min="1028" max="1028" width="12.5703125" style="898" customWidth="1"/>
    <col min="1029" max="1029" width="11.7109375" style="898" customWidth="1"/>
    <col min="1030" max="1030" width="10.7109375" style="898" customWidth="1"/>
    <col min="1031" max="1031" width="2.42578125" style="898" bestFit="1" customWidth="1"/>
    <col min="1032" max="1032" width="8.5703125" style="898" customWidth="1"/>
    <col min="1033" max="1033" width="12.42578125" style="898" customWidth="1"/>
    <col min="1034" max="1034" width="2.140625" style="898" customWidth="1"/>
    <col min="1035" max="1035" width="9.42578125" style="898" customWidth="1"/>
    <col min="1036" max="1280" width="11" style="898"/>
    <col min="1281" max="1281" width="46.7109375" style="898" bestFit="1" customWidth="1"/>
    <col min="1282" max="1282" width="11.85546875" style="898" customWidth="1"/>
    <col min="1283" max="1283" width="12.42578125" style="898" customWidth="1"/>
    <col min="1284" max="1284" width="12.5703125" style="898" customWidth="1"/>
    <col min="1285" max="1285" width="11.7109375" style="898" customWidth="1"/>
    <col min="1286" max="1286" width="10.7109375" style="898" customWidth="1"/>
    <col min="1287" max="1287" width="2.42578125" style="898" bestFit="1" customWidth="1"/>
    <col min="1288" max="1288" width="8.5703125" style="898" customWidth="1"/>
    <col min="1289" max="1289" width="12.42578125" style="898" customWidth="1"/>
    <col min="1290" max="1290" width="2.140625" style="898" customWidth="1"/>
    <col min="1291" max="1291" width="9.42578125" style="898" customWidth="1"/>
    <col min="1292" max="1536" width="11" style="898"/>
    <col min="1537" max="1537" width="46.7109375" style="898" bestFit="1" customWidth="1"/>
    <col min="1538" max="1538" width="11.85546875" style="898" customWidth="1"/>
    <col min="1539" max="1539" width="12.42578125" style="898" customWidth="1"/>
    <col min="1540" max="1540" width="12.5703125" style="898" customWidth="1"/>
    <col min="1541" max="1541" width="11.7109375" style="898" customWidth="1"/>
    <col min="1542" max="1542" width="10.7109375" style="898" customWidth="1"/>
    <col min="1543" max="1543" width="2.42578125" style="898" bestFit="1" customWidth="1"/>
    <col min="1544" max="1544" width="8.5703125" style="898" customWidth="1"/>
    <col min="1545" max="1545" width="12.42578125" style="898" customWidth="1"/>
    <col min="1546" max="1546" width="2.140625" style="898" customWidth="1"/>
    <col min="1547" max="1547" width="9.42578125" style="898" customWidth="1"/>
    <col min="1548" max="1792" width="11" style="898"/>
    <col min="1793" max="1793" width="46.7109375" style="898" bestFit="1" customWidth="1"/>
    <col min="1794" max="1794" width="11.85546875" style="898" customWidth="1"/>
    <col min="1795" max="1795" width="12.42578125" style="898" customWidth="1"/>
    <col min="1796" max="1796" width="12.5703125" style="898" customWidth="1"/>
    <col min="1797" max="1797" width="11.7109375" style="898" customWidth="1"/>
    <col min="1798" max="1798" width="10.7109375" style="898" customWidth="1"/>
    <col min="1799" max="1799" width="2.42578125" style="898" bestFit="1" customWidth="1"/>
    <col min="1800" max="1800" width="8.5703125" style="898" customWidth="1"/>
    <col min="1801" max="1801" width="12.42578125" style="898" customWidth="1"/>
    <col min="1802" max="1802" width="2.140625" style="898" customWidth="1"/>
    <col min="1803" max="1803" width="9.42578125" style="898" customWidth="1"/>
    <col min="1804" max="2048" width="11" style="898"/>
    <col min="2049" max="2049" width="46.7109375" style="898" bestFit="1" customWidth="1"/>
    <col min="2050" max="2050" width="11.85546875" style="898" customWidth="1"/>
    <col min="2051" max="2051" width="12.42578125" style="898" customWidth="1"/>
    <col min="2052" max="2052" width="12.5703125" style="898" customWidth="1"/>
    <col min="2053" max="2053" width="11.7109375" style="898" customWidth="1"/>
    <col min="2054" max="2054" width="10.7109375" style="898" customWidth="1"/>
    <col min="2055" max="2055" width="2.42578125" style="898" bestFit="1" customWidth="1"/>
    <col min="2056" max="2056" width="8.5703125" style="898" customWidth="1"/>
    <col min="2057" max="2057" width="12.42578125" style="898" customWidth="1"/>
    <col min="2058" max="2058" width="2.140625" style="898" customWidth="1"/>
    <col min="2059" max="2059" width="9.42578125" style="898" customWidth="1"/>
    <col min="2060" max="2304" width="11" style="898"/>
    <col min="2305" max="2305" width="46.7109375" style="898" bestFit="1" customWidth="1"/>
    <col min="2306" max="2306" width="11.85546875" style="898" customWidth="1"/>
    <col min="2307" max="2307" width="12.42578125" style="898" customWidth="1"/>
    <col min="2308" max="2308" width="12.5703125" style="898" customWidth="1"/>
    <col min="2309" max="2309" width="11.7109375" style="898" customWidth="1"/>
    <col min="2310" max="2310" width="10.7109375" style="898" customWidth="1"/>
    <col min="2311" max="2311" width="2.42578125" style="898" bestFit="1" customWidth="1"/>
    <col min="2312" max="2312" width="8.5703125" style="898" customWidth="1"/>
    <col min="2313" max="2313" width="12.42578125" style="898" customWidth="1"/>
    <col min="2314" max="2314" width="2.140625" style="898" customWidth="1"/>
    <col min="2315" max="2315" width="9.42578125" style="898" customWidth="1"/>
    <col min="2316" max="2560" width="11" style="898"/>
    <col min="2561" max="2561" width="46.7109375" style="898" bestFit="1" customWidth="1"/>
    <col min="2562" max="2562" width="11.85546875" style="898" customWidth="1"/>
    <col min="2563" max="2563" width="12.42578125" style="898" customWidth="1"/>
    <col min="2564" max="2564" width="12.5703125" style="898" customWidth="1"/>
    <col min="2565" max="2565" width="11.7109375" style="898" customWidth="1"/>
    <col min="2566" max="2566" width="10.7109375" style="898" customWidth="1"/>
    <col min="2567" max="2567" width="2.42578125" style="898" bestFit="1" customWidth="1"/>
    <col min="2568" max="2568" width="8.5703125" style="898" customWidth="1"/>
    <col min="2569" max="2569" width="12.42578125" style="898" customWidth="1"/>
    <col min="2570" max="2570" width="2.140625" style="898" customWidth="1"/>
    <col min="2571" max="2571" width="9.42578125" style="898" customWidth="1"/>
    <col min="2572" max="2816" width="11" style="898"/>
    <col min="2817" max="2817" width="46.7109375" style="898" bestFit="1" customWidth="1"/>
    <col min="2818" max="2818" width="11.85546875" style="898" customWidth="1"/>
    <col min="2819" max="2819" width="12.42578125" style="898" customWidth="1"/>
    <col min="2820" max="2820" width="12.5703125" style="898" customWidth="1"/>
    <col min="2821" max="2821" width="11.7109375" style="898" customWidth="1"/>
    <col min="2822" max="2822" width="10.7109375" style="898" customWidth="1"/>
    <col min="2823" max="2823" width="2.42578125" style="898" bestFit="1" customWidth="1"/>
    <col min="2824" max="2824" width="8.5703125" style="898" customWidth="1"/>
    <col min="2825" max="2825" width="12.42578125" style="898" customWidth="1"/>
    <col min="2826" max="2826" width="2.140625" style="898" customWidth="1"/>
    <col min="2827" max="2827" width="9.42578125" style="898" customWidth="1"/>
    <col min="2828" max="3072" width="11" style="898"/>
    <col min="3073" max="3073" width="46.7109375" style="898" bestFit="1" customWidth="1"/>
    <col min="3074" max="3074" width="11.85546875" style="898" customWidth="1"/>
    <col min="3075" max="3075" width="12.42578125" style="898" customWidth="1"/>
    <col min="3076" max="3076" width="12.5703125" style="898" customWidth="1"/>
    <col min="3077" max="3077" width="11.7109375" style="898" customWidth="1"/>
    <col min="3078" max="3078" width="10.7109375" style="898" customWidth="1"/>
    <col min="3079" max="3079" width="2.42578125" style="898" bestFit="1" customWidth="1"/>
    <col min="3080" max="3080" width="8.5703125" style="898" customWidth="1"/>
    <col min="3081" max="3081" width="12.42578125" style="898" customWidth="1"/>
    <col min="3082" max="3082" width="2.140625" style="898" customWidth="1"/>
    <col min="3083" max="3083" width="9.42578125" style="898" customWidth="1"/>
    <col min="3084" max="3328" width="11" style="898"/>
    <col min="3329" max="3329" width="46.7109375" style="898" bestFit="1" customWidth="1"/>
    <col min="3330" max="3330" width="11.85546875" style="898" customWidth="1"/>
    <col min="3331" max="3331" width="12.42578125" style="898" customWidth="1"/>
    <col min="3332" max="3332" width="12.5703125" style="898" customWidth="1"/>
    <col min="3333" max="3333" width="11.7109375" style="898" customWidth="1"/>
    <col min="3334" max="3334" width="10.7109375" style="898" customWidth="1"/>
    <col min="3335" max="3335" width="2.42578125" style="898" bestFit="1" customWidth="1"/>
    <col min="3336" max="3336" width="8.5703125" style="898" customWidth="1"/>
    <col min="3337" max="3337" width="12.42578125" style="898" customWidth="1"/>
    <col min="3338" max="3338" width="2.140625" style="898" customWidth="1"/>
    <col min="3339" max="3339" width="9.42578125" style="898" customWidth="1"/>
    <col min="3340" max="3584" width="11" style="898"/>
    <col min="3585" max="3585" width="46.7109375" style="898" bestFit="1" customWidth="1"/>
    <col min="3586" max="3586" width="11.85546875" style="898" customWidth="1"/>
    <col min="3587" max="3587" width="12.42578125" style="898" customWidth="1"/>
    <col min="3588" max="3588" width="12.5703125" style="898" customWidth="1"/>
    <col min="3589" max="3589" width="11.7109375" style="898" customWidth="1"/>
    <col min="3590" max="3590" width="10.7109375" style="898" customWidth="1"/>
    <col min="3591" max="3591" width="2.42578125" style="898" bestFit="1" customWidth="1"/>
    <col min="3592" max="3592" width="8.5703125" style="898" customWidth="1"/>
    <col min="3593" max="3593" width="12.42578125" style="898" customWidth="1"/>
    <col min="3594" max="3594" width="2.140625" style="898" customWidth="1"/>
    <col min="3595" max="3595" width="9.42578125" style="898" customWidth="1"/>
    <col min="3596" max="3840" width="11" style="898"/>
    <col min="3841" max="3841" width="46.7109375" style="898" bestFit="1" customWidth="1"/>
    <col min="3842" max="3842" width="11.85546875" style="898" customWidth="1"/>
    <col min="3843" max="3843" width="12.42578125" style="898" customWidth="1"/>
    <col min="3844" max="3844" width="12.5703125" style="898" customWidth="1"/>
    <col min="3845" max="3845" width="11.7109375" style="898" customWidth="1"/>
    <col min="3846" max="3846" width="10.7109375" style="898" customWidth="1"/>
    <col min="3847" max="3847" width="2.42578125" style="898" bestFit="1" customWidth="1"/>
    <col min="3848" max="3848" width="8.5703125" style="898" customWidth="1"/>
    <col min="3849" max="3849" width="12.42578125" style="898" customWidth="1"/>
    <col min="3850" max="3850" width="2.140625" style="898" customWidth="1"/>
    <col min="3851" max="3851" width="9.42578125" style="898" customWidth="1"/>
    <col min="3852" max="4096" width="11" style="898"/>
    <col min="4097" max="4097" width="46.7109375" style="898" bestFit="1" customWidth="1"/>
    <col min="4098" max="4098" width="11.85546875" style="898" customWidth="1"/>
    <col min="4099" max="4099" width="12.42578125" style="898" customWidth="1"/>
    <col min="4100" max="4100" width="12.5703125" style="898" customWidth="1"/>
    <col min="4101" max="4101" width="11.7109375" style="898" customWidth="1"/>
    <col min="4102" max="4102" width="10.7109375" style="898" customWidth="1"/>
    <col min="4103" max="4103" width="2.42578125" style="898" bestFit="1" customWidth="1"/>
    <col min="4104" max="4104" width="8.5703125" style="898" customWidth="1"/>
    <col min="4105" max="4105" width="12.42578125" style="898" customWidth="1"/>
    <col min="4106" max="4106" width="2.140625" style="898" customWidth="1"/>
    <col min="4107" max="4107" width="9.42578125" style="898" customWidth="1"/>
    <col min="4108" max="4352" width="11" style="898"/>
    <col min="4353" max="4353" width="46.7109375" style="898" bestFit="1" customWidth="1"/>
    <col min="4354" max="4354" width="11.85546875" style="898" customWidth="1"/>
    <col min="4355" max="4355" width="12.42578125" style="898" customWidth="1"/>
    <col min="4356" max="4356" width="12.5703125" style="898" customWidth="1"/>
    <col min="4357" max="4357" width="11.7109375" style="898" customWidth="1"/>
    <col min="4358" max="4358" width="10.7109375" style="898" customWidth="1"/>
    <col min="4359" max="4359" width="2.42578125" style="898" bestFit="1" customWidth="1"/>
    <col min="4360" max="4360" width="8.5703125" style="898" customWidth="1"/>
    <col min="4361" max="4361" width="12.42578125" style="898" customWidth="1"/>
    <col min="4362" max="4362" width="2.140625" style="898" customWidth="1"/>
    <col min="4363" max="4363" width="9.42578125" style="898" customWidth="1"/>
    <col min="4364" max="4608" width="11" style="898"/>
    <col min="4609" max="4609" width="46.7109375" style="898" bestFit="1" customWidth="1"/>
    <col min="4610" max="4610" width="11.85546875" style="898" customWidth="1"/>
    <col min="4611" max="4611" width="12.42578125" style="898" customWidth="1"/>
    <col min="4612" max="4612" width="12.5703125" style="898" customWidth="1"/>
    <col min="4613" max="4613" width="11.7109375" style="898" customWidth="1"/>
    <col min="4614" max="4614" width="10.7109375" style="898" customWidth="1"/>
    <col min="4615" max="4615" width="2.42578125" style="898" bestFit="1" customWidth="1"/>
    <col min="4616" max="4616" width="8.5703125" style="898" customWidth="1"/>
    <col min="4617" max="4617" width="12.42578125" style="898" customWidth="1"/>
    <col min="4618" max="4618" width="2.140625" style="898" customWidth="1"/>
    <col min="4619" max="4619" width="9.42578125" style="898" customWidth="1"/>
    <col min="4620" max="4864" width="11" style="898"/>
    <col min="4865" max="4865" width="46.7109375" style="898" bestFit="1" customWidth="1"/>
    <col min="4866" max="4866" width="11.85546875" style="898" customWidth="1"/>
    <col min="4867" max="4867" width="12.42578125" style="898" customWidth="1"/>
    <col min="4868" max="4868" width="12.5703125" style="898" customWidth="1"/>
    <col min="4869" max="4869" width="11.7109375" style="898" customWidth="1"/>
    <col min="4870" max="4870" width="10.7109375" style="898" customWidth="1"/>
    <col min="4871" max="4871" width="2.42578125" style="898" bestFit="1" customWidth="1"/>
    <col min="4872" max="4872" width="8.5703125" style="898" customWidth="1"/>
    <col min="4873" max="4873" width="12.42578125" style="898" customWidth="1"/>
    <col min="4874" max="4874" width="2.140625" style="898" customWidth="1"/>
    <col min="4875" max="4875" width="9.42578125" style="898" customWidth="1"/>
    <col min="4876" max="5120" width="11" style="898"/>
    <col min="5121" max="5121" width="46.7109375" style="898" bestFit="1" customWidth="1"/>
    <col min="5122" max="5122" width="11.85546875" style="898" customWidth="1"/>
    <col min="5123" max="5123" width="12.42578125" style="898" customWidth="1"/>
    <col min="5124" max="5124" width="12.5703125" style="898" customWidth="1"/>
    <col min="5125" max="5125" width="11.7109375" style="898" customWidth="1"/>
    <col min="5126" max="5126" width="10.7109375" style="898" customWidth="1"/>
    <col min="5127" max="5127" width="2.42578125" style="898" bestFit="1" customWidth="1"/>
    <col min="5128" max="5128" width="8.5703125" style="898" customWidth="1"/>
    <col min="5129" max="5129" width="12.42578125" style="898" customWidth="1"/>
    <col min="5130" max="5130" width="2.140625" style="898" customWidth="1"/>
    <col min="5131" max="5131" width="9.42578125" style="898" customWidth="1"/>
    <col min="5132" max="5376" width="11" style="898"/>
    <col min="5377" max="5377" width="46.7109375" style="898" bestFit="1" customWidth="1"/>
    <col min="5378" max="5378" width="11.85546875" style="898" customWidth="1"/>
    <col min="5379" max="5379" width="12.42578125" style="898" customWidth="1"/>
    <col min="5380" max="5380" width="12.5703125" style="898" customWidth="1"/>
    <col min="5381" max="5381" width="11.7109375" style="898" customWidth="1"/>
    <col min="5382" max="5382" width="10.7109375" style="898" customWidth="1"/>
    <col min="5383" max="5383" width="2.42578125" style="898" bestFit="1" customWidth="1"/>
    <col min="5384" max="5384" width="8.5703125" style="898" customWidth="1"/>
    <col min="5385" max="5385" width="12.42578125" style="898" customWidth="1"/>
    <col min="5386" max="5386" width="2.140625" style="898" customWidth="1"/>
    <col min="5387" max="5387" width="9.42578125" style="898" customWidth="1"/>
    <col min="5388" max="5632" width="11" style="898"/>
    <col min="5633" max="5633" width="46.7109375" style="898" bestFit="1" customWidth="1"/>
    <col min="5634" max="5634" width="11.85546875" style="898" customWidth="1"/>
    <col min="5635" max="5635" width="12.42578125" style="898" customWidth="1"/>
    <col min="5636" max="5636" width="12.5703125" style="898" customWidth="1"/>
    <col min="5637" max="5637" width="11.7109375" style="898" customWidth="1"/>
    <col min="5638" max="5638" width="10.7109375" style="898" customWidth="1"/>
    <col min="5639" max="5639" width="2.42578125" style="898" bestFit="1" customWidth="1"/>
    <col min="5640" max="5640" width="8.5703125" style="898" customWidth="1"/>
    <col min="5641" max="5641" width="12.42578125" style="898" customWidth="1"/>
    <col min="5642" max="5642" width="2.140625" style="898" customWidth="1"/>
    <col min="5643" max="5643" width="9.42578125" style="898" customWidth="1"/>
    <col min="5644" max="5888" width="11" style="898"/>
    <col min="5889" max="5889" width="46.7109375" style="898" bestFit="1" customWidth="1"/>
    <col min="5890" max="5890" width="11.85546875" style="898" customWidth="1"/>
    <col min="5891" max="5891" width="12.42578125" style="898" customWidth="1"/>
    <col min="5892" max="5892" width="12.5703125" style="898" customWidth="1"/>
    <col min="5893" max="5893" width="11.7109375" style="898" customWidth="1"/>
    <col min="5894" max="5894" width="10.7109375" style="898" customWidth="1"/>
    <col min="5895" max="5895" width="2.42578125" style="898" bestFit="1" customWidth="1"/>
    <col min="5896" max="5896" width="8.5703125" style="898" customWidth="1"/>
    <col min="5897" max="5897" width="12.42578125" style="898" customWidth="1"/>
    <col min="5898" max="5898" width="2.140625" style="898" customWidth="1"/>
    <col min="5899" max="5899" width="9.42578125" style="898" customWidth="1"/>
    <col min="5900" max="6144" width="11" style="898"/>
    <col min="6145" max="6145" width="46.7109375" style="898" bestFit="1" customWidth="1"/>
    <col min="6146" max="6146" width="11.85546875" style="898" customWidth="1"/>
    <col min="6147" max="6147" width="12.42578125" style="898" customWidth="1"/>
    <col min="6148" max="6148" width="12.5703125" style="898" customWidth="1"/>
    <col min="6149" max="6149" width="11.7109375" style="898" customWidth="1"/>
    <col min="6150" max="6150" width="10.7109375" style="898" customWidth="1"/>
    <col min="6151" max="6151" width="2.42578125" style="898" bestFit="1" customWidth="1"/>
    <col min="6152" max="6152" width="8.5703125" style="898" customWidth="1"/>
    <col min="6153" max="6153" width="12.42578125" style="898" customWidth="1"/>
    <col min="6154" max="6154" width="2.140625" style="898" customWidth="1"/>
    <col min="6155" max="6155" width="9.42578125" style="898" customWidth="1"/>
    <col min="6156" max="6400" width="11" style="898"/>
    <col min="6401" max="6401" width="46.7109375" style="898" bestFit="1" customWidth="1"/>
    <col min="6402" max="6402" width="11.85546875" style="898" customWidth="1"/>
    <col min="6403" max="6403" width="12.42578125" style="898" customWidth="1"/>
    <col min="6404" max="6404" width="12.5703125" style="898" customWidth="1"/>
    <col min="6405" max="6405" width="11.7109375" style="898" customWidth="1"/>
    <col min="6406" max="6406" width="10.7109375" style="898" customWidth="1"/>
    <col min="6407" max="6407" width="2.42578125" style="898" bestFit="1" customWidth="1"/>
    <col min="6408" max="6408" width="8.5703125" style="898" customWidth="1"/>
    <col min="6409" max="6409" width="12.42578125" style="898" customWidth="1"/>
    <col min="6410" max="6410" width="2.140625" style="898" customWidth="1"/>
    <col min="6411" max="6411" width="9.42578125" style="898" customWidth="1"/>
    <col min="6412" max="6656" width="11" style="898"/>
    <col min="6657" max="6657" width="46.7109375" style="898" bestFit="1" customWidth="1"/>
    <col min="6658" max="6658" width="11.85546875" style="898" customWidth="1"/>
    <col min="6659" max="6659" width="12.42578125" style="898" customWidth="1"/>
    <col min="6660" max="6660" width="12.5703125" style="898" customWidth="1"/>
    <col min="6661" max="6661" width="11.7109375" style="898" customWidth="1"/>
    <col min="6662" max="6662" width="10.7109375" style="898" customWidth="1"/>
    <col min="6663" max="6663" width="2.42578125" style="898" bestFit="1" customWidth="1"/>
    <col min="6664" max="6664" width="8.5703125" style="898" customWidth="1"/>
    <col min="6665" max="6665" width="12.42578125" style="898" customWidth="1"/>
    <col min="6666" max="6666" width="2.140625" style="898" customWidth="1"/>
    <col min="6667" max="6667" width="9.42578125" style="898" customWidth="1"/>
    <col min="6668" max="6912" width="11" style="898"/>
    <col min="6913" max="6913" width="46.7109375" style="898" bestFit="1" customWidth="1"/>
    <col min="6914" max="6914" width="11.85546875" style="898" customWidth="1"/>
    <col min="6915" max="6915" width="12.42578125" style="898" customWidth="1"/>
    <col min="6916" max="6916" width="12.5703125" style="898" customWidth="1"/>
    <col min="6917" max="6917" width="11.7109375" style="898" customWidth="1"/>
    <col min="6918" max="6918" width="10.7109375" style="898" customWidth="1"/>
    <col min="6919" max="6919" width="2.42578125" style="898" bestFit="1" customWidth="1"/>
    <col min="6920" max="6920" width="8.5703125" style="898" customWidth="1"/>
    <col min="6921" max="6921" width="12.42578125" style="898" customWidth="1"/>
    <col min="6922" max="6922" width="2.140625" style="898" customWidth="1"/>
    <col min="6923" max="6923" width="9.42578125" style="898" customWidth="1"/>
    <col min="6924" max="7168" width="11" style="898"/>
    <col min="7169" max="7169" width="46.7109375" style="898" bestFit="1" customWidth="1"/>
    <col min="7170" max="7170" width="11.85546875" style="898" customWidth="1"/>
    <col min="7171" max="7171" width="12.42578125" style="898" customWidth="1"/>
    <col min="7172" max="7172" width="12.5703125" style="898" customWidth="1"/>
    <col min="7173" max="7173" width="11.7109375" style="898" customWidth="1"/>
    <col min="7174" max="7174" width="10.7109375" style="898" customWidth="1"/>
    <col min="7175" max="7175" width="2.42578125" style="898" bestFit="1" customWidth="1"/>
    <col min="7176" max="7176" width="8.5703125" style="898" customWidth="1"/>
    <col min="7177" max="7177" width="12.42578125" style="898" customWidth="1"/>
    <col min="7178" max="7178" width="2.140625" style="898" customWidth="1"/>
    <col min="7179" max="7179" width="9.42578125" style="898" customWidth="1"/>
    <col min="7180" max="7424" width="11" style="898"/>
    <col min="7425" max="7425" width="46.7109375" style="898" bestFit="1" customWidth="1"/>
    <col min="7426" max="7426" width="11.85546875" style="898" customWidth="1"/>
    <col min="7427" max="7427" width="12.42578125" style="898" customWidth="1"/>
    <col min="7428" max="7428" width="12.5703125" style="898" customWidth="1"/>
    <col min="7429" max="7429" width="11.7109375" style="898" customWidth="1"/>
    <col min="7430" max="7430" width="10.7109375" style="898" customWidth="1"/>
    <col min="7431" max="7431" width="2.42578125" style="898" bestFit="1" customWidth="1"/>
    <col min="7432" max="7432" width="8.5703125" style="898" customWidth="1"/>
    <col min="7433" max="7433" width="12.42578125" style="898" customWidth="1"/>
    <col min="7434" max="7434" width="2.140625" style="898" customWidth="1"/>
    <col min="7435" max="7435" width="9.42578125" style="898" customWidth="1"/>
    <col min="7436" max="7680" width="11" style="898"/>
    <col min="7681" max="7681" width="46.7109375" style="898" bestFit="1" customWidth="1"/>
    <col min="7682" max="7682" width="11.85546875" style="898" customWidth="1"/>
    <col min="7683" max="7683" width="12.42578125" style="898" customWidth="1"/>
    <col min="7684" max="7684" width="12.5703125" style="898" customWidth="1"/>
    <col min="7685" max="7685" width="11.7109375" style="898" customWidth="1"/>
    <col min="7686" max="7686" width="10.7109375" style="898" customWidth="1"/>
    <col min="7687" max="7687" width="2.42578125" style="898" bestFit="1" customWidth="1"/>
    <col min="7688" max="7688" width="8.5703125" style="898" customWidth="1"/>
    <col min="7689" max="7689" width="12.42578125" style="898" customWidth="1"/>
    <col min="7690" max="7690" width="2.140625" style="898" customWidth="1"/>
    <col min="7691" max="7691" width="9.42578125" style="898" customWidth="1"/>
    <col min="7692" max="7936" width="11" style="898"/>
    <col min="7937" max="7937" width="46.7109375" style="898" bestFit="1" customWidth="1"/>
    <col min="7938" max="7938" width="11.85546875" style="898" customWidth="1"/>
    <col min="7939" max="7939" width="12.42578125" style="898" customWidth="1"/>
    <col min="7940" max="7940" width="12.5703125" style="898" customWidth="1"/>
    <col min="7941" max="7941" width="11.7109375" style="898" customWidth="1"/>
    <col min="7942" max="7942" width="10.7109375" style="898" customWidth="1"/>
    <col min="7943" max="7943" width="2.42578125" style="898" bestFit="1" customWidth="1"/>
    <col min="7944" max="7944" width="8.5703125" style="898" customWidth="1"/>
    <col min="7945" max="7945" width="12.42578125" style="898" customWidth="1"/>
    <col min="7946" max="7946" width="2.140625" style="898" customWidth="1"/>
    <col min="7947" max="7947" width="9.42578125" style="898" customWidth="1"/>
    <col min="7948" max="8192" width="11" style="898"/>
    <col min="8193" max="8193" width="46.7109375" style="898" bestFit="1" customWidth="1"/>
    <col min="8194" max="8194" width="11.85546875" style="898" customWidth="1"/>
    <col min="8195" max="8195" width="12.42578125" style="898" customWidth="1"/>
    <col min="8196" max="8196" width="12.5703125" style="898" customWidth="1"/>
    <col min="8197" max="8197" width="11.7109375" style="898" customWidth="1"/>
    <col min="8198" max="8198" width="10.7109375" style="898" customWidth="1"/>
    <col min="8199" max="8199" width="2.42578125" style="898" bestFit="1" customWidth="1"/>
    <col min="8200" max="8200" width="8.5703125" style="898" customWidth="1"/>
    <col min="8201" max="8201" width="12.42578125" style="898" customWidth="1"/>
    <col min="8202" max="8202" width="2.140625" style="898" customWidth="1"/>
    <col min="8203" max="8203" width="9.42578125" style="898" customWidth="1"/>
    <col min="8204" max="8448" width="11" style="898"/>
    <col min="8449" max="8449" width="46.7109375" style="898" bestFit="1" customWidth="1"/>
    <col min="8450" max="8450" width="11.85546875" style="898" customWidth="1"/>
    <col min="8451" max="8451" width="12.42578125" style="898" customWidth="1"/>
    <col min="8452" max="8452" width="12.5703125" style="898" customWidth="1"/>
    <col min="8453" max="8453" width="11.7109375" style="898" customWidth="1"/>
    <col min="8454" max="8454" width="10.7109375" style="898" customWidth="1"/>
    <col min="8455" max="8455" width="2.42578125" style="898" bestFit="1" customWidth="1"/>
    <col min="8456" max="8456" width="8.5703125" style="898" customWidth="1"/>
    <col min="8457" max="8457" width="12.42578125" style="898" customWidth="1"/>
    <col min="8458" max="8458" width="2.140625" style="898" customWidth="1"/>
    <col min="8459" max="8459" width="9.42578125" style="898" customWidth="1"/>
    <col min="8460" max="8704" width="11" style="898"/>
    <col min="8705" max="8705" width="46.7109375" style="898" bestFit="1" customWidth="1"/>
    <col min="8706" max="8706" width="11.85546875" style="898" customWidth="1"/>
    <col min="8707" max="8707" width="12.42578125" style="898" customWidth="1"/>
    <col min="8708" max="8708" width="12.5703125" style="898" customWidth="1"/>
    <col min="8709" max="8709" width="11.7109375" style="898" customWidth="1"/>
    <col min="8710" max="8710" width="10.7109375" style="898" customWidth="1"/>
    <col min="8711" max="8711" width="2.42578125" style="898" bestFit="1" customWidth="1"/>
    <col min="8712" max="8712" width="8.5703125" style="898" customWidth="1"/>
    <col min="8713" max="8713" width="12.42578125" style="898" customWidth="1"/>
    <col min="8714" max="8714" width="2.140625" style="898" customWidth="1"/>
    <col min="8715" max="8715" width="9.42578125" style="898" customWidth="1"/>
    <col min="8716" max="8960" width="11" style="898"/>
    <col min="8961" max="8961" width="46.7109375" style="898" bestFit="1" customWidth="1"/>
    <col min="8962" max="8962" width="11.85546875" style="898" customWidth="1"/>
    <col min="8963" max="8963" width="12.42578125" style="898" customWidth="1"/>
    <col min="8964" max="8964" width="12.5703125" style="898" customWidth="1"/>
    <col min="8965" max="8965" width="11.7109375" style="898" customWidth="1"/>
    <col min="8966" max="8966" width="10.7109375" style="898" customWidth="1"/>
    <col min="8967" max="8967" width="2.42578125" style="898" bestFit="1" customWidth="1"/>
    <col min="8968" max="8968" width="8.5703125" style="898" customWidth="1"/>
    <col min="8969" max="8969" width="12.42578125" style="898" customWidth="1"/>
    <col min="8970" max="8970" width="2.140625" style="898" customWidth="1"/>
    <col min="8971" max="8971" width="9.42578125" style="898" customWidth="1"/>
    <col min="8972" max="9216" width="11" style="898"/>
    <col min="9217" max="9217" width="46.7109375" style="898" bestFit="1" customWidth="1"/>
    <col min="9218" max="9218" width="11.85546875" style="898" customWidth="1"/>
    <col min="9219" max="9219" width="12.42578125" style="898" customWidth="1"/>
    <col min="9220" max="9220" width="12.5703125" style="898" customWidth="1"/>
    <col min="9221" max="9221" width="11.7109375" style="898" customWidth="1"/>
    <col min="9222" max="9222" width="10.7109375" style="898" customWidth="1"/>
    <col min="9223" max="9223" width="2.42578125" style="898" bestFit="1" customWidth="1"/>
    <col min="9224" max="9224" width="8.5703125" style="898" customWidth="1"/>
    <col min="9225" max="9225" width="12.42578125" style="898" customWidth="1"/>
    <col min="9226" max="9226" width="2.140625" style="898" customWidth="1"/>
    <col min="9227" max="9227" width="9.42578125" style="898" customWidth="1"/>
    <col min="9228" max="9472" width="11" style="898"/>
    <col min="9473" max="9473" width="46.7109375" style="898" bestFit="1" customWidth="1"/>
    <col min="9474" max="9474" width="11.85546875" style="898" customWidth="1"/>
    <col min="9475" max="9475" width="12.42578125" style="898" customWidth="1"/>
    <col min="9476" max="9476" width="12.5703125" style="898" customWidth="1"/>
    <col min="9477" max="9477" width="11.7109375" style="898" customWidth="1"/>
    <col min="9478" max="9478" width="10.7109375" style="898" customWidth="1"/>
    <col min="9479" max="9479" width="2.42578125" style="898" bestFit="1" customWidth="1"/>
    <col min="9480" max="9480" width="8.5703125" style="898" customWidth="1"/>
    <col min="9481" max="9481" width="12.42578125" style="898" customWidth="1"/>
    <col min="9482" max="9482" width="2.140625" style="898" customWidth="1"/>
    <col min="9483" max="9483" width="9.42578125" style="898" customWidth="1"/>
    <col min="9484" max="9728" width="11" style="898"/>
    <col min="9729" max="9729" width="46.7109375" style="898" bestFit="1" customWidth="1"/>
    <col min="9730" max="9730" width="11.85546875" style="898" customWidth="1"/>
    <col min="9731" max="9731" width="12.42578125" style="898" customWidth="1"/>
    <col min="9732" max="9732" width="12.5703125" style="898" customWidth="1"/>
    <col min="9733" max="9733" width="11.7109375" style="898" customWidth="1"/>
    <col min="9734" max="9734" width="10.7109375" style="898" customWidth="1"/>
    <col min="9735" max="9735" width="2.42578125" style="898" bestFit="1" customWidth="1"/>
    <col min="9736" max="9736" width="8.5703125" style="898" customWidth="1"/>
    <col min="9737" max="9737" width="12.42578125" style="898" customWidth="1"/>
    <col min="9738" max="9738" width="2.140625" style="898" customWidth="1"/>
    <col min="9739" max="9739" width="9.42578125" style="898" customWidth="1"/>
    <col min="9740" max="9984" width="11" style="898"/>
    <col min="9985" max="9985" width="46.7109375" style="898" bestFit="1" customWidth="1"/>
    <col min="9986" max="9986" width="11.85546875" style="898" customWidth="1"/>
    <col min="9987" max="9987" width="12.42578125" style="898" customWidth="1"/>
    <col min="9988" max="9988" width="12.5703125" style="898" customWidth="1"/>
    <col min="9989" max="9989" width="11.7109375" style="898" customWidth="1"/>
    <col min="9990" max="9990" width="10.7109375" style="898" customWidth="1"/>
    <col min="9991" max="9991" width="2.42578125" style="898" bestFit="1" customWidth="1"/>
    <col min="9992" max="9992" width="8.5703125" style="898" customWidth="1"/>
    <col min="9993" max="9993" width="12.42578125" style="898" customWidth="1"/>
    <col min="9994" max="9994" width="2.140625" style="898" customWidth="1"/>
    <col min="9995" max="9995" width="9.42578125" style="898" customWidth="1"/>
    <col min="9996" max="10240" width="11" style="898"/>
    <col min="10241" max="10241" width="46.7109375" style="898" bestFit="1" customWidth="1"/>
    <col min="10242" max="10242" width="11.85546875" style="898" customWidth="1"/>
    <col min="10243" max="10243" width="12.42578125" style="898" customWidth="1"/>
    <col min="10244" max="10244" width="12.5703125" style="898" customWidth="1"/>
    <col min="10245" max="10245" width="11.7109375" style="898" customWidth="1"/>
    <col min="10246" max="10246" width="10.7109375" style="898" customWidth="1"/>
    <col min="10247" max="10247" width="2.42578125" style="898" bestFit="1" customWidth="1"/>
    <col min="10248" max="10248" width="8.5703125" style="898" customWidth="1"/>
    <col min="10249" max="10249" width="12.42578125" style="898" customWidth="1"/>
    <col min="10250" max="10250" width="2.140625" style="898" customWidth="1"/>
    <col min="10251" max="10251" width="9.42578125" style="898" customWidth="1"/>
    <col min="10252" max="10496" width="11" style="898"/>
    <col min="10497" max="10497" width="46.7109375" style="898" bestFit="1" customWidth="1"/>
    <col min="10498" max="10498" width="11.85546875" style="898" customWidth="1"/>
    <col min="10499" max="10499" width="12.42578125" style="898" customWidth="1"/>
    <col min="10500" max="10500" width="12.5703125" style="898" customWidth="1"/>
    <col min="10501" max="10501" width="11.7109375" style="898" customWidth="1"/>
    <col min="10502" max="10502" width="10.7109375" style="898" customWidth="1"/>
    <col min="10503" max="10503" width="2.42578125" style="898" bestFit="1" customWidth="1"/>
    <col min="10504" max="10504" width="8.5703125" style="898" customWidth="1"/>
    <col min="10505" max="10505" width="12.42578125" style="898" customWidth="1"/>
    <col min="10506" max="10506" width="2.140625" style="898" customWidth="1"/>
    <col min="10507" max="10507" width="9.42578125" style="898" customWidth="1"/>
    <col min="10508" max="10752" width="11" style="898"/>
    <col min="10753" max="10753" width="46.7109375" style="898" bestFit="1" customWidth="1"/>
    <col min="10754" max="10754" width="11.85546875" style="898" customWidth="1"/>
    <col min="10755" max="10755" width="12.42578125" style="898" customWidth="1"/>
    <col min="10756" max="10756" width="12.5703125" style="898" customWidth="1"/>
    <col min="10757" max="10757" width="11.7109375" style="898" customWidth="1"/>
    <col min="10758" max="10758" width="10.7109375" style="898" customWidth="1"/>
    <col min="10759" max="10759" width="2.42578125" style="898" bestFit="1" customWidth="1"/>
    <col min="10760" max="10760" width="8.5703125" style="898" customWidth="1"/>
    <col min="10761" max="10761" width="12.42578125" style="898" customWidth="1"/>
    <col min="10762" max="10762" width="2.140625" style="898" customWidth="1"/>
    <col min="10763" max="10763" width="9.42578125" style="898" customWidth="1"/>
    <col min="10764" max="11008" width="11" style="898"/>
    <col min="11009" max="11009" width="46.7109375" style="898" bestFit="1" customWidth="1"/>
    <col min="11010" max="11010" width="11.85546875" style="898" customWidth="1"/>
    <col min="11011" max="11011" width="12.42578125" style="898" customWidth="1"/>
    <col min="11012" max="11012" width="12.5703125" style="898" customWidth="1"/>
    <col min="11013" max="11013" width="11.7109375" style="898" customWidth="1"/>
    <col min="11014" max="11014" width="10.7109375" style="898" customWidth="1"/>
    <col min="11015" max="11015" width="2.42578125" style="898" bestFit="1" customWidth="1"/>
    <col min="11016" max="11016" width="8.5703125" style="898" customWidth="1"/>
    <col min="11017" max="11017" width="12.42578125" style="898" customWidth="1"/>
    <col min="11018" max="11018" width="2.140625" style="898" customWidth="1"/>
    <col min="11019" max="11019" width="9.42578125" style="898" customWidth="1"/>
    <col min="11020" max="11264" width="11" style="898"/>
    <col min="11265" max="11265" width="46.7109375" style="898" bestFit="1" customWidth="1"/>
    <col min="11266" max="11266" width="11.85546875" style="898" customWidth="1"/>
    <col min="11267" max="11267" width="12.42578125" style="898" customWidth="1"/>
    <col min="11268" max="11268" width="12.5703125" style="898" customWidth="1"/>
    <col min="11269" max="11269" width="11.7109375" style="898" customWidth="1"/>
    <col min="11270" max="11270" width="10.7109375" style="898" customWidth="1"/>
    <col min="11271" max="11271" width="2.42578125" style="898" bestFit="1" customWidth="1"/>
    <col min="11272" max="11272" width="8.5703125" style="898" customWidth="1"/>
    <col min="11273" max="11273" width="12.42578125" style="898" customWidth="1"/>
    <col min="11274" max="11274" width="2.140625" style="898" customWidth="1"/>
    <col min="11275" max="11275" width="9.42578125" style="898" customWidth="1"/>
    <col min="11276" max="11520" width="11" style="898"/>
    <col min="11521" max="11521" width="46.7109375" style="898" bestFit="1" customWidth="1"/>
    <col min="11522" max="11522" width="11.85546875" style="898" customWidth="1"/>
    <col min="11523" max="11523" width="12.42578125" style="898" customWidth="1"/>
    <col min="11524" max="11524" width="12.5703125" style="898" customWidth="1"/>
    <col min="11525" max="11525" width="11.7109375" style="898" customWidth="1"/>
    <col min="11526" max="11526" width="10.7109375" style="898" customWidth="1"/>
    <col min="11527" max="11527" width="2.42578125" style="898" bestFit="1" customWidth="1"/>
    <col min="11528" max="11528" width="8.5703125" style="898" customWidth="1"/>
    <col min="11529" max="11529" width="12.42578125" style="898" customWidth="1"/>
    <col min="11530" max="11530" width="2.140625" style="898" customWidth="1"/>
    <col min="11531" max="11531" width="9.42578125" style="898" customWidth="1"/>
    <col min="11532" max="11776" width="11" style="898"/>
    <col min="11777" max="11777" width="46.7109375" style="898" bestFit="1" customWidth="1"/>
    <col min="11778" max="11778" width="11.85546875" style="898" customWidth="1"/>
    <col min="11779" max="11779" width="12.42578125" style="898" customWidth="1"/>
    <col min="11780" max="11780" width="12.5703125" style="898" customWidth="1"/>
    <col min="11781" max="11781" width="11.7109375" style="898" customWidth="1"/>
    <col min="11782" max="11782" width="10.7109375" style="898" customWidth="1"/>
    <col min="11783" max="11783" width="2.42578125" style="898" bestFit="1" customWidth="1"/>
    <col min="11784" max="11784" width="8.5703125" style="898" customWidth="1"/>
    <col min="11785" max="11785" width="12.42578125" style="898" customWidth="1"/>
    <col min="11786" max="11786" width="2.140625" style="898" customWidth="1"/>
    <col min="11787" max="11787" width="9.42578125" style="898" customWidth="1"/>
    <col min="11788" max="12032" width="11" style="898"/>
    <col min="12033" max="12033" width="46.7109375" style="898" bestFit="1" customWidth="1"/>
    <col min="12034" max="12034" width="11.85546875" style="898" customWidth="1"/>
    <col min="12035" max="12035" width="12.42578125" style="898" customWidth="1"/>
    <col min="12036" max="12036" width="12.5703125" style="898" customWidth="1"/>
    <col min="12037" max="12037" width="11.7109375" style="898" customWidth="1"/>
    <col min="12038" max="12038" width="10.7109375" style="898" customWidth="1"/>
    <col min="12039" max="12039" width="2.42578125" style="898" bestFit="1" customWidth="1"/>
    <col min="12040" max="12040" width="8.5703125" style="898" customWidth="1"/>
    <col min="12041" max="12041" width="12.42578125" style="898" customWidth="1"/>
    <col min="12042" max="12042" width="2.140625" style="898" customWidth="1"/>
    <col min="12043" max="12043" width="9.42578125" style="898" customWidth="1"/>
    <col min="12044" max="12288" width="11" style="898"/>
    <col min="12289" max="12289" width="46.7109375" style="898" bestFit="1" customWidth="1"/>
    <col min="12290" max="12290" width="11.85546875" style="898" customWidth="1"/>
    <col min="12291" max="12291" width="12.42578125" style="898" customWidth="1"/>
    <col min="12292" max="12292" width="12.5703125" style="898" customWidth="1"/>
    <col min="12293" max="12293" width="11.7109375" style="898" customWidth="1"/>
    <col min="12294" max="12294" width="10.7109375" style="898" customWidth="1"/>
    <col min="12295" max="12295" width="2.42578125" style="898" bestFit="1" customWidth="1"/>
    <col min="12296" max="12296" width="8.5703125" style="898" customWidth="1"/>
    <col min="12297" max="12297" width="12.42578125" style="898" customWidth="1"/>
    <col min="12298" max="12298" width="2.140625" style="898" customWidth="1"/>
    <col min="12299" max="12299" width="9.42578125" style="898" customWidth="1"/>
    <col min="12300" max="12544" width="11" style="898"/>
    <col min="12545" max="12545" width="46.7109375" style="898" bestFit="1" customWidth="1"/>
    <col min="12546" max="12546" width="11.85546875" style="898" customWidth="1"/>
    <col min="12547" max="12547" width="12.42578125" style="898" customWidth="1"/>
    <col min="12548" max="12548" width="12.5703125" style="898" customWidth="1"/>
    <col min="12549" max="12549" width="11.7109375" style="898" customWidth="1"/>
    <col min="12550" max="12550" width="10.7109375" style="898" customWidth="1"/>
    <col min="12551" max="12551" width="2.42578125" style="898" bestFit="1" customWidth="1"/>
    <col min="12552" max="12552" width="8.5703125" style="898" customWidth="1"/>
    <col min="12553" max="12553" width="12.42578125" style="898" customWidth="1"/>
    <col min="12554" max="12554" width="2.140625" style="898" customWidth="1"/>
    <col min="12555" max="12555" width="9.42578125" style="898" customWidth="1"/>
    <col min="12556" max="12800" width="11" style="898"/>
    <col min="12801" max="12801" width="46.7109375" style="898" bestFit="1" customWidth="1"/>
    <col min="12802" max="12802" width="11.85546875" style="898" customWidth="1"/>
    <col min="12803" max="12803" width="12.42578125" style="898" customWidth="1"/>
    <col min="12804" max="12804" width="12.5703125" style="898" customWidth="1"/>
    <col min="12805" max="12805" width="11.7109375" style="898" customWidth="1"/>
    <col min="12806" max="12806" width="10.7109375" style="898" customWidth="1"/>
    <col min="12807" max="12807" width="2.42578125" style="898" bestFit="1" customWidth="1"/>
    <col min="12808" max="12808" width="8.5703125" style="898" customWidth="1"/>
    <col min="12809" max="12809" width="12.42578125" style="898" customWidth="1"/>
    <col min="12810" max="12810" width="2.140625" style="898" customWidth="1"/>
    <col min="12811" max="12811" width="9.42578125" style="898" customWidth="1"/>
    <col min="12812" max="13056" width="11" style="898"/>
    <col min="13057" max="13057" width="46.7109375" style="898" bestFit="1" customWidth="1"/>
    <col min="13058" max="13058" width="11.85546875" style="898" customWidth="1"/>
    <col min="13059" max="13059" width="12.42578125" style="898" customWidth="1"/>
    <col min="13060" max="13060" width="12.5703125" style="898" customWidth="1"/>
    <col min="13061" max="13061" width="11.7109375" style="898" customWidth="1"/>
    <col min="13062" max="13062" width="10.7109375" style="898" customWidth="1"/>
    <col min="13063" max="13063" width="2.42578125" style="898" bestFit="1" customWidth="1"/>
    <col min="13064" max="13064" width="8.5703125" style="898" customWidth="1"/>
    <col min="13065" max="13065" width="12.42578125" style="898" customWidth="1"/>
    <col min="13066" max="13066" width="2.140625" style="898" customWidth="1"/>
    <col min="13067" max="13067" width="9.42578125" style="898" customWidth="1"/>
    <col min="13068" max="13312" width="11" style="898"/>
    <col min="13313" max="13313" width="46.7109375" style="898" bestFit="1" customWidth="1"/>
    <col min="13314" max="13314" width="11.85546875" style="898" customWidth="1"/>
    <col min="13315" max="13315" width="12.42578125" style="898" customWidth="1"/>
    <col min="13316" max="13316" width="12.5703125" style="898" customWidth="1"/>
    <col min="13317" max="13317" width="11.7109375" style="898" customWidth="1"/>
    <col min="13318" max="13318" width="10.7109375" style="898" customWidth="1"/>
    <col min="13319" max="13319" width="2.42578125" style="898" bestFit="1" customWidth="1"/>
    <col min="13320" max="13320" width="8.5703125" style="898" customWidth="1"/>
    <col min="13321" max="13321" width="12.42578125" style="898" customWidth="1"/>
    <col min="13322" max="13322" width="2.140625" style="898" customWidth="1"/>
    <col min="13323" max="13323" width="9.42578125" style="898" customWidth="1"/>
    <col min="13324" max="13568" width="11" style="898"/>
    <col min="13569" max="13569" width="46.7109375" style="898" bestFit="1" customWidth="1"/>
    <col min="13570" max="13570" width="11.85546875" style="898" customWidth="1"/>
    <col min="13571" max="13571" width="12.42578125" style="898" customWidth="1"/>
    <col min="13572" max="13572" width="12.5703125" style="898" customWidth="1"/>
    <col min="13573" max="13573" width="11.7109375" style="898" customWidth="1"/>
    <col min="13574" max="13574" width="10.7109375" style="898" customWidth="1"/>
    <col min="13575" max="13575" width="2.42578125" style="898" bestFit="1" customWidth="1"/>
    <col min="13576" max="13576" width="8.5703125" style="898" customWidth="1"/>
    <col min="13577" max="13577" width="12.42578125" style="898" customWidth="1"/>
    <col min="13578" max="13578" width="2.140625" style="898" customWidth="1"/>
    <col min="13579" max="13579" width="9.42578125" style="898" customWidth="1"/>
    <col min="13580" max="13824" width="11" style="898"/>
    <col min="13825" max="13825" width="46.7109375" style="898" bestFit="1" customWidth="1"/>
    <col min="13826" max="13826" width="11.85546875" style="898" customWidth="1"/>
    <col min="13827" max="13827" width="12.42578125" style="898" customWidth="1"/>
    <col min="13828" max="13828" width="12.5703125" style="898" customWidth="1"/>
    <col min="13829" max="13829" width="11.7109375" style="898" customWidth="1"/>
    <col min="13830" max="13830" width="10.7109375" style="898" customWidth="1"/>
    <col min="13831" max="13831" width="2.42578125" style="898" bestFit="1" customWidth="1"/>
    <col min="13832" max="13832" width="8.5703125" style="898" customWidth="1"/>
    <col min="13833" max="13833" width="12.42578125" style="898" customWidth="1"/>
    <col min="13834" max="13834" width="2.140625" style="898" customWidth="1"/>
    <col min="13835" max="13835" width="9.42578125" style="898" customWidth="1"/>
    <col min="13836" max="14080" width="11" style="898"/>
    <col min="14081" max="14081" width="46.7109375" style="898" bestFit="1" customWidth="1"/>
    <col min="14082" max="14082" width="11.85546875" style="898" customWidth="1"/>
    <col min="14083" max="14083" width="12.42578125" style="898" customWidth="1"/>
    <col min="14084" max="14084" width="12.5703125" style="898" customWidth="1"/>
    <col min="14085" max="14085" width="11.7109375" style="898" customWidth="1"/>
    <col min="14086" max="14086" width="10.7109375" style="898" customWidth="1"/>
    <col min="14087" max="14087" width="2.42578125" style="898" bestFit="1" customWidth="1"/>
    <col min="14088" max="14088" width="8.5703125" style="898" customWidth="1"/>
    <col min="14089" max="14089" width="12.42578125" style="898" customWidth="1"/>
    <col min="14090" max="14090" width="2.140625" style="898" customWidth="1"/>
    <col min="14091" max="14091" width="9.42578125" style="898" customWidth="1"/>
    <col min="14092" max="14336" width="11" style="898"/>
    <col min="14337" max="14337" width="46.7109375" style="898" bestFit="1" customWidth="1"/>
    <col min="14338" max="14338" width="11.85546875" style="898" customWidth="1"/>
    <col min="14339" max="14339" width="12.42578125" style="898" customWidth="1"/>
    <col min="14340" max="14340" width="12.5703125" style="898" customWidth="1"/>
    <col min="14341" max="14341" width="11.7109375" style="898" customWidth="1"/>
    <col min="14342" max="14342" width="10.7109375" style="898" customWidth="1"/>
    <col min="14343" max="14343" width="2.42578125" style="898" bestFit="1" customWidth="1"/>
    <col min="14344" max="14344" width="8.5703125" style="898" customWidth="1"/>
    <col min="14345" max="14345" width="12.42578125" style="898" customWidth="1"/>
    <col min="14346" max="14346" width="2.140625" style="898" customWidth="1"/>
    <col min="14347" max="14347" width="9.42578125" style="898" customWidth="1"/>
    <col min="14348" max="14592" width="11" style="898"/>
    <col min="14593" max="14593" width="46.7109375" style="898" bestFit="1" customWidth="1"/>
    <col min="14594" max="14594" width="11.85546875" style="898" customWidth="1"/>
    <col min="14595" max="14595" width="12.42578125" style="898" customWidth="1"/>
    <col min="14596" max="14596" width="12.5703125" style="898" customWidth="1"/>
    <col min="14597" max="14597" width="11.7109375" style="898" customWidth="1"/>
    <col min="14598" max="14598" width="10.7109375" style="898" customWidth="1"/>
    <col min="14599" max="14599" width="2.42578125" style="898" bestFit="1" customWidth="1"/>
    <col min="14600" max="14600" width="8.5703125" style="898" customWidth="1"/>
    <col min="14601" max="14601" width="12.42578125" style="898" customWidth="1"/>
    <col min="14602" max="14602" width="2.140625" style="898" customWidth="1"/>
    <col min="14603" max="14603" width="9.42578125" style="898" customWidth="1"/>
    <col min="14604" max="14848" width="11" style="898"/>
    <col min="14849" max="14849" width="46.7109375" style="898" bestFit="1" customWidth="1"/>
    <col min="14850" max="14850" width="11.85546875" style="898" customWidth="1"/>
    <col min="14851" max="14851" width="12.42578125" style="898" customWidth="1"/>
    <col min="14852" max="14852" width="12.5703125" style="898" customWidth="1"/>
    <col min="14853" max="14853" width="11.7109375" style="898" customWidth="1"/>
    <col min="14854" max="14854" width="10.7109375" style="898" customWidth="1"/>
    <col min="14855" max="14855" width="2.42578125" style="898" bestFit="1" customWidth="1"/>
    <col min="14856" max="14856" width="8.5703125" style="898" customWidth="1"/>
    <col min="14857" max="14857" width="12.42578125" style="898" customWidth="1"/>
    <col min="14858" max="14858" width="2.140625" style="898" customWidth="1"/>
    <col min="14859" max="14859" width="9.42578125" style="898" customWidth="1"/>
    <col min="14860" max="15104" width="11" style="898"/>
    <col min="15105" max="15105" width="46.7109375" style="898" bestFit="1" customWidth="1"/>
    <col min="15106" max="15106" width="11.85546875" style="898" customWidth="1"/>
    <col min="15107" max="15107" width="12.42578125" style="898" customWidth="1"/>
    <col min="15108" max="15108" width="12.5703125" style="898" customWidth="1"/>
    <col min="15109" max="15109" width="11.7109375" style="898" customWidth="1"/>
    <col min="15110" max="15110" width="10.7109375" style="898" customWidth="1"/>
    <col min="15111" max="15111" width="2.42578125" style="898" bestFit="1" customWidth="1"/>
    <col min="15112" max="15112" width="8.5703125" style="898" customWidth="1"/>
    <col min="15113" max="15113" width="12.42578125" style="898" customWidth="1"/>
    <col min="15114" max="15114" width="2.140625" style="898" customWidth="1"/>
    <col min="15115" max="15115" width="9.42578125" style="898" customWidth="1"/>
    <col min="15116" max="15360" width="11" style="898"/>
    <col min="15361" max="15361" width="46.7109375" style="898" bestFit="1" customWidth="1"/>
    <col min="15362" max="15362" width="11.85546875" style="898" customWidth="1"/>
    <col min="15363" max="15363" width="12.42578125" style="898" customWidth="1"/>
    <col min="15364" max="15364" width="12.5703125" style="898" customWidth="1"/>
    <col min="15365" max="15365" width="11.7109375" style="898" customWidth="1"/>
    <col min="15366" max="15366" width="10.7109375" style="898" customWidth="1"/>
    <col min="15367" max="15367" width="2.42578125" style="898" bestFit="1" customWidth="1"/>
    <col min="15368" max="15368" width="8.5703125" style="898" customWidth="1"/>
    <col min="15369" max="15369" width="12.42578125" style="898" customWidth="1"/>
    <col min="15370" max="15370" width="2.140625" style="898" customWidth="1"/>
    <col min="15371" max="15371" width="9.42578125" style="898" customWidth="1"/>
    <col min="15372" max="15616" width="11" style="898"/>
    <col min="15617" max="15617" width="46.7109375" style="898" bestFit="1" customWidth="1"/>
    <col min="15618" max="15618" width="11.85546875" style="898" customWidth="1"/>
    <col min="15619" max="15619" width="12.42578125" style="898" customWidth="1"/>
    <col min="15620" max="15620" width="12.5703125" style="898" customWidth="1"/>
    <col min="15621" max="15621" width="11.7109375" style="898" customWidth="1"/>
    <col min="15622" max="15622" width="10.7109375" style="898" customWidth="1"/>
    <col min="15623" max="15623" width="2.42578125" style="898" bestFit="1" customWidth="1"/>
    <col min="15624" max="15624" width="8.5703125" style="898" customWidth="1"/>
    <col min="15625" max="15625" width="12.42578125" style="898" customWidth="1"/>
    <col min="15626" max="15626" width="2.140625" style="898" customWidth="1"/>
    <col min="15627" max="15627" width="9.42578125" style="898" customWidth="1"/>
    <col min="15628" max="15872" width="11" style="898"/>
    <col min="15873" max="15873" width="46.7109375" style="898" bestFit="1" customWidth="1"/>
    <col min="15874" max="15874" width="11.85546875" style="898" customWidth="1"/>
    <col min="15875" max="15875" width="12.42578125" style="898" customWidth="1"/>
    <col min="15876" max="15876" width="12.5703125" style="898" customWidth="1"/>
    <col min="15877" max="15877" width="11.7109375" style="898" customWidth="1"/>
    <col min="15878" max="15878" width="10.7109375" style="898" customWidth="1"/>
    <col min="15879" max="15879" width="2.42578125" style="898" bestFit="1" customWidth="1"/>
    <col min="15880" max="15880" width="8.5703125" style="898" customWidth="1"/>
    <col min="15881" max="15881" width="12.42578125" style="898" customWidth="1"/>
    <col min="15882" max="15882" width="2.140625" style="898" customWidth="1"/>
    <col min="15883" max="15883" width="9.42578125" style="898" customWidth="1"/>
    <col min="15884" max="16128" width="11" style="898"/>
    <col min="16129" max="16129" width="46.7109375" style="898" bestFit="1" customWidth="1"/>
    <col min="16130" max="16130" width="11.85546875" style="898" customWidth="1"/>
    <col min="16131" max="16131" width="12.42578125" style="898" customWidth="1"/>
    <col min="16132" max="16132" width="12.5703125" style="898" customWidth="1"/>
    <col min="16133" max="16133" width="11.7109375" style="898" customWidth="1"/>
    <col min="16134" max="16134" width="10.7109375" style="898" customWidth="1"/>
    <col min="16135" max="16135" width="2.42578125" style="898" bestFit="1" customWidth="1"/>
    <col min="16136" max="16136" width="8.5703125" style="898" customWidth="1"/>
    <col min="16137" max="16137" width="12.42578125" style="898" customWidth="1"/>
    <col min="16138" max="16138" width="2.140625" style="898" customWidth="1"/>
    <col min="16139" max="16139" width="9.42578125" style="898" customWidth="1"/>
    <col min="16140" max="16384" width="11" style="898"/>
  </cols>
  <sheetData>
    <row r="1" spans="1:29" ht="15.75">
      <c r="A1" s="2302" t="s">
        <v>844</v>
      </c>
      <c r="B1" s="2302"/>
      <c r="C1" s="2302"/>
      <c r="D1" s="2302"/>
      <c r="E1" s="2302"/>
      <c r="F1" s="2302"/>
      <c r="G1" s="2302"/>
      <c r="H1" s="2302"/>
      <c r="I1" s="2302"/>
      <c r="J1" s="2302"/>
      <c r="K1" s="2302"/>
    </row>
    <row r="2" spans="1:29" ht="17.100000000000001" customHeight="1">
      <c r="A2" s="2303" t="s">
        <v>92</v>
      </c>
      <c r="B2" s="2303"/>
      <c r="C2" s="2303"/>
      <c r="D2" s="2303"/>
      <c r="E2" s="2303"/>
      <c r="F2" s="2303"/>
      <c r="G2" s="2303"/>
      <c r="H2" s="2303"/>
      <c r="I2" s="2303"/>
      <c r="J2" s="2303"/>
      <c r="K2" s="2303"/>
    </row>
    <row r="3" spans="1:29" ht="17.100000000000001" customHeight="1">
      <c r="A3" s="2303" t="s">
        <v>845</v>
      </c>
      <c r="B3" s="2303"/>
      <c r="C3" s="2303"/>
      <c r="D3" s="2303"/>
      <c r="E3" s="2303"/>
      <c r="F3" s="2303"/>
      <c r="G3" s="2303"/>
      <c r="H3" s="2303"/>
      <c r="I3" s="2303"/>
      <c r="J3" s="2303"/>
      <c r="K3" s="2303"/>
    </row>
    <row r="4" spans="1:29" ht="17.100000000000001" customHeight="1" thickBot="1">
      <c r="A4" s="899" t="s">
        <v>67</v>
      </c>
      <c r="B4" s="899"/>
      <c r="C4" s="899"/>
      <c r="D4" s="899"/>
      <c r="E4" s="900"/>
      <c r="F4" s="899"/>
      <c r="G4" s="899"/>
      <c r="H4" s="899"/>
      <c r="I4" s="2304" t="s">
        <v>1</v>
      </c>
      <c r="J4" s="2304"/>
      <c r="K4" s="2304"/>
    </row>
    <row r="5" spans="1:29" ht="21" customHeight="1" thickTop="1">
      <c r="A5" s="2305" t="s">
        <v>846</v>
      </c>
      <c r="B5" s="2307">
        <v>2018</v>
      </c>
      <c r="C5" s="2308"/>
      <c r="D5" s="2307">
        <v>2019</v>
      </c>
      <c r="E5" s="2308">
        <v>2019</v>
      </c>
      <c r="F5" s="2307" t="s">
        <v>847</v>
      </c>
      <c r="G5" s="2309"/>
      <c r="H5" s="2309"/>
      <c r="I5" s="2309"/>
      <c r="J5" s="2309"/>
      <c r="K5" s="2310"/>
    </row>
    <row r="6" spans="1:29" ht="15.75">
      <c r="A6" s="2306"/>
      <c r="B6" s="2311" t="s">
        <v>848</v>
      </c>
      <c r="C6" s="2311" t="s">
        <v>849</v>
      </c>
      <c r="D6" s="2311" t="s">
        <v>850</v>
      </c>
      <c r="E6" s="2311" t="s">
        <v>851</v>
      </c>
      <c r="F6" s="2313" t="s">
        <v>114</v>
      </c>
      <c r="G6" s="2314"/>
      <c r="H6" s="2315"/>
      <c r="I6" s="2314" t="s">
        <v>139</v>
      </c>
      <c r="J6" s="2314"/>
      <c r="K6" s="2316"/>
    </row>
    <row r="7" spans="1:29" ht="15.75">
      <c r="A7" s="2306"/>
      <c r="B7" s="2312"/>
      <c r="C7" s="2312"/>
      <c r="D7" s="2312"/>
      <c r="E7" s="2312"/>
      <c r="F7" s="2317" t="s">
        <v>852</v>
      </c>
      <c r="G7" s="2318"/>
      <c r="H7" s="901" t="s">
        <v>853</v>
      </c>
      <c r="I7" s="2317" t="s">
        <v>852</v>
      </c>
      <c r="J7" s="2318"/>
      <c r="K7" s="902" t="s">
        <v>853</v>
      </c>
    </row>
    <row r="8" spans="1:29" ht="31.5" customHeight="1">
      <c r="A8" s="903" t="s">
        <v>854</v>
      </c>
      <c r="B8" s="904">
        <v>1054291.6968571884</v>
      </c>
      <c r="C8" s="904">
        <v>1057217.33971404</v>
      </c>
      <c r="D8" s="904">
        <v>984783.10750740638</v>
      </c>
      <c r="E8" s="904">
        <v>1017359.5226966743</v>
      </c>
      <c r="F8" s="905">
        <v>-25446.76541321386</v>
      </c>
      <c r="G8" s="906" t="s">
        <v>855</v>
      </c>
      <c r="H8" s="907">
        <v>-2.4136361397011754</v>
      </c>
      <c r="I8" s="908">
        <v>8831.0234589517095</v>
      </c>
      <c r="J8" s="909" t="s">
        <v>856</v>
      </c>
      <c r="K8" s="910">
        <v>0.89674806479002211</v>
      </c>
      <c r="M8" s="911"/>
      <c r="V8" s="912"/>
      <c r="W8" s="912"/>
      <c r="X8" s="912"/>
      <c r="Y8" s="912"/>
      <c r="Z8" s="912"/>
      <c r="AA8" s="912"/>
      <c r="AB8" s="912"/>
      <c r="AC8" s="912"/>
    </row>
    <row r="9" spans="1:29" ht="31.5" customHeight="1">
      <c r="A9" s="913" t="s">
        <v>857</v>
      </c>
      <c r="B9" s="914">
        <v>1133295.2157678199</v>
      </c>
      <c r="C9" s="914">
        <v>1148888.2486013637</v>
      </c>
      <c r="D9" s="914">
        <v>1073526.5512332013</v>
      </c>
      <c r="E9" s="914">
        <v>1115583.1649322887</v>
      </c>
      <c r="F9" s="915">
        <v>15593.032833543839</v>
      </c>
      <c r="G9" s="916"/>
      <c r="H9" s="917">
        <v>1.3759021141706125</v>
      </c>
      <c r="I9" s="918">
        <v>42056.613699087407</v>
      </c>
      <c r="J9" s="919"/>
      <c r="K9" s="920">
        <v>3.9176128108592523</v>
      </c>
      <c r="M9" s="911"/>
      <c r="V9" s="912"/>
      <c r="W9" s="912"/>
      <c r="X9" s="912"/>
      <c r="Y9" s="912"/>
      <c r="Z9" s="912"/>
      <c r="AA9" s="912"/>
      <c r="AB9" s="912"/>
      <c r="AC9" s="912"/>
    </row>
    <row r="10" spans="1:29" ht="31.5" customHeight="1">
      <c r="A10" s="913" t="s">
        <v>858</v>
      </c>
      <c r="B10" s="914">
        <v>79003.518910631596</v>
      </c>
      <c r="C10" s="914">
        <v>91670.908887323531</v>
      </c>
      <c r="D10" s="914">
        <v>88743.443725794947</v>
      </c>
      <c r="E10" s="914">
        <v>98223.642235614374</v>
      </c>
      <c r="F10" s="915">
        <v>12667.389976691935</v>
      </c>
      <c r="G10" s="916"/>
      <c r="H10" s="917">
        <v>16.033956653274174</v>
      </c>
      <c r="I10" s="918">
        <v>9480.1985098194273</v>
      </c>
      <c r="J10" s="919"/>
      <c r="K10" s="920">
        <v>10.68270298266984</v>
      </c>
      <c r="M10" s="911"/>
      <c r="V10" s="912"/>
      <c r="W10" s="912"/>
      <c r="X10" s="912"/>
      <c r="Y10" s="912"/>
      <c r="Z10" s="912"/>
      <c r="AA10" s="912"/>
      <c r="AB10" s="912"/>
      <c r="AC10" s="912"/>
    </row>
    <row r="11" spans="1:29" ht="31.5" customHeight="1">
      <c r="A11" s="921" t="s">
        <v>859</v>
      </c>
      <c r="B11" s="914">
        <v>77178.293227801594</v>
      </c>
      <c r="C11" s="914">
        <v>87984.241010673533</v>
      </c>
      <c r="D11" s="914">
        <v>84490.260876004948</v>
      </c>
      <c r="E11" s="914">
        <v>93759.764391524368</v>
      </c>
      <c r="F11" s="915">
        <v>10805.947782871939</v>
      </c>
      <c r="G11" s="916"/>
      <c r="H11" s="917">
        <v>14.001278508423093</v>
      </c>
      <c r="I11" s="918">
        <v>9269.50351551942</v>
      </c>
      <c r="J11" s="919"/>
      <c r="K11" s="920">
        <v>10.971091128624908</v>
      </c>
      <c r="M11" s="911"/>
      <c r="V11" s="912"/>
      <c r="W11" s="912"/>
      <c r="X11" s="912"/>
      <c r="Y11" s="912"/>
      <c r="Z11" s="912"/>
      <c r="AA11" s="912"/>
      <c r="AB11" s="912"/>
      <c r="AC11" s="912"/>
    </row>
    <row r="12" spans="1:29" s="922" customFormat="1" ht="31.5" customHeight="1">
      <c r="A12" s="921" t="s">
        <v>860</v>
      </c>
      <c r="B12" s="914">
        <v>1825.2256828300001</v>
      </c>
      <c r="C12" s="914">
        <v>3686.6678766499999</v>
      </c>
      <c r="D12" s="914">
        <v>4253.1828497899996</v>
      </c>
      <c r="E12" s="914">
        <v>4463.8778440900005</v>
      </c>
      <c r="F12" s="915">
        <v>1861.4421938199998</v>
      </c>
      <c r="G12" s="916"/>
      <c r="H12" s="917">
        <v>101.98422098322912</v>
      </c>
      <c r="I12" s="918">
        <v>210.69499430000087</v>
      </c>
      <c r="J12" s="919"/>
      <c r="K12" s="920">
        <v>4.9538193334529206</v>
      </c>
      <c r="M12" s="911"/>
      <c r="V12" s="912"/>
      <c r="W12" s="912"/>
      <c r="X12" s="912"/>
      <c r="Y12" s="912"/>
      <c r="Z12" s="912"/>
      <c r="AA12" s="912"/>
      <c r="AB12" s="912"/>
      <c r="AC12" s="912"/>
    </row>
    <row r="13" spans="1:29" ht="31.5" customHeight="1">
      <c r="A13" s="903" t="s">
        <v>861</v>
      </c>
      <c r="B13" s="904">
        <v>2040174.942896483</v>
      </c>
      <c r="C13" s="904">
        <v>2041467.6311931766</v>
      </c>
      <c r="D13" s="904">
        <v>2597354.5422567977</v>
      </c>
      <c r="E13" s="904">
        <v>2558736.0418464076</v>
      </c>
      <c r="F13" s="905">
        <v>29665.096566759272</v>
      </c>
      <c r="G13" s="906" t="s">
        <v>855</v>
      </c>
      <c r="H13" s="907">
        <v>1.4540467066340428</v>
      </c>
      <c r="I13" s="908">
        <v>-14873.108680074078</v>
      </c>
      <c r="J13" s="909" t="s">
        <v>856</v>
      </c>
      <c r="K13" s="910">
        <v>-0.57262527845548117</v>
      </c>
      <c r="M13" s="911"/>
      <c r="V13" s="912"/>
      <c r="W13" s="912"/>
      <c r="X13" s="912"/>
      <c r="Y13" s="912"/>
      <c r="Z13" s="912"/>
      <c r="AA13" s="912"/>
      <c r="AB13" s="912"/>
      <c r="AC13" s="912"/>
    </row>
    <row r="14" spans="1:29" ht="31.5" customHeight="1">
      <c r="A14" s="913" t="s">
        <v>862</v>
      </c>
      <c r="B14" s="914">
        <v>2755893.0441511483</v>
      </c>
      <c r="C14" s="914">
        <v>2785578.9441015064</v>
      </c>
      <c r="D14" s="914">
        <v>3345520.1223163726</v>
      </c>
      <c r="E14" s="914">
        <v>3336714.7802557643</v>
      </c>
      <c r="F14" s="915">
        <v>29685.899950358085</v>
      </c>
      <c r="G14" s="916"/>
      <c r="H14" s="917">
        <v>1.0771789570484489</v>
      </c>
      <c r="I14" s="923">
        <v>-8805.3420606083237</v>
      </c>
      <c r="J14" s="924"/>
      <c r="K14" s="925">
        <v>-0.26319800027123069</v>
      </c>
      <c r="M14" s="911"/>
      <c r="V14" s="912"/>
      <c r="W14" s="912"/>
      <c r="X14" s="912"/>
      <c r="Y14" s="912"/>
      <c r="Z14" s="912"/>
      <c r="AA14" s="912"/>
      <c r="AB14" s="912"/>
      <c r="AC14" s="912"/>
    </row>
    <row r="15" spans="1:29" ht="31.5" customHeight="1">
      <c r="A15" s="913" t="s">
        <v>863</v>
      </c>
      <c r="B15" s="914">
        <v>272630.30384988018</v>
      </c>
      <c r="C15" s="914">
        <v>197369.50058776021</v>
      </c>
      <c r="D15" s="914">
        <v>382556.10394650069</v>
      </c>
      <c r="E15" s="914">
        <v>265185.10026242991</v>
      </c>
      <c r="F15" s="915">
        <v>-75260.803262119967</v>
      </c>
      <c r="G15" s="916"/>
      <c r="H15" s="917">
        <v>-27.605443048459211</v>
      </c>
      <c r="I15" s="918">
        <v>-117371.00368407078</v>
      </c>
      <c r="J15" s="919"/>
      <c r="K15" s="920">
        <v>-30.680729564436582</v>
      </c>
      <c r="M15" s="911"/>
      <c r="V15" s="912"/>
      <c r="W15" s="912"/>
      <c r="X15" s="912"/>
      <c r="Y15" s="912"/>
      <c r="Z15" s="912"/>
      <c r="AA15" s="912"/>
      <c r="AB15" s="912"/>
      <c r="AC15" s="912"/>
    </row>
    <row r="16" spans="1:29" ht="31.5" customHeight="1">
      <c r="A16" s="921" t="s">
        <v>864</v>
      </c>
      <c r="B16" s="914">
        <v>362128.10588888003</v>
      </c>
      <c r="C16" s="914">
        <v>362168.50082888</v>
      </c>
      <c r="D16" s="914">
        <v>441199.50541387993</v>
      </c>
      <c r="E16" s="914">
        <v>441055.39953587996</v>
      </c>
      <c r="F16" s="915">
        <v>40.39493999996921</v>
      </c>
      <c r="G16" s="916"/>
      <c r="H16" s="917">
        <v>1.1154875676058268E-2</v>
      </c>
      <c r="I16" s="918">
        <v>-144.10587799997302</v>
      </c>
      <c r="J16" s="919"/>
      <c r="K16" s="920">
        <v>-3.2662293640785101E-2</v>
      </c>
      <c r="M16" s="911"/>
      <c r="V16" s="912"/>
      <c r="W16" s="912"/>
      <c r="X16" s="912"/>
      <c r="Y16" s="912"/>
      <c r="Z16" s="912"/>
      <c r="AA16" s="912"/>
      <c r="AB16" s="912"/>
      <c r="AC16" s="912"/>
    </row>
    <row r="17" spans="1:29" ht="31.5" customHeight="1">
      <c r="A17" s="921" t="s">
        <v>865</v>
      </c>
      <c r="B17" s="914">
        <v>89497.802038999842</v>
      </c>
      <c r="C17" s="914">
        <v>164799.00024111979</v>
      </c>
      <c r="D17" s="914">
        <v>58643.401467379226</v>
      </c>
      <c r="E17" s="914">
        <v>175870.29927345007</v>
      </c>
      <c r="F17" s="915">
        <v>75301.198202119951</v>
      </c>
      <c r="G17" s="916"/>
      <c r="H17" s="917">
        <v>84.137483252724422</v>
      </c>
      <c r="I17" s="918">
        <v>117226.89780607085</v>
      </c>
      <c r="J17" s="919"/>
      <c r="K17" s="920">
        <v>199.89784847538058</v>
      </c>
      <c r="M17" s="911"/>
      <c r="V17" s="912"/>
      <c r="W17" s="912"/>
      <c r="X17" s="912"/>
      <c r="Y17" s="912"/>
      <c r="Z17" s="912"/>
      <c r="AA17" s="912"/>
      <c r="AB17" s="912"/>
      <c r="AC17" s="912"/>
    </row>
    <row r="18" spans="1:29" ht="31.5" customHeight="1">
      <c r="A18" s="913" t="s">
        <v>866</v>
      </c>
      <c r="B18" s="914">
        <v>10034.312353654001</v>
      </c>
      <c r="C18" s="914">
        <v>11527.213896218496</v>
      </c>
      <c r="D18" s="914">
        <v>9693.1363867239997</v>
      </c>
      <c r="E18" s="914">
        <v>10661.514749522003</v>
      </c>
      <c r="F18" s="915">
        <v>1492.9015425644957</v>
      </c>
      <c r="G18" s="916"/>
      <c r="H18" s="917">
        <v>14.87796562383126</v>
      </c>
      <c r="I18" s="918">
        <v>968.37836279800285</v>
      </c>
      <c r="J18" s="919"/>
      <c r="K18" s="920">
        <v>9.9903511532585263</v>
      </c>
      <c r="M18" s="911"/>
      <c r="V18" s="912"/>
      <c r="W18" s="912"/>
      <c r="X18" s="912"/>
      <c r="Y18" s="912"/>
      <c r="Z18" s="912"/>
      <c r="AA18" s="912"/>
      <c r="AB18" s="912"/>
      <c r="AC18" s="912"/>
    </row>
    <row r="19" spans="1:29" ht="31.5" customHeight="1">
      <c r="A19" s="921" t="s">
        <v>867</v>
      </c>
      <c r="B19" s="914">
        <v>30444.43478032235</v>
      </c>
      <c r="C19" s="914">
        <v>55930.198388325596</v>
      </c>
      <c r="D19" s="914">
        <v>42994.938690557763</v>
      </c>
      <c r="E19" s="914">
        <v>44624.546437902005</v>
      </c>
      <c r="F19" s="915">
        <v>25485.763608003246</v>
      </c>
      <c r="G19" s="916"/>
      <c r="H19" s="917">
        <v>83.712388789283338</v>
      </c>
      <c r="I19" s="918">
        <v>1629.6077473442419</v>
      </c>
      <c r="J19" s="919"/>
      <c r="K19" s="920">
        <v>3.7902315876592345</v>
      </c>
      <c r="M19" s="911"/>
      <c r="V19" s="912"/>
      <c r="W19" s="912"/>
      <c r="X19" s="912"/>
      <c r="Y19" s="912"/>
      <c r="Z19" s="912"/>
      <c r="AA19" s="912"/>
      <c r="AB19" s="912"/>
      <c r="AC19" s="912"/>
    </row>
    <row r="20" spans="1:29" ht="31.5" customHeight="1">
      <c r="A20" s="921" t="s">
        <v>868</v>
      </c>
      <c r="B20" s="914">
        <v>3827.1691194100003</v>
      </c>
      <c r="C20" s="914">
        <v>2908.3750907799995</v>
      </c>
      <c r="D20" s="914">
        <v>1607.2304751699999</v>
      </c>
      <c r="E20" s="914">
        <v>1593.9382121499998</v>
      </c>
      <c r="F20" s="915">
        <v>-918.79402863000087</v>
      </c>
      <c r="G20" s="916"/>
      <c r="H20" s="917">
        <v>-24.007144705735996</v>
      </c>
      <c r="I20" s="918">
        <v>-13.292263020000064</v>
      </c>
      <c r="J20" s="919"/>
      <c r="K20" s="920">
        <v>-0.82702905559292084</v>
      </c>
      <c r="M20" s="911"/>
      <c r="V20" s="912"/>
      <c r="W20" s="912"/>
      <c r="X20" s="912"/>
      <c r="Y20" s="912"/>
      <c r="Z20" s="912"/>
      <c r="AA20" s="912"/>
      <c r="AB20" s="912"/>
      <c r="AC20" s="912"/>
    </row>
    <row r="21" spans="1:29" ht="31.5" customHeight="1">
      <c r="A21" s="921" t="s">
        <v>869</v>
      </c>
      <c r="B21" s="914">
        <v>26617.265660912348</v>
      </c>
      <c r="C21" s="914">
        <v>53021.823297545598</v>
      </c>
      <c r="D21" s="914">
        <v>41387.708215387764</v>
      </c>
      <c r="E21" s="914">
        <v>43030.608225752003</v>
      </c>
      <c r="F21" s="915">
        <v>26404.55763663325</v>
      </c>
      <c r="G21" s="916"/>
      <c r="H21" s="917">
        <v>99.200864480263036</v>
      </c>
      <c r="I21" s="918">
        <v>1642.9000103642393</v>
      </c>
      <c r="J21" s="919"/>
      <c r="K21" s="920">
        <v>3.969536080167436</v>
      </c>
      <c r="M21" s="911"/>
      <c r="V21" s="912"/>
      <c r="W21" s="912"/>
      <c r="X21" s="912"/>
      <c r="Y21" s="912"/>
      <c r="Z21" s="912"/>
      <c r="AA21" s="912"/>
      <c r="AB21" s="912"/>
      <c r="AC21" s="912"/>
    </row>
    <row r="22" spans="1:29" ht="31.5" customHeight="1">
      <c r="A22" s="913" t="s">
        <v>870</v>
      </c>
      <c r="B22" s="914">
        <v>2442783.9931672919</v>
      </c>
      <c r="C22" s="914">
        <v>2520752.0312292022</v>
      </c>
      <c r="D22" s="914">
        <v>2910275.9432925903</v>
      </c>
      <c r="E22" s="914">
        <v>3016243.6188059105</v>
      </c>
      <c r="F22" s="915">
        <v>77968.038061910309</v>
      </c>
      <c r="G22" s="926"/>
      <c r="H22" s="917">
        <v>3.191769648073453</v>
      </c>
      <c r="I22" s="918">
        <v>105967.67551332014</v>
      </c>
      <c r="J22" s="927"/>
      <c r="K22" s="920">
        <v>3.6411556009851012</v>
      </c>
      <c r="M22" s="911"/>
      <c r="V22" s="912"/>
      <c r="W22" s="912"/>
      <c r="X22" s="912"/>
      <c r="Y22" s="912"/>
      <c r="Z22" s="912"/>
      <c r="AA22" s="912"/>
      <c r="AB22" s="912"/>
      <c r="AC22" s="912"/>
    </row>
    <row r="23" spans="1:29" ht="31.5" customHeight="1">
      <c r="A23" s="913" t="s">
        <v>871</v>
      </c>
      <c r="B23" s="914">
        <v>715718.10125466541</v>
      </c>
      <c r="C23" s="914">
        <v>744111.31290832977</v>
      </c>
      <c r="D23" s="914">
        <v>748165.58005957492</v>
      </c>
      <c r="E23" s="914">
        <v>777978.73840935691</v>
      </c>
      <c r="F23" s="915">
        <v>20.803383598813525</v>
      </c>
      <c r="G23" s="928" t="s">
        <v>855</v>
      </c>
      <c r="H23" s="917">
        <v>2.9066448874696419E-3</v>
      </c>
      <c r="I23" s="918">
        <v>6067.766619465754</v>
      </c>
      <c r="J23" s="929" t="s">
        <v>856</v>
      </c>
      <c r="K23" s="920">
        <v>0.81101921569054147</v>
      </c>
      <c r="M23" s="911"/>
      <c r="V23" s="912"/>
      <c r="W23" s="912"/>
      <c r="X23" s="912"/>
      <c r="Y23" s="912"/>
      <c r="Z23" s="912"/>
      <c r="AA23" s="912"/>
      <c r="AB23" s="912"/>
      <c r="AC23" s="912"/>
    </row>
    <row r="24" spans="1:29" ht="31.5" customHeight="1">
      <c r="A24" s="903" t="s">
        <v>872</v>
      </c>
      <c r="B24" s="904">
        <v>3094466.6397536714</v>
      </c>
      <c r="C24" s="904">
        <v>3098684.9709072169</v>
      </c>
      <c r="D24" s="904">
        <v>3582137.6497642039</v>
      </c>
      <c r="E24" s="904">
        <v>3576095.5645430819</v>
      </c>
      <c r="F24" s="905">
        <v>4218.3311535455287</v>
      </c>
      <c r="G24" s="930"/>
      <c r="H24" s="907">
        <v>0.13631852091581509</v>
      </c>
      <c r="I24" s="908">
        <v>-6042.085221122019</v>
      </c>
      <c r="J24" s="931"/>
      <c r="K24" s="932">
        <v>-0.1686726142843713</v>
      </c>
      <c r="M24" s="911"/>
      <c r="V24" s="912"/>
      <c r="W24" s="912"/>
      <c r="X24" s="912"/>
      <c r="Y24" s="912"/>
      <c r="Z24" s="912"/>
      <c r="AA24" s="912"/>
      <c r="AB24" s="912"/>
      <c r="AC24" s="912"/>
    </row>
    <row r="25" spans="1:29" ht="31.5" customHeight="1">
      <c r="A25" s="913" t="s">
        <v>873</v>
      </c>
      <c r="B25" s="914">
        <v>1878960.2463264198</v>
      </c>
      <c r="C25" s="914">
        <v>1830616.5217407779</v>
      </c>
      <c r="D25" s="914">
        <v>2093758.3599650555</v>
      </c>
      <c r="E25" s="914">
        <v>2008314.0255622896</v>
      </c>
      <c r="F25" s="915">
        <v>-48343.724585641874</v>
      </c>
      <c r="G25" s="916"/>
      <c r="H25" s="917">
        <v>-2.5728976799886709</v>
      </c>
      <c r="I25" s="918">
        <v>-85444.334402765846</v>
      </c>
      <c r="J25" s="919"/>
      <c r="K25" s="933">
        <v>-4.0809071398378514</v>
      </c>
      <c r="M25" s="911"/>
      <c r="V25" s="912"/>
      <c r="W25" s="912"/>
      <c r="X25" s="912"/>
      <c r="Y25" s="912"/>
      <c r="Z25" s="912"/>
      <c r="AA25" s="912"/>
      <c r="AB25" s="912"/>
      <c r="AC25" s="912"/>
    </row>
    <row r="26" spans="1:29" ht="31.5" customHeight="1">
      <c r="A26" s="913" t="s">
        <v>874</v>
      </c>
      <c r="B26" s="914">
        <v>669394.95134934015</v>
      </c>
      <c r="C26" s="914">
        <v>609511.15899376641</v>
      </c>
      <c r="D26" s="914">
        <v>726642.75745137758</v>
      </c>
      <c r="E26" s="914">
        <v>654684.99286077917</v>
      </c>
      <c r="F26" s="915">
        <v>-59883.792355573736</v>
      </c>
      <c r="G26" s="916"/>
      <c r="H26" s="917">
        <v>-8.9459581723558461</v>
      </c>
      <c r="I26" s="918">
        <v>-71957.76459059841</v>
      </c>
      <c r="J26" s="919"/>
      <c r="K26" s="933">
        <v>-9.9027704952269318</v>
      </c>
      <c r="M26" s="911"/>
      <c r="V26" s="912"/>
      <c r="W26" s="912"/>
      <c r="X26" s="912"/>
      <c r="Y26" s="912"/>
      <c r="Z26" s="912"/>
      <c r="AA26" s="912"/>
      <c r="AB26" s="912"/>
      <c r="AC26" s="912"/>
    </row>
    <row r="27" spans="1:29" ht="31.5" customHeight="1">
      <c r="A27" s="921" t="s">
        <v>875</v>
      </c>
      <c r="B27" s="914">
        <v>415985.43141382997</v>
      </c>
      <c r="C27" s="914">
        <v>400814.17380667996</v>
      </c>
      <c r="D27" s="914">
        <v>423204.34043245297</v>
      </c>
      <c r="E27" s="914">
        <v>413299.7913854575</v>
      </c>
      <c r="F27" s="915">
        <v>-15171.257607150008</v>
      </c>
      <c r="G27" s="916"/>
      <c r="H27" s="917">
        <v>-3.6470646473331327</v>
      </c>
      <c r="I27" s="918">
        <v>-9904.5490469954675</v>
      </c>
      <c r="J27" s="919"/>
      <c r="K27" s="920">
        <v>-2.340370383931901</v>
      </c>
      <c r="M27" s="911"/>
      <c r="V27" s="912"/>
      <c r="W27" s="912"/>
      <c r="X27" s="912"/>
      <c r="Y27" s="912"/>
      <c r="Z27" s="912"/>
      <c r="AA27" s="912"/>
      <c r="AB27" s="912"/>
      <c r="AC27" s="912"/>
    </row>
    <row r="28" spans="1:29" ht="31.5" customHeight="1">
      <c r="A28" s="921" t="s">
        <v>876</v>
      </c>
      <c r="B28" s="914">
        <v>253409.51741769715</v>
      </c>
      <c r="C28" s="914">
        <v>208696.98473172073</v>
      </c>
      <c r="D28" s="914">
        <v>303438.42404282617</v>
      </c>
      <c r="E28" s="914">
        <v>241385.22017543291</v>
      </c>
      <c r="F28" s="915">
        <v>-44712.532685976417</v>
      </c>
      <c r="G28" s="916"/>
      <c r="H28" s="917">
        <v>-17.644377820378526</v>
      </c>
      <c r="I28" s="918">
        <v>-62053.203867393255</v>
      </c>
      <c r="J28" s="919"/>
      <c r="K28" s="920">
        <v>-20.450015209225874</v>
      </c>
      <c r="M28" s="911"/>
      <c r="V28" s="912"/>
      <c r="W28" s="912"/>
      <c r="X28" s="912"/>
      <c r="Y28" s="912"/>
      <c r="Z28" s="912"/>
      <c r="AA28" s="912"/>
      <c r="AB28" s="912"/>
      <c r="AC28" s="912"/>
    </row>
    <row r="29" spans="1:29" ht="31.5" customHeight="1">
      <c r="A29" s="921" t="s">
        <v>877</v>
      </c>
      <c r="B29" s="914">
        <v>1209565.2949770796</v>
      </c>
      <c r="C29" s="914">
        <v>1221105.3627470115</v>
      </c>
      <c r="D29" s="914">
        <v>1367115.6025136779</v>
      </c>
      <c r="E29" s="914">
        <v>1353629.0327015105</v>
      </c>
      <c r="F29" s="915">
        <v>11540.067769931862</v>
      </c>
      <c r="G29" s="916"/>
      <c r="H29" s="917">
        <v>0.95406736766125033</v>
      </c>
      <c r="I29" s="918">
        <v>-13486.569812167436</v>
      </c>
      <c r="J29" s="919"/>
      <c r="K29" s="920">
        <v>-0.98649812695942096</v>
      </c>
      <c r="M29" s="911"/>
      <c r="V29" s="912"/>
      <c r="W29" s="912"/>
      <c r="X29" s="912"/>
      <c r="Y29" s="912"/>
      <c r="Z29" s="912"/>
      <c r="AA29" s="912"/>
      <c r="AB29" s="912"/>
      <c r="AC29" s="912"/>
    </row>
    <row r="30" spans="1:29" ht="31.5" customHeight="1">
      <c r="A30" s="913" t="s">
        <v>878</v>
      </c>
      <c r="B30" s="914">
        <v>1215506.3934272516</v>
      </c>
      <c r="C30" s="914">
        <v>1268068.449166439</v>
      </c>
      <c r="D30" s="914">
        <v>1488379.2897991484</v>
      </c>
      <c r="E30" s="914">
        <v>1567781.5389807923</v>
      </c>
      <c r="F30" s="915">
        <v>52562.055739187403</v>
      </c>
      <c r="G30" s="919"/>
      <c r="H30" s="917">
        <v>4.324292823420123</v>
      </c>
      <c r="I30" s="918">
        <v>79402.249181643827</v>
      </c>
      <c r="J30" s="919"/>
      <c r="K30" s="920">
        <v>5.334812821290928</v>
      </c>
      <c r="M30" s="911"/>
      <c r="V30" s="912"/>
      <c r="W30" s="912"/>
      <c r="X30" s="912"/>
      <c r="Y30" s="912"/>
      <c r="Z30" s="912"/>
      <c r="AA30" s="912"/>
      <c r="AB30" s="912"/>
      <c r="AC30" s="912"/>
    </row>
    <row r="31" spans="1:29" ht="31.5" customHeight="1" thickBot="1">
      <c r="A31" s="934" t="s">
        <v>879</v>
      </c>
      <c r="B31" s="935">
        <v>3171644.9329814729</v>
      </c>
      <c r="C31" s="935">
        <v>3186669.2119178902</v>
      </c>
      <c r="D31" s="935">
        <v>3666627.910640209</v>
      </c>
      <c r="E31" s="935">
        <v>3669855.3289346062</v>
      </c>
      <c r="F31" s="936">
        <v>15024.278936417308</v>
      </c>
      <c r="G31" s="937"/>
      <c r="H31" s="938">
        <v>0.47370620778454814</v>
      </c>
      <c r="I31" s="939">
        <v>3227.4182943971828</v>
      </c>
      <c r="J31" s="937"/>
      <c r="K31" s="940">
        <v>8.8021429309244018E-2</v>
      </c>
      <c r="M31" s="911"/>
      <c r="V31" s="912"/>
      <c r="W31" s="912"/>
      <c r="X31" s="912"/>
      <c r="Y31" s="912"/>
      <c r="Z31" s="912"/>
      <c r="AA31" s="912"/>
      <c r="AB31" s="912"/>
      <c r="AC31" s="912"/>
    </row>
    <row r="32" spans="1:29" ht="26.25" customHeight="1" thickTop="1">
      <c r="A32" s="941" t="s">
        <v>880</v>
      </c>
      <c r="B32" s="942">
        <v>28372.408270065545</v>
      </c>
      <c r="C32" s="943" t="s">
        <v>881</v>
      </c>
      <c r="D32" s="944"/>
      <c r="E32" s="944"/>
      <c r="F32" s="944"/>
      <c r="G32" s="945"/>
      <c r="H32" s="946"/>
      <c r="I32" s="944"/>
      <c r="J32" s="947"/>
      <c r="K32" s="947"/>
      <c r="M32" s="911"/>
      <c r="V32" s="912"/>
      <c r="W32" s="912"/>
      <c r="X32" s="912"/>
      <c r="Y32" s="912"/>
      <c r="Z32" s="912"/>
      <c r="AA32" s="912"/>
      <c r="AB32" s="912"/>
      <c r="AC32" s="912"/>
    </row>
    <row r="33" spans="1:29" ht="26.25" customHeight="1">
      <c r="A33" s="941" t="s">
        <v>882</v>
      </c>
      <c r="B33" s="942">
        <v>23745.391730316242</v>
      </c>
      <c r="C33" s="943" t="s">
        <v>881</v>
      </c>
      <c r="D33" s="944"/>
      <c r="E33" s="944"/>
      <c r="F33" s="944"/>
      <c r="G33" s="945"/>
      <c r="H33" s="946"/>
      <c r="I33" s="944"/>
      <c r="J33" s="947"/>
      <c r="K33" s="947"/>
      <c r="V33" s="912"/>
      <c r="W33" s="912"/>
      <c r="X33" s="912"/>
      <c r="Y33" s="912"/>
      <c r="Z33" s="912"/>
      <c r="AA33" s="912"/>
      <c r="AB33" s="912"/>
      <c r="AC33" s="912"/>
    </row>
    <row r="34" spans="1:29" ht="26.25" customHeight="1">
      <c r="A34" s="948" t="s">
        <v>883</v>
      </c>
      <c r="B34" s="943"/>
      <c r="C34" s="943"/>
      <c r="D34" s="944"/>
      <c r="E34" s="944"/>
      <c r="F34" s="944"/>
      <c r="G34" s="945"/>
      <c r="H34" s="946"/>
      <c r="I34" s="944"/>
      <c r="J34" s="947"/>
      <c r="K34" s="947"/>
      <c r="V34" s="912"/>
      <c r="W34" s="912"/>
      <c r="X34" s="912"/>
      <c r="Y34" s="912"/>
      <c r="Z34" s="912"/>
      <c r="AA34" s="912"/>
      <c r="AB34" s="912"/>
      <c r="AC34" s="912"/>
    </row>
    <row r="35" spans="1:29" ht="26.25" customHeight="1">
      <c r="A35" s="949" t="s">
        <v>884</v>
      </c>
      <c r="B35" s="943"/>
      <c r="C35" s="943"/>
      <c r="D35" s="944"/>
      <c r="E35" s="944"/>
      <c r="F35" s="944"/>
      <c r="G35" s="945"/>
      <c r="H35" s="946"/>
      <c r="I35" s="944"/>
      <c r="J35" s="947"/>
      <c r="K35" s="947"/>
      <c r="V35" s="912"/>
      <c r="W35" s="912"/>
      <c r="X35" s="912"/>
      <c r="Y35" s="912"/>
      <c r="Z35" s="912"/>
      <c r="AA35" s="912"/>
      <c r="AB35" s="912"/>
      <c r="AC35" s="912"/>
    </row>
    <row r="36" spans="1:29" ht="26.25" customHeight="1">
      <c r="A36" s="950" t="s">
        <v>885</v>
      </c>
      <c r="B36" s="951">
        <v>0.94296322358648055</v>
      </c>
      <c r="C36" s="951">
        <v>0.95509549005033056</v>
      </c>
      <c r="D36" s="951">
        <v>1.0394582895821296</v>
      </c>
      <c r="E36" s="951">
        <v>1.0351415752676403</v>
      </c>
      <c r="F36" s="952">
        <v>1.2132266463850017E-2</v>
      </c>
      <c r="G36" s="953"/>
      <c r="H36" s="952">
        <v>1.2866107776405078</v>
      </c>
      <c r="I36" s="952">
        <v>-4.3167143144893227E-3</v>
      </c>
      <c r="J36" s="952"/>
      <c r="K36" s="952">
        <v>-0.41528499582457279</v>
      </c>
      <c r="V36" s="912"/>
      <c r="W36" s="912"/>
      <c r="X36" s="912"/>
      <c r="Y36" s="912"/>
      <c r="Z36" s="912"/>
      <c r="AA36" s="912"/>
      <c r="AB36" s="912"/>
      <c r="AC36" s="912"/>
    </row>
    <row r="37" spans="1:29" ht="26.25" customHeight="1">
      <c r="A37" s="950" t="s">
        <v>886</v>
      </c>
      <c r="B37" s="951">
        <v>2.6468535612575246</v>
      </c>
      <c r="C37" s="951">
        <v>2.8685505722531346</v>
      </c>
      <c r="D37" s="951">
        <v>2.9951093041661405</v>
      </c>
      <c r="E37" s="951">
        <v>3.1754039984459013</v>
      </c>
      <c r="F37" s="952">
        <v>0.22169701099561001</v>
      </c>
      <c r="G37" s="953"/>
      <c r="H37" s="952">
        <v>8.3758699098669211</v>
      </c>
      <c r="I37" s="952">
        <v>0.18029469427976075</v>
      </c>
      <c r="J37" s="952"/>
      <c r="K37" s="952">
        <v>6.0196365464517188</v>
      </c>
      <c r="V37" s="912"/>
      <c r="W37" s="912"/>
      <c r="X37" s="912"/>
      <c r="Y37" s="912"/>
      <c r="Z37" s="912"/>
      <c r="AA37" s="912"/>
      <c r="AB37" s="912"/>
      <c r="AC37" s="912"/>
    </row>
    <row r="38" spans="1:29" ht="26.25" customHeight="1">
      <c r="A38" s="950" t="s">
        <v>887</v>
      </c>
      <c r="B38" s="954">
        <v>4.3591130049920759</v>
      </c>
      <c r="C38" s="954">
        <v>4.8555961562477155</v>
      </c>
      <c r="D38" s="954">
        <v>5.1242273266871461</v>
      </c>
      <c r="E38" s="954">
        <v>5.6542692078722192</v>
      </c>
      <c r="F38" s="952">
        <v>0.49648315125563958</v>
      </c>
      <c r="G38" s="953"/>
      <c r="H38" s="952">
        <v>11.389545320047102</v>
      </c>
      <c r="I38" s="952">
        <v>0.53004188118507312</v>
      </c>
      <c r="J38" s="952"/>
      <c r="K38" s="952">
        <v>10.343840102967279</v>
      </c>
      <c r="V38" s="912"/>
      <c r="W38" s="912"/>
      <c r="X38" s="912"/>
      <c r="Y38" s="912"/>
      <c r="Z38" s="912"/>
      <c r="AA38" s="912"/>
      <c r="AB38" s="912"/>
      <c r="AC38" s="912"/>
    </row>
    <row r="39" spans="1:29" ht="17.100000000000001" customHeight="1">
      <c r="A39" s="955"/>
      <c r="B39" s="899"/>
      <c r="C39" s="899"/>
      <c r="D39" s="899"/>
      <c r="E39" s="899"/>
      <c r="F39" s="899"/>
      <c r="G39" s="899"/>
      <c r="H39" s="899"/>
      <c r="I39" s="899"/>
      <c r="J39" s="899"/>
      <c r="K39" s="899"/>
    </row>
    <row r="43" spans="1:29" ht="17.100000000000001" customHeight="1">
      <c r="B43" s="1018"/>
      <c r="C43" s="1018"/>
      <c r="D43" s="1018"/>
      <c r="E43" s="1018"/>
      <c r="F43" s="1018"/>
      <c r="G43" s="1018"/>
      <c r="H43" s="1018"/>
      <c r="I43" s="1018"/>
      <c r="J43" s="1018"/>
      <c r="K43" s="1018"/>
    </row>
  </sheetData>
  <mergeCells count="16">
    <mergeCell ref="A1:K1"/>
    <mergeCell ref="A2:K2"/>
    <mergeCell ref="A3:K3"/>
    <mergeCell ref="I4:K4"/>
    <mergeCell ref="A5:A7"/>
    <mergeCell ref="B5:C5"/>
    <mergeCell ref="D5:E5"/>
    <mergeCell ref="F5:K5"/>
    <mergeCell ref="B6:B7"/>
    <mergeCell ref="C6:C7"/>
    <mergeCell ref="D6:D7"/>
    <mergeCell ref="E6:E7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showGridLines="0" workbookViewId="0">
      <selection activeCell="B26" sqref="B26"/>
    </sheetView>
  </sheetViews>
  <sheetFormatPr defaultRowHeight="15.75"/>
  <cols>
    <col min="1" max="1" width="51.42578125" style="898" customWidth="1"/>
    <col min="2" max="4" width="11.42578125" style="898" bestFit="1" customWidth="1"/>
    <col min="5" max="5" width="10.28515625" style="898" bestFit="1" customWidth="1"/>
    <col min="6" max="6" width="8.28515625" style="898" bestFit="1" customWidth="1"/>
    <col min="7" max="7" width="13" style="898" customWidth="1"/>
    <col min="8" max="8" width="9.140625" style="898" customWidth="1"/>
    <col min="9" max="256" width="9.140625" style="898"/>
    <col min="257" max="257" width="44.28515625" style="898" bestFit="1" customWidth="1"/>
    <col min="258" max="258" width="11.42578125" style="898" customWidth="1"/>
    <col min="259" max="259" width="12.5703125" style="898" customWidth="1"/>
    <col min="260" max="260" width="12" style="898" customWidth="1"/>
    <col min="261" max="261" width="11.140625" style="898" customWidth="1"/>
    <col min="262" max="262" width="9.42578125" style="898" customWidth="1"/>
    <col min="263" max="263" width="10.85546875" style="898" customWidth="1"/>
    <col min="264" max="264" width="8.85546875" style="898" customWidth="1"/>
    <col min="265" max="512" width="9.140625" style="898"/>
    <col min="513" max="513" width="44.28515625" style="898" bestFit="1" customWidth="1"/>
    <col min="514" max="514" width="11.42578125" style="898" customWidth="1"/>
    <col min="515" max="515" width="12.5703125" style="898" customWidth="1"/>
    <col min="516" max="516" width="12" style="898" customWidth="1"/>
    <col min="517" max="517" width="11.140625" style="898" customWidth="1"/>
    <col min="518" max="518" width="9.42578125" style="898" customWidth="1"/>
    <col min="519" max="519" width="10.85546875" style="898" customWidth="1"/>
    <col min="520" max="520" width="8.85546875" style="898" customWidth="1"/>
    <col min="521" max="768" width="9.140625" style="898"/>
    <col min="769" max="769" width="44.28515625" style="898" bestFit="1" customWidth="1"/>
    <col min="770" max="770" width="11.42578125" style="898" customWidth="1"/>
    <col min="771" max="771" width="12.5703125" style="898" customWidth="1"/>
    <col min="772" max="772" width="12" style="898" customWidth="1"/>
    <col min="773" max="773" width="11.140625" style="898" customWidth="1"/>
    <col min="774" max="774" width="9.42578125" style="898" customWidth="1"/>
    <col min="775" max="775" width="10.85546875" style="898" customWidth="1"/>
    <col min="776" max="776" width="8.85546875" style="898" customWidth="1"/>
    <col min="777" max="1024" width="9.140625" style="898"/>
    <col min="1025" max="1025" width="44.28515625" style="898" bestFit="1" customWidth="1"/>
    <col min="1026" max="1026" width="11.42578125" style="898" customWidth="1"/>
    <col min="1027" max="1027" width="12.5703125" style="898" customWidth="1"/>
    <col min="1028" max="1028" width="12" style="898" customWidth="1"/>
    <col min="1029" max="1029" width="11.140625" style="898" customWidth="1"/>
    <col min="1030" max="1030" width="9.42578125" style="898" customWidth="1"/>
    <col min="1031" max="1031" width="10.85546875" style="898" customWidth="1"/>
    <col min="1032" max="1032" width="8.85546875" style="898" customWidth="1"/>
    <col min="1033" max="1280" width="9.140625" style="898"/>
    <col min="1281" max="1281" width="44.28515625" style="898" bestFit="1" customWidth="1"/>
    <col min="1282" max="1282" width="11.42578125" style="898" customWidth="1"/>
    <col min="1283" max="1283" width="12.5703125" style="898" customWidth="1"/>
    <col min="1284" max="1284" width="12" style="898" customWidth="1"/>
    <col min="1285" max="1285" width="11.140625" style="898" customWidth="1"/>
    <col min="1286" max="1286" width="9.42578125" style="898" customWidth="1"/>
    <col min="1287" max="1287" width="10.85546875" style="898" customWidth="1"/>
    <col min="1288" max="1288" width="8.85546875" style="898" customWidth="1"/>
    <col min="1289" max="1536" width="9.140625" style="898"/>
    <col min="1537" max="1537" width="44.28515625" style="898" bestFit="1" customWidth="1"/>
    <col min="1538" max="1538" width="11.42578125" style="898" customWidth="1"/>
    <col min="1539" max="1539" width="12.5703125" style="898" customWidth="1"/>
    <col min="1540" max="1540" width="12" style="898" customWidth="1"/>
    <col min="1541" max="1541" width="11.140625" style="898" customWidth="1"/>
    <col min="1542" max="1542" width="9.42578125" style="898" customWidth="1"/>
    <col min="1543" max="1543" width="10.85546875" style="898" customWidth="1"/>
    <col min="1544" max="1544" width="8.85546875" style="898" customWidth="1"/>
    <col min="1545" max="1792" width="9.140625" style="898"/>
    <col min="1793" max="1793" width="44.28515625" style="898" bestFit="1" customWidth="1"/>
    <col min="1794" max="1794" width="11.42578125" style="898" customWidth="1"/>
    <col min="1795" max="1795" width="12.5703125" style="898" customWidth="1"/>
    <col min="1796" max="1796" width="12" style="898" customWidth="1"/>
    <col min="1797" max="1797" width="11.140625" style="898" customWidth="1"/>
    <col min="1798" max="1798" width="9.42578125" style="898" customWidth="1"/>
    <col min="1799" max="1799" width="10.85546875" style="898" customWidth="1"/>
    <col min="1800" max="1800" width="8.85546875" style="898" customWidth="1"/>
    <col min="1801" max="2048" width="9.140625" style="898"/>
    <col min="2049" max="2049" width="44.28515625" style="898" bestFit="1" customWidth="1"/>
    <col min="2050" max="2050" width="11.42578125" style="898" customWidth="1"/>
    <col min="2051" max="2051" width="12.5703125" style="898" customWidth="1"/>
    <col min="2052" max="2052" width="12" style="898" customWidth="1"/>
    <col min="2053" max="2053" width="11.140625" style="898" customWidth="1"/>
    <col min="2054" max="2054" width="9.42578125" style="898" customWidth="1"/>
    <col min="2055" max="2055" width="10.85546875" style="898" customWidth="1"/>
    <col min="2056" max="2056" width="8.85546875" style="898" customWidth="1"/>
    <col min="2057" max="2304" width="9.140625" style="898"/>
    <col min="2305" max="2305" width="44.28515625" style="898" bestFit="1" customWidth="1"/>
    <col min="2306" max="2306" width="11.42578125" style="898" customWidth="1"/>
    <col min="2307" max="2307" width="12.5703125" style="898" customWidth="1"/>
    <col min="2308" max="2308" width="12" style="898" customWidth="1"/>
    <col min="2309" max="2309" width="11.140625" style="898" customWidth="1"/>
    <col min="2310" max="2310" width="9.42578125" style="898" customWidth="1"/>
    <col min="2311" max="2311" width="10.85546875" style="898" customWidth="1"/>
    <col min="2312" max="2312" width="8.85546875" style="898" customWidth="1"/>
    <col min="2313" max="2560" width="9.140625" style="898"/>
    <col min="2561" max="2561" width="44.28515625" style="898" bestFit="1" customWidth="1"/>
    <col min="2562" max="2562" width="11.42578125" style="898" customWidth="1"/>
    <col min="2563" max="2563" width="12.5703125" style="898" customWidth="1"/>
    <col min="2564" max="2564" width="12" style="898" customWidth="1"/>
    <col min="2565" max="2565" width="11.140625" style="898" customWidth="1"/>
    <col min="2566" max="2566" width="9.42578125" style="898" customWidth="1"/>
    <col min="2567" max="2567" width="10.85546875" style="898" customWidth="1"/>
    <col min="2568" max="2568" width="8.85546875" style="898" customWidth="1"/>
    <col min="2569" max="2816" width="9.140625" style="898"/>
    <col min="2817" max="2817" width="44.28515625" style="898" bestFit="1" customWidth="1"/>
    <col min="2818" max="2818" width="11.42578125" style="898" customWidth="1"/>
    <col min="2819" max="2819" width="12.5703125" style="898" customWidth="1"/>
    <col min="2820" max="2820" width="12" style="898" customWidth="1"/>
    <col min="2821" max="2821" width="11.140625" style="898" customWidth="1"/>
    <col min="2822" max="2822" width="9.42578125" style="898" customWidth="1"/>
    <col min="2823" max="2823" width="10.85546875" style="898" customWidth="1"/>
    <col min="2824" max="2824" width="8.85546875" style="898" customWidth="1"/>
    <col min="2825" max="3072" width="9.140625" style="898"/>
    <col min="3073" max="3073" width="44.28515625" style="898" bestFit="1" customWidth="1"/>
    <col min="3074" max="3074" width="11.42578125" style="898" customWidth="1"/>
    <col min="3075" max="3075" width="12.5703125" style="898" customWidth="1"/>
    <col min="3076" max="3076" width="12" style="898" customWidth="1"/>
    <col min="3077" max="3077" width="11.140625" style="898" customWidth="1"/>
    <col min="3078" max="3078" width="9.42578125" style="898" customWidth="1"/>
    <col min="3079" max="3079" width="10.85546875" style="898" customWidth="1"/>
    <col min="3080" max="3080" width="8.85546875" style="898" customWidth="1"/>
    <col min="3081" max="3328" width="9.140625" style="898"/>
    <col min="3329" max="3329" width="44.28515625" style="898" bestFit="1" customWidth="1"/>
    <col min="3330" max="3330" width="11.42578125" style="898" customWidth="1"/>
    <col min="3331" max="3331" width="12.5703125" style="898" customWidth="1"/>
    <col min="3332" max="3332" width="12" style="898" customWidth="1"/>
    <col min="3333" max="3333" width="11.140625" style="898" customWidth="1"/>
    <col min="3334" max="3334" width="9.42578125" style="898" customWidth="1"/>
    <col min="3335" max="3335" width="10.85546875" style="898" customWidth="1"/>
    <col min="3336" max="3336" width="8.85546875" style="898" customWidth="1"/>
    <col min="3337" max="3584" width="9.140625" style="898"/>
    <col min="3585" max="3585" width="44.28515625" style="898" bestFit="1" customWidth="1"/>
    <col min="3586" max="3586" width="11.42578125" style="898" customWidth="1"/>
    <col min="3587" max="3587" width="12.5703125" style="898" customWidth="1"/>
    <col min="3588" max="3588" width="12" style="898" customWidth="1"/>
    <col min="3589" max="3589" width="11.140625" style="898" customWidth="1"/>
    <col min="3590" max="3590" width="9.42578125" style="898" customWidth="1"/>
    <col min="3591" max="3591" width="10.85546875" style="898" customWidth="1"/>
    <col min="3592" max="3592" width="8.85546875" style="898" customWidth="1"/>
    <col min="3593" max="3840" width="9.140625" style="898"/>
    <col min="3841" max="3841" width="44.28515625" style="898" bestFit="1" customWidth="1"/>
    <col min="3842" max="3842" width="11.42578125" style="898" customWidth="1"/>
    <col min="3843" max="3843" width="12.5703125" style="898" customWidth="1"/>
    <col min="3844" max="3844" width="12" style="898" customWidth="1"/>
    <col min="3845" max="3845" width="11.140625" style="898" customWidth="1"/>
    <col min="3846" max="3846" width="9.42578125" style="898" customWidth="1"/>
    <col min="3847" max="3847" width="10.85546875" style="898" customWidth="1"/>
    <col min="3848" max="3848" width="8.85546875" style="898" customWidth="1"/>
    <col min="3849" max="4096" width="9.140625" style="898"/>
    <col min="4097" max="4097" width="44.28515625" style="898" bestFit="1" customWidth="1"/>
    <col min="4098" max="4098" width="11.42578125" style="898" customWidth="1"/>
    <col min="4099" max="4099" width="12.5703125" style="898" customWidth="1"/>
    <col min="4100" max="4100" width="12" style="898" customWidth="1"/>
    <col min="4101" max="4101" width="11.140625" style="898" customWidth="1"/>
    <col min="4102" max="4102" width="9.42578125" style="898" customWidth="1"/>
    <col min="4103" max="4103" width="10.85546875" style="898" customWidth="1"/>
    <col min="4104" max="4104" width="8.85546875" style="898" customWidth="1"/>
    <col min="4105" max="4352" width="9.140625" style="898"/>
    <col min="4353" max="4353" width="44.28515625" style="898" bestFit="1" customWidth="1"/>
    <col min="4354" max="4354" width="11.42578125" style="898" customWidth="1"/>
    <col min="4355" max="4355" width="12.5703125" style="898" customWidth="1"/>
    <col min="4356" max="4356" width="12" style="898" customWidth="1"/>
    <col min="4357" max="4357" width="11.140625" style="898" customWidth="1"/>
    <col min="4358" max="4358" width="9.42578125" style="898" customWidth="1"/>
    <col min="4359" max="4359" width="10.85546875" style="898" customWidth="1"/>
    <col min="4360" max="4360" width="8.85546875" style="898" customWidth="1"/>
    <col min="4361" max="4608" width="9.140625" style="898"/>
    <col min="4609" max="4609" width="44.28515625" style="898" bestFit="1" customWidth="1"/>
    <col min="4610" max="4610" width="11.42578125" style="898" customWidth="1"/>
    <col min="4611" max="4611" width="12.5703125" style="898" customWidth="1"/>
    <col min="4612" max="4612" width="12" style="898" customWidth="1"/>
    <col min="4613" max="4613" width="11.140625" style="898" customWidth="1"/>
    <col min="4614" max="4614" width="9.42578125" style="898" customWidth="1"/>
    <col min="4615" max="4615" width="10.85546875" style="898" customWidth="1"/>
    <col min="4616" max="4616" width="8.85546875" style="898" customWidth="1"/>
    <col min="4617" max="4864" width="9.140625" style="898"/>
    <col min="4865" max="4865" width="44.28515625" style="898" bestFit="1" customWidth="1"/>
    <col min="4866" max="4866" width="11.42578125" style="898" customWidth="1"/>
    <col min="4867" max="4867" width="12.5703125" style="898" customWidth="1"/>
    <col min="4868" max="4868" width="12" style="898" customWidth="1"/>
    <col min="4869" max="4869" width="11.140625" style="898" customWidth="1"/>
    <col min="4870" max="4870" width="9.42578125" style="898" customWidth="1"/>
    <col min="4871" max="4871" width="10.85546875" style="898" customWidth="1"/>
    <col min="4872" max="4872" width="8.85546875" style="898" customWidth="1"/>
    <col min="4873" max="5120" width="9.140625" style="898"/>
    <col min="5121" max="5121" width="44.28515625" style="898" bestFit="1" customWidth="1"/>
    <col min="5122" max="5122" width="11.42578125" style="898" customWidth="1"/>
    <col min="5123" max="5123" width="12.5703125" style="898" customWidth="1"/>
    <col min="5124" max="5124" width="12" style="898" customWidth="1"/>
    <col min="5125" max="5125" width="11.140625" style="898" customWidth="1"/>
    <col min="5126" max="5126" width="9.42578125" style="898" customWidth="1"/>
    <col min="5127" max="5127" width="10.85546875" style="898" customWidth="1"/>
    <col min="5128" max="5128" width="8.85546875" style="898" customWidth="1"/>
    <col min="5129" max="5376" width="9.140625" style="898"/>
    <col min="5377" max="5377" width="44.28515625" style="898" bestFit="1" customWidth="1"/>
    <col min="5378" max="5378" width="11.42578125" style="898" customWidth="1"/>
    <col min="5379" max="5379" width="12.5703125" style="898" customWidth="1"/>
    <col min="5380" max="5380" width="12" style="898" customWidth="1"/>
    <col min="5381" max="5381" width="11.140625" style="898" customWidth="1"/>
    <col min="5382" max="5382" width="9.42578125" style="898" customWidth="1"/>
    <col min="5383" max="5383" width="10.85546875" style="898" customWidth="1"/>
    <col min="5384" max="5384" width="8.85546875" style="898" customWidth="1"/>
    <col min="5385" max="5632" width="9.140625" style="898"/>
    <col min="5633" max="5633" width="44.28515625" style="898" bestFit="1" customWidth="1"/>
    <col min="5634" max="5634" width="11.42578125" style="898" customWidth="1"/>
    <col min="5635" max="5635" width="12.5703125" style="898" customWidth="1"/>
    <col min="5636" max="5636" width="12" style="898" customWidth="1"/>
    <col min="5637" max="5637" width="11.140625" style="898" customWidth="1"/>
    <col min="5638" max="5638" width="9.42578125" style="898" customWidth="1"/>
    <col min="5639" max="5639" width="10.85546875" style="898" customWidth="1"/>
    <col min="5640" max="5640" width="8.85546875" style="898" customWidth="1"/>
    <col min="5641" max="5888" width="9.140625" style="898"/>
    <col min="5889" max="5889" width="44.28515625" style="898" bestFit="1" customWidth="1"/>
    <col min="5890" max="5890" width="11.42578125" style="898" customWidth="1"/>
    <col min="5891" max="5891" width="12.5703125" style="898" customWidth="1"/>
    <col min="5892" max="5892" width="12" style="898" customWidth="1"/>
    <col min="5893" max="5893" width="11.140625" style="898" customWidth="1"/>
    <col min="5894" max="5894" width="9.42578125" style="898" customWidth="1"/>
    <col min="5895" max="5895" width="10.85546875" style="898" customWidth="1"/>
    <col min="5896" max="5896" width="8.85546875" style="898" customWidth="1"/>
    <col min="5897" max="6144" width="9.140625" style="898"/>
    <col min="6145" max="6145" width="44.28515625" style="898" bestFit="1" customWidth="1"/>
    <col min="6146" max="6146" width="11.42578125" style="898" customWidth="1"/>
    <col min="6147" max="6147" width="12.5703125" style="898" customWidth="1"/>
    <col min="6148" max="6148" width="12" style="898" customWidth="1"/>
    <col min="6149" max="6149" width="11.140625" style="898" customWidth="1"/>
    <col min="6150" max="6150" width="9.42578125" style="898" customWidth="1"/>
    <col min="6151" max="6151" width="10.85546875" style="898" customWidth="1"/>
    <col min="6152" max="6152" width="8.85546875" style="898" customWidth="1"/>
    <col min="6153" max="6400" width="9.140625" style="898"/>
    <col min="6401" max="6401" width="44.28515625" style="898" bestFit="1" customWidth="1"/>
    <col min="6402" max="6402" width="11.42578125" style="898" customWidth="1"/>
    <col min="6403" max="6403" width="12.5703125" style="898" customWidth="1"/>
    <col min="6404" max="6404" width="12" style="898" customWidth="1"/>
    <col min="6405" max="6405" width="11.140625" style="898" customWidth="1"/>
    <col min="6406" max="6406" width="9.42578125" style="898" customWidth="1"/>
    <col min="6407" max="6407" width="10.85546875" style="898" customWidth="1"/>
    <col min="6408" max="6408" width="8.85546875" style="898" customWidth="1"/>
    <col min="6409" max="6656" width="9.140625" style="898"/>
    <col min="6657" max="6657" width="44.28515625" style="898" bestFit="1" customWidth="1"/>
    <col min="6658" max="6658" width="11.42578125" style="898" customWidth="1"/>
    <col min="6659" max="6659" width="12.5703125" style="898" customWidth="1"/>
    <col min="6660" max="6660" width="12" style="898" customWidth="1"/>
    <col min="6661" max="6661" width="11.140625" style="898" customWidth="1"/>
    <col min="6662" max="6662" width="9.42578125" style="898" customWidth="1"/>
    <col min="6663" max="6663" width="10.85546875" style="898" customWidth="1"/>
    <col min="6664" max="6664" width="8.85546875" style="898" customWidth="1"/>
    <col min="6665" max="6912" width="9.140625" style="898"/>
    <col min="6913" max="6913" width="44.28515625" style="898" bestFit="1" customWidth="1"/>
    <col min="6914" max="6914" width="11.42578125" style="898" customWidth="1"/>
    <col min="6915" max="6915" width="12.5703125" style="898" customWidth="1"/>
    <col min="6916" max="6916" width="12" style="898" customWidth="1"/>
    <col min="6917" max="6917" width="11.140625" style="898" customWidth="1"/>
    <col min="6918" max="6918" width="9.42578125" style="898" customWidth="1"/>
    <col min="6919" max="6919" width="10.85546875" style="898" customWidth="1"/>
    <col min="6920" max="6920" width="8.85546875" style="898" customWidth="1"/>
    <col min="6921" max="7168" width="9.140625" style="898"/>
    <col min="7169" max="7169" width="44.28515625" style="898" bestFit="1" customWidth="1"/>
    <col min="7170" max="7170" width="11.42578125" style="898" customWidth="1"/>
    <col min="7171" max="7171" width="12.5703125" style="898" customWidth="1"/>
    <col min="7172" max="7172" width="12" style="898" customWidth="1"/>
    <col min="7173" max="7173" width="11.140625" style="898" customWidth="1"/>
    <col min="7174" max="7174" width="9.42578125" style="898" customWidth="1"/>
    <col min="7175" max="7175" width="10.85546875" style="898" customWidth="1"/>
    <col min="7176" max="7176" width="8.85546875" style="898" customWidth="1"/>
    <col min="7177" max="7424" width="9.140625" style="898"/>
    <col min="7425" max="7425" width="44.28515625" style="898" bestFit="1" customWidth="1"/>
    <col min="7426" max="7426" width="11.42578125" style="898" customWidth="1"/>
    <col min="7427" max="7427" width="12.5703125" style="898" customWidth="1"/>
    <col min="7428" max="7428" width="12" style="898" customWidth="1"/>
    <col min="7429" max="7429" width="11.140625" style="898" customWidth="1"/>
    <col min="7430" max="7430" width="9.42578125" style="898" customWidth="1"/>
    <col min="7431" max="7431" width="10.85546875" style="898" customWidth="1"/>
    <col min="7432" max="7432" width="8.85546875" style="898" customWidth="1"/>
    <col min="7433" max="7680" width="9.140625" style="898"/>
    <col min="7681" max="7681" width="44.28515625" style="898" bestFit="1" customWidth="1"/>
    <col min="7682" max="7682" width="11.42578125" style="898" customWidth="1"/>
    <col min="7683" max="7683" width="12.5703125" style="898" customWidth="1"/>
    <col min="7684" max="7684" width="12" style="898" customWidth="1"/>
    <col min="7685" max="7685" width="11.140625" style="898" customWidth="1"/>
    <col min="7686" max="7686" width="9.42578125" style="898" customWidth="1"/>
    <col min="7687" max="7687" width="10.85546875" style="898" customWidth="1"/>
    <col min="7688" max="7688" width="8.85546875" style="898" customWidth="1"/>
    <col min="7689" max="7936" width="9.140625" style="898"/>
    <col min="7937" max="7937" width="44.28515625" style="898" bestFit="1" customWidth="1"/>
    <col min="7938" max="7938" width="11.42578125" style="898" customWidth="1"/>
    <col min="7939" max="7939" width="12.5703125" style="898" customWidth="1"/>
    <col min="7940" max="7940" width="12" style="898" customWidth="1"/>
    <col min="7941" max="7941" width="11.140625" style="898" customWidth="1"/>
    <col min="7942" max="7942" width="9.42578125" style="898" customWidth="1"/>
    <col min="7943" max="7943" width="10.85546875" style="898" customWidth="1"/>
    <col min="7944" max="7944" width="8.85546875" style="898" customWidth="1"/>
    <col min="7945" max="8192" width="9.140625" style="898"/>
    <col min="8193" max="8193" width="44.28515625" style="898" bestFit="1" customWidth="1"/>
    <col min="8194" max="8194" width="11.42578125" style="898" customWidth="1"/>
    <col min="8195" max="8195" width="12.5703125" style="898" customWidth="1"/>
    <col min="8196" max="8196" width="12" style="898" customWidth="1"/>
    <col min="8197" max="8197" width="11.140625" style="898" customWidth="1"/>
    <col min="8198" max="8198" width="9.42578125" style="898" customWidth="1"/>
    <col min="8199" max="8199" width="10.85546875" style="898" customWidth="1"/>
    <col min="8200" max="8200" width="8.85546875" style="898" customWidth="1"/>
    <col min="8201" max="8448" width="9.140625" style="898"/>
    <col min="8449" max="8449" width="44.28515625" style="898" bestFit="1" customWidth="1"/>
    <col min="8450" max="8450" width="11.42578125" style="898" customWidth="1"/>
    <col min="8451" max="8451" width="12.5703125" style="898" customWidth="1"/>
    <col min="8452" max="8452" width="12" style="898" customWidth="1"/>
    <col min="8453" max="8453" width="11.140625" style="898" customWidth="1"/>
    <col min="8454" max="8454" width="9.42578125" style="898" customWidth="1"/>
    <col min="8455" max="8455" width="10.85546875" style="898" customWidth="1"/>
    <col min="8456" max="8456" width="8.85546875" style="898" customWidth="1"/>
    <col min="8457" max="8704" width="9.140625" style="898"/>
    <col min="8705" max="8705" width="44.28515625" style="898" bestFit="1" customWidth="1"/>
    <col min="8706" max="8706" width="11.42578125" style="898" customWidth="1"/>
    <col min="8707" max="8707" width="12.5703125" style="898" customWidth="1"/>
    <col min="8708" max="8708" width="12" style="898" customWidth="1"/>
    <col min="8709" max="8709" width="11.140625" style="898" customWidth="1"/>
    <col min="8710" max="8710" width="9.42578125" style="898" customWidth="1"/>
    <col min="8711" max="8711" width="10.85546875" style="898" customWidth="1"/>
    <col min="8712" max="8712" width="8.85546875" style="898" customWidth="1"/>
    <col min="8713" max="8960" width="9.140625" style="898"/>
    <col min="8961" max="8961" width="44.28515625" style="898" bestFit="1" customWidth="1"/>
    <col min="8962" max="8962" width="11.42578125" style="898" customWidth="1"/>
    <col min="8963" max="8963" width="12.5703125" style="898" customWidth="1"/>
    <col min="8964" max="8964" width="12" style="898" customWidth="1"/>
    <col min="8965" max="8965" width="11.140625" style="898" customWidth="1"/>
    <col min="8966" max="8966" width="9.42578125" style="898" customWidth="1"/>
    <col min="8967" max="8967" width="10.85546875" style="898" customWidth="1"/>
    <col min="8968" max="8968" width="8.85546875" style="898" customWidth="1"/>
    <col min="8969" max="9216" width="9.140625" style="898"/>
    <col min="9217" max="9217" width="44.28515625" style="898" bestFit="1" customWidth="1"/>
    <col min="9218" max="9218" width="11.42578125" style="898" customWidth="1"/>
    <col min="9219" max="9219" width="12.5703125" style="898" customWidth="1"/>
    <col min="9220" max="9220" width="12" style="898" customWidth="1"/>
    <col min="9221" max="9221" width="11.140625" style="898" customWidth="1"/>
    <col min="9222" max="9222" width="9.42578125" style="898" customWidth="1"/>
    <col min="9223" max="9223" width="10.85546875" style="898" customWidth="1"/>
    <col min="9224" max="9224" width="8.85546875" style="898" customWidth="1"/>
    <col min="9225" max="9472" width="9.140625" style="898"/>
    <col min="9473" max="9473" width="44.28515625" style="898" bestFit="1" customWidth="1"/>
    <col min="9474" max="9474" width="11.42578125" style="898" customWidth="1"/>
    <col min="9475" max="9475" width="12.5703125" style="898" customWidth="1"/>
    <col min="9476" max="9476" width="12" style="898" customWidth="1"/>
    <col min="9477" max="9477" width="11.140625" style="898" customWidth="1"/>
    <col min="9478" max="9478" width="9.42578125" style="898" customWidth="1"/>
    <col min="9479" max="9479" width="10.85546875" style="898" customWidth="1"/>
    <col min="9480" max="9480" width="8.85546875" style="898" customWidth="1"/>
    <col min="9481" max="9728" width="9.140625" style="898"/>
    <col min="9729" max="9729" width="44.28515625" style="898" bestFit="1" customWidth="1"/>
    <col min="9730" max="9730" width="11.42578125" style="898" customWidth="1"/>
    <col min="9731" max="9731" width="12.5703125" style="898" customWidth="1"/>
    <col min="9732" max="9732" width="12" style="898" customWidth="1"/>
    <col min="9733" max="9733" width="11.140625" style="898" customWidth="1"/>
    <col min="9734" max="9734" width="9.42578125" style="898" customWidth="1"/>
    <col min="9735" max="9735" width="10.85546875" style="898" customWidth="1"/>
    <col min="9736" max="9736" width="8.85546875" style="898" customWidth="1"/>
    <col min="9737" max="9984" width="9.140625" style="898"/>
    <col min="9985" max="9985" width="44.28515625" style="898" bestFit="1" customWidth="1"/>
    <col min="9986" max="9986" width="11.42578125" style="898" customWidth="1"/>
    <col min="9987" max="9987" width="12.5703125" style="898" customWidth="1"/>
    <col min="9988" max="9988" width="12" style="898" customWidth="1"/>
    <col min="9989" max="9989" width="11.140625" style="898" customWidth="1"/>
    <col min="9990" max="9990" width="9.42578125" style="898" customWidth="1"/>
    <col min="9991" max="9991" width="10.85546875" style="898" customWidth="1"/>
    <col min="9992" max="9992" width="8.85546875" style="898" customWidth="1"/>
    <col min="9993" max="10240" width="9.140625" style="898"/>
    <col min="10241" max="10241" width="44.28515625" style="898" bestFit="1" customWidth="1"/>
    <col min="10242" max="10242" width="11.42578125" style="898" customWidth="1"/>
    <col min="10243" max="10243" width="12.5703125" style="898" customWidth="1"/>
    <col min="10244" max="10244" width="12" style="898" customWidth="1"/>
    <col min="10245" max="10245" width="11.140625" style="898" customWidth="1"/>
    <col min="10246" max="10246" width="9.42578125" style="898" customWidth="1"/>
    <col min="10247" max="10247" width="10.85546875" style="898" customWidth="1"/>
    <col min="10248" max="10248" width="8.85546875" style="898" customWidth="1"/>
    <col min="10249" max="10496" width="9.140625" style="898"/>
    <col min="10497" max="10497" width="44.28515625" style="898" bestFit="1" customWidth="1"/>
    <col min="10498" max="10498" width="11.42578125" style="898" customWidth="1"/>
    <col min="10499" max="10499" width="12.5703125" style="898" customWidth="1"/>
    <col min="10500" max="10500" width="12" style="898" customWidth="1"/>
    <col min="10501" max="10501" width="11.140625" style="898" customWidth="1"/>
    <col min="10502" max="10502" width="9.42578125" style="898" customWidth="1"/>
    <col min="10503" max="10503" width="10.85546875" style="898" customWidth="1"/>
    <col min="10504" max="10504" width="8.85546875" style="898" customWidth="1"/>
    <col min="10505" max="10752" width="9.140625" style="898"/>
    <col min="10753" max="10753" width="44.28515625" style="898" bestFit="1" customWidth="1"/>
    <col min="10754" max="10754" width="11.42578125" style="898" customWidth="1"/>
    <col min="10755" max="10755" width="12.5703125" style="898" customWidth="1"/>
    <col min="10756" max="10756" width="12" style="898" customWidth="1"/>
    <col min="10757" max="10757" width="11.140625" style="898" customWidth="1"/>
    <col min="10758" max="10758" width="9.42578125" style="898" customWidth="1"/>
    <col min="10759" max="10759" width="10.85546875" style="898" customWidth="1"/>
    <col min="10760" max="10760" width="8.85546875" style="898" customWidth="1"/>
    <col min="10761" max="11008" width="9.140625" style="898"/>
    <col min="11009" max="11009" width="44.28515625" style="898" bestFit="1" customWidth="1"/>
    <col min="11010" max="11010" width="11.42578125" style="898" customWidth="1"/>
    <col min="11011" max="11011" width="12.5703125" style="898" customWidth="1"/>
    <col min="11012" max="11012" width="12" style="898" customWidth="1"/>
    <col min="11013" max="11013" width="11.140625" style="898" customWidth="1"/>
    <col min="11014" max="11014" width="9.42578125" style="898" customWidth="1"/>
    <col min="11015" max="11015" width="10.85546875" style="898" customWidth="1"/>
    <col min="11016" max="11016" width="8.85546875" style="898" customWidth="1"/>
    <col min="11017" max="11264" width="9.140625" style="898"/>
    <col min="11265" max="11265" width="44.28515625" style="898" bestFit="1" customWidth="1"/>
    <col min="11266" max="11266" width="11.42578125" style="898" customWidth="1"/>
    <col min="11267" max="11267" width="12.5703125" style="898" customWidth="1"/>
    <col min="11268" max="11268" width="12" style="898" customWidth="1"/>
    <col min="11269" max="11269" width="11.140625" style="898" customWidth="1"/>
    <col min="11270" max="11270" width="9.42578125" style="898" customWidth="1"/>
    <col min="11271" max="11271" width="10.85546875" style="898" customWidth="1"/>
    <col min="11272" max="11272" width="8.85546875" style="898" customWidth="1"/>
    <col min="11273" max="11520" width="9.140625" style="898"/>
    <col min="11521" max="11521" width="44.28515625" style="898" bestFit="1" customWidth="1"/>
    <col min="11522" max="11522" width="11.42578125" style="898" customWidth="1"/>
    <col min="11523" max="11523" width="12.5703125" style="898" customWidth="1"/>
    <col min="11524" max="11524" width="12" style="898" customWidth="1"/>
    <col min="11525" max="11525" width="11.140625" style="898" customWidth="1"/>
    <col min="11526" max="11526" width="9.42578125" style="898" customWidth="1"/>
    <col min="11527" max="11527" width="10.85546875" style="898" customWidth="1"/>
    <col min="11528" max="11528" width="8.85546875" style="898" customWidth="1"/>
    <col min="11529" max="11776" width="9.140625" style="898"/>
    <col min="11777" max="11777" width="44.28515625" style="898" bestFit="1" customWidth="1"/>
    <col min="11778" max="11778" width="11.42578125" style="898" customWidth="1"/>
    <col min="11779" max="11779" width="12.5703125" style="898" customWidth="1"/>
    <col min="11780" max="11780" width="12" style="898" customWidth="1"/>
    <col min="11781" max="11781" width="11.140625" style="898" customWidth="1"/>
    <col min="11782" max="11782" width="9.42578125" style="898" customWidth="1"/>
    <col min="11783" max="11783" width="10.85546875" style="898" customWidth="1"/>
    <col min="11784" max="11784" width="8.85546875" style="898" customWidth="1"/>
    <col min="11785" max="12032" width="9.140625" style="898"/>
    <col min="12033" max="12033" width="44.28515625" style="898" bestFit="1" customWidth="1"/>
    <col min="12034" max="12034" width="11.42578125" style="898" customWidth="1"/>
    <col min="12035" max="12035" width="12.5703125" style="898" customWidth="1"/>
    <col min="12036" max="12036" width="12" style="898" customWidth="1"/>
    <col min="12037" max="12037" width="11.140625" style="898" customWidth="1"/>
    <col min="12038" max="12038" width="9.42578125" style="898" customWidth="1"/>
    <col min="12039" max="12039" width="10.85546875" style="898" customWidth="1"/>
    <col min="12040" max="12040" width="8.85546875" style="898" customWidth="1"/>
    <col min="12041" max="12288" width="9.140625" style="898"/>
    <col min="12289" max="12289" width="44.28515625" style="898" bestFit="1" customWidth="1"/>
    <col min="12290" max="12290" width="11.42578125" style="898" customWidth="1"/>
    <col min="12291" max="12291" width="12.5703125" style="898" customWidth="1"/>
    <col min="12292" max="12292" width="12" style="898" customWidth="1"/>
    <col min="12293" max="12293" width="11.140625" style="898" customWidth="1"/>
    <col min="12294" max="12294" width="9.42578125" style="898" customWidth="1"/>
    <col min="12295" max="12295" width="10.85546875" style="898" customWidth="1"/>
    <col min="12296" max="12296" width="8.85546875" style="898" customWidth="1"/>
    <col min="12297" max="12544" width="9.140625" style="898"/>
    <col min="12545" max="12545" width="44.28515625" style="898" bestFit="1" customWidth="1"/>
    <col min="12546" max="12546" width="11.42578125" style="898" customWidth="1"/>
    <col min="12547" max="12547" width="12.5703125" style="898" customWidth="1"/>
    <col min="12548" max="12548" width="12" style="898" customWidth="1"/>
    <col min="12549" max="12549" width="11.140625" style="898" customWidth="1"/>
    <col min="12550" max="12550" width="9.42578125" style="898" customWidth="1"/>
    <col min="12551" max="12551" width="10.85546875" style="898" customWidth="1"/>
    <col min="12552" max="12552" width="8.85546875" style="898" customWidth="1"/>
    <col min="12553" max="12800" width="9.140625" style="898"/>
    <col min="12801" max="12801" width="44.28515625" style="898" bestFit="1" customWidth="1"/>
    <col min="12802" max="12802" width="11.42578125" style="898" customWidth="1"/>
    <col min="12803" max="12803" width="12.5703125" style="898" customWidth="1"/>
    <col min="12804" max="12804" width="12" style="898" customWidth="1"/>
    <col min="12805" max="12805" width="11.140625" style="898" customWidth="1"/>
    <col min="12806" max="12806" width="9.42578125" style="898" customWidth="1"/>
    <col min="12807" max="12807" width="10.85546875" style="898" customWidth="1"/>
    <col min="12808" max="12808" width="8.85546875" style="898" customWidth="1"/>
    <col min="12809" max="13056" width="9.140625" style="898"/>
    <col min="13057" max="13057" width="44.28515625" style="898" bestFit="1" customWidth="1"/>
    <col min="13058" max="13058" width="11.42578125" style="898" customWidth="1"/>
    <col min="13059" max="13059" width="12.5703125" style="898" customWidth="1"/>
    <col min="13060" max="13060" width="12" style="898" customWidth="1"/>
    <col min="13061" max="13061" width="11.140625" style="898" customWidth="1"/>
    <col min="13062" max="13062" width="9.42578125" style="898" customWidth="1"/>
    <col min="13063" max="13063" width="10.85546875" style="898" customWidth="1"/>
    <col min="13064" max="13064" width="8.85546875" style="898" customWidth="1"/>
    <col min="13065" max="13312" width="9.140625" style="898"/>
    <col min="13313" max="13313" width="44.28515625" style="898" bestFit="1" customWidth="1"/>
    <col min="13314" max="13314" width="11.42578125" style="898" customWidth="1"/>
    <col min="13315" max="13315" width="12.5703125" style="898" customWidth="1"/>
    <col min="13316" max="13316" width="12" style="898" customWidth="1"/>
    <col min="13317" max="13317" width="11.140625" style="898" customWidth="1"/>
    <col min="13318" max="13318" width="9.42578125" style="898" customWidth="1"/>
    <col min="13319" max="13319" width="10.85546875" style="898" customWidth="1"/>
    <col min="13320" max="13320" width="8.85546875" style="898" customWidth="1"/>
    <col min="13321" max="13568" width="9.140625" style="898"/>
    <col min="13569" max="13569" width="44.28515625" style="898" bestFit="1" customWidth="1"/>
    <col min="13570" max="13570" width="11.42578125" style="898" customWidth="1"/>
    <col min="13571" max="13571" width="12.5703125" style="898" customWidth="1"/>
    <col min="13572" max="13572" width="12" style="898" customWidth="1"/>
    <col min="13573" max="13573" width="11.140625" style="898" customWidth="1"/>
    <col min="13574" max="13574" width="9.42578125" style="898" customWidth="1"/>
    <col min="13575" max="13575" width="10.85546875" style="898" customWidth="1"/>
    <col min="13576" max="13576" width="8.85546875" style="898" customWidth="1"/>
    <col min="13577" max="13824" width="9.140625" style="898"/>
    <col min="13825" max="13825" width="44.28515625" style="898" bestFit="1" customWidth="1"/>
    <col min="13826" max="13826" width="11.42578125" style="898" customWidth="1"/>
    <col min="13827" max="13827" width="12.5703125" style="898" customWidth="1"/>
    <col min="13828" max="13828" width="12" style="898" customWidth="1"/>
    <col min="13829" max="13829" width="11.140625" style="898" customWidth="1"/>
    <col min="13830" max="13830" width="9.42578125" style="898" customWidth="1"/>
    <col min="13831" max="13831" width="10.85546875" style="898" customWidth="1"/>
    <col min="13832" max="13832" width="8.85546875" style="898" customWidth="1"/>
    <col min="13833" max="14080" width="9.140625" style="898"/>
    <col min="14081" max="14081" width="44.28515625" style="898" bestFit="1" customWidth="1"/>
    <col min="14082" max="14082" width="11.42578125" style="898" customWidth="1"/>
    <col min="14083" max="14083" width="12.5703125" style="898" customWidth="1"/>
    <col min="14084" max="14084" width="12" style="898" customWidth="1"/>
    <col min="14085" max="14085" width="11.140625" style="898" customWidth="1"/>
    <col min="14086" max="14086" width="9.42578125" style="898" customWidth="1"/>
    <col min="14087" max="14087" width="10.85546875" style="898" customWidth="1"/>
    <col min="14088" max="14088" width="8.85546875" style="898" customWidth="1"/>
    <col min="14089" max="14336" width="9.140625" style="898"/>
    <col min="14337" max="14337" width="44.28515625" style="898" bestFit="1" customWidth="1"/>
    <col min="14338" max="14338" width="11.42578125" style="898" customWidth="1"/>
    <col min="14339" max="14339" width="12.5703125" style="898" customWidth="1"/>
    <col min="14340" max="14340" width="12" style="898" customWidth="1"/>
    <col min="14341" max="14341" width="11.140625" style="898" customWidth="1"/>
    <col min="14342" max="14342" width="9.42578125" style="898" customWidth="1"/>
    <col min="14343" max="14343" width="10.85546875" style="898" customWidth="1"/>
    <col min="14344" max="14344" width="8.85546875" style="898" customWidth="1"/>
    <col min="14345" max="14592" width="9.140625" style="898"/>
    <col min="14593" max="14593" width="44.28515625" style="898" bestFit="1" customWidth="1"/>
    <col min="14594" max="14594" width="11.42578125" style="898" customWidth="1"/>
    <col min="14595" max="14595" width="12.5703125" style="898" customWidth="1"/>
    <col min="14596" max="14596" width="12" style="898" customWidth="1"/>
    <col min="14597" max="14597" width="11.140625" style="898" customWidth="1"/>
    <col min="14598" max="14598" width="9.42578125" style="898" customWidth="1"/>
    <col min="14599" max="14599" width="10.85546875" style="898" customWidth="1"/>
    <col min="14600" max="14600" width="8.85546875" style="898" customWidth="1"/>
    <col min="14601" max="14848" width="9.140625" style="898"/>
    <col min="14849" max="14849" width="44.28515625" style="898" bestFit="1" customWidth="1"/>
    <col min="14850" max="14850" width="11.42578125" style="898" customWidth="1"/>
    <col min="14851" max="14851" width="12.5703125" style="898" customWidth="1"/>
    <col min="14852" max="14852" width="12" style="898" customWidth="1"/>
    <col min="14853" max="14853" width="11.140625" style="898" customWidth="1"/>
    <col min="14854" max="14854" width="9.42578125" style="898" customWidth="1"/>
    <col min="14855" max="14855" width="10.85546875" style="898" customWidth="1"/>
    <col min="14856" max="14856" width="8.85546875" style="898" customWidth="1"/>
    <col min="14857" max="15104" width="9.140625" style="898"/>
    <col min="15105" max="15105" width="44.28515625" style="898" bestFit="1" customWidth="1"/>
    <col min="15106" max="15106" width="11.42578125" style="898" customWidth="1"/>
    <col min="15107" max="15107" width="12.5703125" style="898" customWidth="1"/>
    <col min="15108" max="15108" width="12" style="898" customWidth="1"/>
    <col min="15109" max="15109" width="11.140625" style="898" customWidth="1"/>
    <col min="15110" max="15110" width="9.42578125" style="898" customWidth="1"/>
    <col min="15111" max="15111" width="10.85546875" style="898" customWidth="1"/>
    <col min="15112" max="15112" width="8.85546875" style="898" customWidth="1"/>
    <col min="15113" max="15360" width="9.140625" style="898"/>
    <col min="15361" max="15361" width="44.28515625" style="898" bestFit="1" customWidth="1"/>
    <col min="15362" max="15362" width="11.42578125" style="898" customWidth="1"/>
    <col min="15363" max="15363" width="12.5703125" style="898" customWidth="1"/>
    <col min="15364" max="15364" width="12" style="898" customWidth="1"/>
    <col min="15365" max="15365" width="11.140625" style="898" customWidth="1"/>
    <col min="15366" max="15366" width="9.42578125" style="898" customWidth="1"/>
    <col min="15367" max="15367" width="10.85546875" style="898" customWidth="1"/>
    <col min="15368" max="15368" width="8.85546875" style="898" customWidth="1"/>
    <col min="15369" max="15616" width="9.140625" style="898"/>
    <col min="15617" max="15617" width="44.28515625" style="898" bestFit="1" customWidth="1"/>
    <col min="15618" max="15618" width="11.42578125" style="898" customWidth="1"/>
    <col min="15619" max="15619" width="12.5703125" style="898" customWidth="1"/>
    <col min="15620" max="15620" width="12" style="898" customWidth="1"/>
    <col min="15621" max="15621" width="11.140625" style="898" customWidth="1"/>
    <col min="15622" max="15622" width="9.42578125" style="898" customWidth="1"/>
    <col min="15623" max="15623" width="10.85546875" style="898" customWidth="1"/>
    <col min="15624" max="15624" width="8.85546875" style="898" customWidth="1"/>
    <col min="15625" max="15872" width="9.140625" style="898"/>
    <col min="15873" max="15873" width="44.28515625" style="898" bestFit="1" customWidth="1"/>
    <col min="15874" max="15874" width="11.42578125" style="898" customWidth="1"/>
    <col min="15875" max="15875" width="12.5703125" style="898" customWidth="1"/>
    <col min="15876" max="15876" width="12" style="898" customWidth="1"/>
    <col min="15877" max="15877" width="11.140625" style="898" customWidth="1"/>
    <col min="15878" max="15878" width="9.42578125" style="898" customWidth="1"/>
    <col min="15879" max="15879" width="10.85546875" style="898" customWidth="1"/>
    <col min="15880" max="15880" width="8.85546875" style="898" customWidth="1"/>
    <col min="15881" max="16128" width="9.140625" style="898"/>
    <col min="16129" max="16129" width="44.28515625" style="898" bestFit="1" customWidth="1"/>
    <col min="16130" max="16130" width="11.42578125" style="898" customWidth="1"/>
    <col min="16131" max="16131" width="12.5703125" style="898" customWidth="1"/>
    <col min="16132" max="16132" width="12" style="898" customWidth="1"/>
    <col min="16133" max="16133" width="11.140625" style="898" customWidth="1"/>
    <col min="16134" max="16134" width="9.42578125" style="898" customWidth="1"/>
    <col min="16135" max="16135" width="10.85546875" style="898" customWidth="1"/>
    <col min="16136" max="16136" width="8.85546875" style="898" customWidth="1"/>
    <col min="16137" max="16384" width="9.140625" style="898"/>
  </cols>
  <sheetData>
    <row r="1" spans="1:22">
      <c r="A1" s="2302" t="s">
        <v>888</v>
      </c>
      <c r="B1" s="2302"/>
      <c r="C1" s="2302"/>
      <c r="D1" s="2302"/>
      <c r="E1" s="2302"/>
      <c r="F1" s="2302"/>
      <c r="G1" s="2302"/>
      <c r="H1" s="2302"/>
      <c r="I1" s="957" t="s">
        <v>67</v>
      </c>
      <c r="J1" s="957"/>
      <c r="K1" s="957"/>
    </row>
    <row r="2" spans="1:22">
      <c r="A2" s="2303" t="s">
        <v>130</v>
      </c>
      <c r="B2" s="2303"/>
      <c r="C2" s="2303"/>
      <c r="D2" s="2303"/>
      <c r="E2" s="2303"/>
      <c r="F2" s="2303"/>
      <c r="G2" s="2303"/>
      <c r="H2" s="2303"/>
      <c r="I2" s="958"/>
      <c r="J2" s="958"/>
      <c r="K2" s="958"/>
    </row>
    <row r="3" spans="1:22">
      <c r="A3" s="2303" t="s">
        <v>845</v>
      </c>
      <c r="B3" s="2303"/>
      <c r="C3" s="2303"/>
      <c r="D3" s="2303"/>
      <c r="E3" s="2303"/>
      <c r="F3" s="2303"/>
      <c r="G3" s="2303"/>
      <c r="H3" s="2303"/>
      <c r="I3" s="958"/>
      <c r="J3" s="958"/>
      <c r="K3" s="958"/>
    </row>
    <row r="4" spans="1:22" ht="16.5" thickBot="1">
      <c r="A4" s="922" t="s">
        <v>67</v>
      </c>
      <c r="B4" s="922"/>
      <c r="C4" s="922"/>
      <c r="D4" s="899"/>
      <c r="E4" s="922"/>
      <c r="F4" s="922"/>
      <c r="G4" s="2304" t="s">
        <v>1</v>
      </c>
      <c r="H4" s="2304"/>
    </row>
    <row r="5" spans="1:22" ht="21.75" customHeight="1" thickTop="1">
      <c r="A5" s="2305" t="s">
        <v>889</v>
      </c>
      <c r="B5" s="959">
        <v>2017</v>
      </c>
      <c r="C5" s="960">
        <v>2018</v>
      </c>
      <c r="D5" s="960">
        <v>2019</v>
      </c>
      <c r="E5" s="2307" t="s">
        <v>890</v>
      </c>
      <c r="F5" s="2309"/>
      <c r="G5" s="2309"/>
      <c r="H5" s="2310"/>
    </row>
    <row r="6" spans="1:22">
      <c r="A6" s="2306"/>
      <c r="B6" s="2311" t="s">
        <v>849</v>
      </c>
      <c r="C6" s="2311" t="s">
        <v>849</v>
      </c>
      <c r="D6" s="2311" t="s">
        <v>851</v>
      </c>
      <c r="E6" s="2313" t="s">
        <v>114</v>
      </c>
      <c r="F6" s="2315"/>
      <c r="G6" s="2314" t="s">
        <v>139</v>
      </c>
      <c r="H6" s="2316"/>
    </row>
    <row r="7" spans="1:22">
      <c r="A7" s="2306"/>
      <c r="B7" s="2312"/>
      <c r="C7" s="2312"/>
      <c r="D7" s="2312"/>
      <c r="E7" s="961" t="s">
        <v>852</v>
      </c>
      <c r="F7" s="901" t="s">
        <v>853</v>
      </c>
      <c r="G7" s="961" t="s">
        <v>852</v>
      </c>
      <c r="H7" s="902" t="s">
        <v>853</v>
      </c>
    </row>
    <row r="8" spans="1:22" ht="24" customHeight="1">
      <c r="A8" s="962" t="s">
        <v>854</v>
      </c>
      <c r="B8" s="963">
        <v>1010636.4901320457</v>
      </c>
      <c r="C8" s="963">
        <v>1057217.33971404</v>
      </c>
      <c r="D8" s="904">
        <v>1017359.5226966743</v>
      </c>
      <c r="E8" s="963">
        <v>46580.849581994349</v>
      </c>
      <c r="F8" s="964">
        <v>4.6090607292349279</v>
      </c>
      <c r="G8" s="963">
        <v>-39857.817017365713</v>
      </c>
      <c r="H8" s="965">
        <v>-3.7700684164096852</v>
      </c>
      <c r="P8" s="912"/>
      <c r="Q8" s="912"/>
      <c r="R8" s="912"/>
      <c r="S8" s="912"/>
      <c r="T8" s="912"/>
      <c r="U8" s="912"/>
      <c r="V8" s="912"/>
    </row>
    <row r="9" spans="1:22" ht="24" customHeight="1">
      <c r="A9" s="966" t="s">
        <v>857</v>
      </c>
      <c r="B9" s="967">
        <v>1110460.3557266453</v>
      </c>
      <c r="C9" s="967">
        <v>1148888.2486013637</v>
      </c>
      <c r="D9" s="914">
        <v>1115583.1649322887</v>
      </c>
      <c r="E9" s="967">
        <v>38427.892874718411</v>
      </c>
      <c r="F9" s="968">
        <v>3.4605371255755077</v>
      </c>
      <c r="G9" s="967">
        <v>-33305.083669075044</v>
      </c>
      <c r="H9" s="969">
        <v>-2.8988967125062044</v>
      </c>
      <c r="P9" s="912"/>
      <c r="Q9" s="912"/>
      <c r="R9" s="912"/>
      <c r="S9" s="912"/>
      <c r="T9" s="912"/>
      <c r="U9" s="912"/>
      <c r="V9" s="912"/>
    </row>
    <row r="10" spans="1:22" ht="24" customHeight="1">
      <c r="A10" s="966" t="s">
        <v>858</v>
      </c>
      <c r="B10" s="967">
        <v>99823.865594599614</v>
      </c>
      <c r="C10" s="967">
        <v>91670.908887323531</v>
      </c>
      <c r="D10" s="967">
        <v>98223.642235614374</v>
      </c>
      <c r="E10" s="967">
        <v>-8152.9567072760838</v>
      </c>
      <c r="F10" s="968">
        <v>-8.1673422069092378</v>
      </c>
      <c r="G10" s="967">
        <v>6552.7333482908434</v>
      </c>
      <c r="H10" s="969">
        <v>7.1481055744141004</v>
      </c>
      <c r="P10" s="912"/>
      <c r="Q10" s="912"/>
      <c r="R10" s="912"/>
      <c r="S10" s="912"/>
      <c r="T10" s="912"/>
      <c r="U10" s="912"/>
      <c r="V10" s="912"/>
    </row>
    <row r="11" spans="1:22" ht="24" customHeight="1">
      <c r="A11" s="970" t="s">
        <v>859</v>
      </c>
      <c r="B11" s="914">
        <v>96980.869254229619</v>
      </c>
      <c r="C11" s="914">
        <v>87984.241010673533</v>
      </c>
      <c r="D11" s="914">
        <v>93759.764391524368</v>
      </c>
      <c r="E11" s="967">
        <v>-8996.6282435560861</v>
      </c>
      <c r="F11" s="968">
        <v>-9.2767040682755244</v>
      </c>
      <c r="G11" s="967">
        <v>5775.5233808508347</v>
      </c>
      <c r="H11" s="969">
        <v>6.5642702767080703</v>
      </c>
      <c r="P11" s="912"/>
      <c r="Q11" s="912"/>
      <c r="R11" s="912"/>
      <c r="S11" s="912"/>
      <c r="T11" s="912"/>
      <c r="U11" s="912"/>
      <c r="V11" s="912"/>
    </row>
    <row r="12" spans="1:22" ht="24" customHeight="1">
      <c r="A12" s="970" t="s">
        <v>860</v>
      </c>
      <c r="B12" s="967">
        <v>2842.9963403700003</v>
      </c>
      <c r="C12" s="967">
        <v>3686.6678766499999</v>
      </c>
      <c r="D12" s="914">
        <v>4463.8778440900005</v>
      </c>
      <c r="E12" s="967">
        <v>843.6715362799996</v>
      </c>
      <c r="F12" s="968">
        <v>29.675435184352029</v>
      </c>
      <c r="G12" s="967">
        <v>777.20996744000058</v>
      </c>
      <c r="H12" s="969">
        <v>21.081637767333557</v>
      </c>
      <c r="P12" s="912"/>
      <c r="Q12" s="912"/>
      <c r="R12" s="912"/>
      <c r="S12" s="912"/>
      <c r="T12" s="912"/>
      <c r="U12" s="912"/>
      <c r="V12" s="912"/>
    </row>
    <row r="13" spans="1:22" ht="24" customHeight="1">
      <c r="A13" s="962" t="s">
        <v>861</v>
      </c>
      <c r="B13" s="963">
        <v>1628800.8715691706</v>
      </c>
      <c r="C13" s="963">
        <v>2041467.6311931766</v>
      </c>
      <c r="D13" s="904">
        <v>2558736.0418464076</v>
      </c>
      <c r="E13" s="963">
        <v>412666.75962400594</v>
      </c>
      <c r="F13" s="964">
        <v>25.335617559342712</v>
      </c>
      <c r="G13" s="963">
        <v>517268.41065323073</v>
      </c>
      <c r="H13" s="965">
        <v>25.338065749830324</v>
      </c>
      <c r="P13" s="912"/>
      <c r="Q13" s="912"/>
      <c r="R13" s="912"/>
      <c r="S13" s="912"/>
      <c r="T13" s="912"/>
      <c r="U13" s="912"/>
      <c r="V13" s="912"/>
    </row>
    <row r="14" spans="1:22" ht="24" customHeight="1">
      <c r="A14" s="966" t="s">
        <v>862</v>
      </c>
      <c r="B14" s="967">
        <v>2141527.0795266856</v>
      </c>
      <c r="C14" s="967">
        <v>2785578.9441015064</v>
      </c>
      <c r="D14" s="914">
        <v>3336714.7802557643</v>
      </c>
      <c r="E14" s="967">
        <v>644051.86457482073</v>
      </c>
      <c r="F14" s="968">
        <v>30.074420759468861</v>
      </c>
      <c r="G14" s="967">
        <v>551135.83615425788</v>
      </c>
      <c r="H14" s="969">
        <v>19.785324602675288</v>
      </c>
      <c r="P14" s="912"/>
      <c r="Q14" s="912"/>
      <c r="R14" s="912"/>
      <c r="S14" s="912"/>
      <c r="T14" s="912"/>
      <c r="U14" s="912"/>
      <c r="V14" s="912"/>
    </row>
    <row r="15" spans="1:22" ht="24" customHeight="1">
      <c r="A15" s="966" t="s">
        <v>863</v>
      </c>
      <c r="B15" s="967">
        <v>46037.700096010027</v>
      </c>
      <c r="C15" s="967">
        <v>197369.50058776021</v>
      </c>
      <c r="D15" s="914">
        <v>265185.10026242991</v>
      </c>
      <c r="E15" s="967">
        <v>151331.80049175018</v>
      </c>
      <c r="F15" s="968">
        <v>328.71277274093399</v>
      </c>
      <c r="G15" s="971">
        <v>67815.599674669706</v>
      </c>
      <c r="H15" s="969">
        <v>34.359715899729679</v>
      </c>
      <c r="P15" s="912"/>
      <c r="Q15" s="912"/>
      <c r="R15" s="912"/>
      <c r="S15" s="912"/>
      <c r="T15" s="912"/>
      <c r="U15" s="912"/>
      <c r="V15" s="912"/>
    </row>
    <row r="16" spans="1:22" ht="24" customHeight="1">
      <c r="A16" s="970" t="s">
        <v>864</v>
      </c>
      <c r="B16" s="967">
        <v>304418.79809524998</v>
      </c>
      <c r="C16" s="967">
        <v>362168.50082888</v>
      </c>
      <c r="D16" s="914">
        <v>441055.39953587996</v>
      </c>
      <c r="E16" s="967">
        <v>57749.702733630023</v>
      </c>
      <c r="F16" s="968">
        <v>18.970478529897044</v>
      </c>
      <c r="G16" s="967">
        <v>78886.898706999957</v>
      </c>
      <c r="H16" s="969">
        <v>21.781822142581365</v>
      </c>
      <c r="P16" s="912"/>
      <c r="Q16" s="912"/>
      <c r="R16" s="912"/>
      <c r="S16" s="912"/>
      <c r="T16" s="912"/>
      <c r="U16" s="912"/>
      <c r="V16" s="912"/>
    </row>
    <row r="17" spans="1:22" ht="24" customHeight="1">
      <c r="A17" s="970" t="s">
        <v>865</v>
      </c>
      <c r="B17" s="967">
        <v>258381.09799923995</v>
      </c>
      <c r="C17" s="914">
        <v>164799.00024111979</v>
      </c>
      <c r="D17" s="914">
        <v>175870.29927345007</v>
      </c>
      <c r="E17" s="967">
        <v>-93582.097758120159</v>
      </c>
      <c r="F17" s="968">
        <v>-36.21863150314325</v>
      </c>
      <c r="G17" s="967">
        <v>11071.29903233028</v>
      </c>
      <c r="H17" s="969">
        <v>6.7180620125921298</v>
      </c>
      <c r="P17" s="912"/>
      <c r="Q17" s="912"/>
      <c r="R17" s="912"/>
      <c r="S17" s="912"/>
      <c r="T17" s="912"/>
      <c r="U17" s="912"/>
      <c r="V17" s="912"/>
    </row>
    <row r="18" spans="1:22" ht="24" customHeight="1">
      <c r="A18" s="966" t="s">
        <v>866</v>
      </c>
      <c r="B18" s="967">
        <v>9461.5099772400026</v>
      </c>
      <c r="C18" s="967">
        <v>11527.213896218496</v>
      </c>
      <c r="D18" s="914">
        <v>10661.514749522003</v>
      </c>
      <c r="E18" s="967">
        <v>2065.7039189784937</v>
      </c>
      <c r="F18" s="968">
        <v>21.832708774261377</v>
      </c>
      <c r="G18" s="967">
        <v>-865.6991466964937</v>
      </c>
      <c r="H18" s="969">
        <v>-7.5100466989728236</v>
      </c>
      <c r="P18" s="912"/>
      <c r="Q18" s="912"/>
      <c r="R18" s="912"/>
      <c r="S18" s="912"/>
      <c r="T18" s="912"/>
      <c r="U18" s="912"/>
      <c r="V18" s="912"/>
    </row>
    <row r="19" spans="1:22" ht="24" customHeight="1">
      <c r="A19" s="970" t="s">
        <v>867</v>
      </c>
      <c r="B19" s="967">
        <v>24458.638246977524</v>
      </c>
      <c r="C19" s="967">
        <v>55930.198388325596</v>
      </c>
      <c r="D19" s="967">
        <v>44624.546437902005</v>
      </c>
      <c r="E19" s="967">
        <v>31471.560141348073</v>
      </c>
      <c r="F19" s="968">
        <v>128.67257704029035</v>
      </c>
      <c r="G19" s="967">
        <v>-11305.651950423591</v>
      </c>
      <c r="H19" s="969">
        <v>-20.213859911470365</v>
      </c>
      <c r="P19" s="912"/>
      <c r="Q19" s="912"/>
      <c r="R19" s="912"/>
      <c r="S19" s="912"/>
      <c r="T19" s="912"/>
      <c r="U19" s="912"/>
      <c r="V19" s="912"/>
    </row>
    <row r="20" spans="1:22" ht="24" customHeight="1">
      <c r="A20" s="970" t="s">
        <v>868</v>
      </c>
      <c r="B20" s="967">
        <v>4586.2288242900004</v>
      </c>
      <c r="C20" s="967">
        <v>2908.3750907799995</v>
      </c>
      <c r="D20" s="967">
        <v>1593.9382121499998</v>
      </c>
      <c r="E20" s="967">
        <v>-1677.8537335100009</v>
      </c>
      <c r="F20" s="968">
        <v>-36.58460573584118</v>
      </c>
      <c r="G20" s="967">
        <v>-1314.4368786299997</v>
      </c>
      <c r="H20" s="969">
        <v>-45.19488847215645</v>
      </c>
      <c r="P20" s="912"/>
      <c r="Q20" s="912"/>
      <c r="R20" s="912"/>
      <c r="S20" s="912"/>
      <c r="T20" s="912"/>
      <c r="U20" s="912"/>
      <c r="V20" s="912"/>
    </row>
    <row r="21" spans="1:22" ht="24" customHeight="1">
      <c r="A21" s="970" t="s">
        <v>869</v>
      </c>
      <c r="B21" s="967">
        <v>19872.409422687524</v>
      </c>
      <c r="C21" s="967">
        <v>53021.823297545598</v>
      </c>
      <c r="D21" s="967">
        <v>43030.608225752003</v>
      </c>
      <c r="E21" s="967">
        <v>33149.413874858074</v>
      </c>
      <c r="F21" s="968">
        <v>166.81124653668184</v>
      </c>
      <c r="G21" s="967">
        <v>-9991.2150717935947</v>
      </c>
      <c r="H21" s="969">
        <v>-18.843590149145424</v>
      </c>
      <c r="P21" s="912"/>
      <c r="Q21" s="912"/>
      <c r="R21" s="912"/>
      <c r="S21" s="912"/>
      <c r="T21" s="912"/>
      <c r="U21" s="912"/>
      <c r="V21" s="912"/>
    </row>
    <row r="22" spans="1:22" ht="24" customHeight="1">
      <c r="A22" s="966" t="s">
        <v>870</v>
      </c>
      <c r="B22" s="967">
        <v>2061569.2312064581</v>
      </c>
      <c r="C22" s="967">
        <v>2520752.0312292022</v>
      </c>
      <c r="D22" s="914">
        <v>3016243.6188059105</v>
      </c>
      <c r="E22" s="967">
        <v>459182.80002274411</v>
      </c>
      <c r="F22" s="968">
        <v>22.273460093989865</v>
      </c>
      <c r="G22" s="967">
        <v>495491.58757670829</v>
      </c>
      <c r="H22" s="969">
        <v>19.656498593996577</v>
      </c>
      <c r="P22" s="912"/>
      <c r="Q22" s="912"/>
      <c r="R22" s="912"/>
      <c r="S22" s="912"/>
      <c r="T22" s="912"/>
      <c r="U22" s="912"/>
      <c r="V22" s="912"/>
    </row>
    <row r="23" spans="1:22" ht="24" customHeight="1">
      <c r="A23" s="966" t="s">
        <v>871</v>
      </c>
      <c r="B23" s="967">
        <v>512726.20795751497</v>
      </c>
      <c r="C23" s="967">
        <v>744111.31290832977</v>
      </c>
      <c r="D23" s="967">
        <v>777978.73840935691</v>
      </c>
      <c r="E23" s="967">
        <v>231385.1049508148</v>
      </c>
      <c r="F23" s="968">
        <v>45.128394328145518</v>
      </c>
      <c r="G23" s="967">
        <v>33867.425501027144</v>
      </c>
      <c r="H23" s="969">
        <v>4.5513923674480425</v>
      </c>
      <c r="P23" s="912"/>
      <c r="Q23" s="912"/>
      <c r="R23" s="912"/>
      <c r="S23" s="912"/>
      <c r="T23" s="912"/>
      <c r="U23" s="912"/>
      <c r="V23" s="912"/>
    </row>
    <row r="24" spans="1:22" ht="24" customHeight="1">
      <c r="A24" s="962" t="s">
        <v>872</v>
      </c>
      <c r="B24" s="963">
        <v>2639437.3617012165</v>
      </c>
      <c r="C24" s="963">
        <v>3098684.9709072169</v>
      </c>
      <c r="D24" s="904">
        <v>3576095.5645430819</v>
      </c>
      <c r="E24" s="963">
        <v>459247.60920600034</v>
      </c>
      <c r="F24" s="964">
        <v>17.399450953819869</v>
      </c>
      <c r="G24" s="963">
        <v>477410.59363586502</v>
      </c>
      <c r="H24" s="965">
        <v>15.406877372761492</v>
      </c>
      <c r="P24" s="912"/>
      <c r="Q24" s="912"/>
      <c r="R24" s="912"/>
      <c r="S24" s="912"/>
      <c r="T24" s="912"/>
      <c r="U24" s="912"/>
      <c r="V24" s="912"/>
    </row>
    <row r="25" spans="1:22" ht="24" customHeight="1">
      <c r="A25" s="966" t="s">
        <v>891</v>
      </c>
      <c r="B25" s="914">
        <v>1633073.4115327019</v>
      </c>
      <c r="C25" s="914">
        <v>1830616.5217407779</v>
      </c>
      <c r="D25" s="914">
        <v>2008314.0255622896</v>
      </c>
      <c r="E25" s="967">
        <v>197543.11020807596</v>
      </c>
      <c r="F25" s="968">
        <v>12.09640110561069</v>
      </c>
      <c r="G25" s="967">
        <v>177697.50382151175</v>
      </c>
      <c r="H25" s="969">
        <v>9.7069758581952961</v>
      </c>
      <c r="P25" s="912"/>
      <c r="Q25" s="912"/>
      <c r="R25" s="912"/>
      <c r="S25" s="912"/>
      <c r="T25" s="912"/>
      <c r="U25" s="912"/>
      <c r="V25" s="912"/>
    </row>
    <row r="26" spans="1:22" ht="24" customHeight="1">
      <c r="A26" s="966" t="s">
        <v>874</v>
      </c>
      <c r="B26" s="914">
        <v>557556.35623179318</v>
      </c>
      <c r="C26" s="914">
        <v>609511.15899376641</v>
      </c>
      <c r="D26" s="914">
        <v>654684.99286077917</v>
      </c>
      <c r="E26" s="967">
        <v>51954.802761973231</v>
      </c>
      <c r="F26" s="968">
        <v>9.3183051688453968</v>
      </c>
      <c r="G26" s="967">
        <v>45173.833867012756</v>
      </c>
      <c r="H26" s="969">
        <v>7.4114859425362472</v>
      </c>
      <c r="P26" s="912"/>
      <c r="Q26" s="912"/>
      <c r="R26" s="912"/>
      <c r="S26" s="912"/>
      <c r="T26" s="912"/>
      <c r="U26" s="912"/>
      <c r="V26" s="912"/>
    </row>
    <row r="27" spans="1:22" ht="24" customHeight="1">
      <c r="A27" s="970" t="s">
        <v>875</v>
      </c>
      <c r="B27" s="967">
        <v>366829.43883411994</v>
      </c>
      <c r="C27" s="967">
        <v>400814.17380667996</v>
      </c>
      <c r="D27" s="914">
        <v>413299.7913854575</v>
      </c>
      <c r="E27" s="967">
        <v>33984.734972560022</v>
      </c>
      <c r="F27" s="968">
        <v>9.2644513702532745</v>
      </c>
      <c r="G27" s="967">
        <v>12485.617578777543</v>
      </c>
      <c r="H27" s="969">
        <v>3.1150638861388136</v>
      </c>
      <c r="P27" s="912"/>
      <c r="Q27" s="912"/>
      <c r="R27" s="912"/>
      <c r="S27" s="912"/>
      <c r="T27" s="912"/>
      <c r="U27" s="912"/>
      <c r="V27" s="912"/>
    </row>
    <row r="28" spans="1:22" ht="24" customHeight="1">
      <c r="A28" s="970" t="s">
        <v>876</v>
      </c>
      <c r="B28" s="967">
        <v>190726.85433323399</v>
      </c>
      <c r="C28" s="967">
        <v>208696.98473172073</v>
      </c>
      <c r="D28" s="914">
        <v>241385.22017543291</v>
      </c>
      <c r="E28" s="967">
        <v>17970.130398486741</v>
      </c>
      <c r="F28" s="968">
        <v>9.4219193523161167</v>
      </c>
      <c r="G28" s="967">
        <v>32688.235443712183</v>
      </c>
      <c r="H28" s="969">
        <v>15.663012805734974</v>
      </c>
      <c r="P28" s="912"/>
      <c r="Q28" s="912"/>
      <c r="R28" s="912"/>
      <c r="S28" s="912"/>
      <c r="T28" s="912"/>
      <c r="U28" s="912"/>
      <c r="V28" s="912"/>
    </row>
    <row r="29" spans="1:22" ht="24" customHeight="1">
      <c r="A29" s="970" t="s">
        <v>877</v>
      </c>
      <c r="B29" s="914">
        <v>1075517.0553009086</v>
      </c>
      <c r="C29" s="914">
        <v>1221105.3627470115</v>
      </c>
      <c r="D29" s="914">
        <v>1353629.0327015105</v>
      </c>
      <c r="E29" s="967">
        <v>145588.30744610284</v>
      </c>
      <c r="F29" s="968">
        <v>13.536587516538273</v>
      </c>
      <c r="G29" s="967">
        <v>132523.669954499</v>
      </c>
      <c r="H29" s="969">
        <v>10.852762914444366</v>
      </c>
      <c r="P29" s="912"/>
      <c r="Q29" s="912"/>
      <c r="R29" s="912"/>
      <c r="S29" s="912"/>
      <c r="T29" s="912"/>
      <c r="U29" s="912"/>
      <c r="V29" s="912"/>
    </row>
    <row r="30" spans="1:22" ht="24" customHeight="1">
      <c r="A30" s="966" t="s">
        <v>878</v>
      </c>
      <c r="B30" s="914">
        <v>1006363.9501685147</v>
      </c>
      <c r="C30" s="914">
        <v>1268068.449166439</v>
      </c>
      <c r="D30" s="914">
        <v>1567781.5389807923</v>
      </c>
      <c r="E30" s="967">
        <v>261704.49899792427</v>
      </c>
      <c r="F30" s="968">
        <v>26.004955657851426</v>
      </c>
      <c r="G30" s="967">
        <v>299713.08981435327</v>
      </c>
      <c r="H30" s="969">
        <v>23.635403121288032</v>
      </c>
      <c r="P30" s="912"/>
      <c r="Q30" s="912"/>
      <c r="R30" s="912"/>
      <c r="S30" s="912"/>
      <c r="T30" s="912"/>
      <c r="U30" s="912"/>
      <c r="V30" s="912"/>
    </row>
    <row r="31" spans="1:22" ht="24" customHeight="1" thickBot="1">
      <c r="A31" s="972" t="s">
        <v>879</v>
      </c>
      <c r="B31" s="973">
        <v>2736418.2309554461</v>
      </c>
      <c r="C31" s="973">
        <v>3186669.2119178902</v>
      </c>
      <c r="D31" s="935">
        <v>3669855.3289346062</v>
      </c>
      <c r="E31" s="973">
        <v>450250.9809624441</v>
      </c>
      <c r="F31" s="974">
        <v>16.454026503296419</v>
      </c>
      <c r="G31" s="973">
        <v>483186.11701671593</v>
      </c>
      <c r="H31" s="975">
        <v>15.162732147084428</v>
      </c>
      <c r="P31" s="912"/>
      <c r="Q31" s="912"/>
      <c r="R31" s="912"/>
      <c r="S31" s="912"/>
      <c r="T31" s="912"/>
      <c r="U31" s="912"/>
      <c r="V31" s="912"/>
    </row>
    <row r="32" spans="1:22" ht="24" customHeight="1" thickTop="1">
      <c r="A32" s="976" t="s">
        <v>892</v>
      </c>
      <c r="B32" s="918"/>
      <c r="C32" s="918"/>
      <c r="D32" s="918"/>
      <c r="E32" s="918"/>
      <c r="F32" s="918"/>
      <c r="G32" s="918"/>
      <c r="H32" s="977"/>
      <c r="P32" s="912"/>
      <c r="Q32" s="912"/>
      <c r="R32" s="912"/>
      <c r="S32" s="912"/>
      <c r="T32" s="912"/>
      <c r="U32" s="912"/>
      <c r="V32" s="912"/>
    </row>
    <row r="33" spans="1:22" ht="24" customHeight="1">
      <c r="A33" s="978" t="s">
        <v>884</v>
      </c>
      <c r="B33" s="952"/>
      <c r="C33" s="952"/>
      <c r="D33" s="952"/>
      <c r="E33" s="952"/>
      <c r="F33" s="952"/>
      <c r="G33" s="952"/>
      <c r="H33" s="979"/>
      <c r="P33" s="912"/>
      <c r="Q33" s="912"/>
      <c r="R33" s="912"/>
      <c r="S33" s="912"/>
      <c r="T33" s="912"/>
      <c r="U33" s="912"/>
      <c r="V33" s="912"/>
    </row>
    <row r="34" spans="1:22" ht="24" customHeight="1">
      <c r="A34" s="980" t="s">
        <v>893</v>
      </c>
      <c r="B34" s="981">
        <v>569336.6247458501</v>
      </c>
      <c r="C34" s="981">
        <v>638167.76996993995</v>
      </c>
      <c r="D34" s="952">
        <v>632459.37416001048</v>
      </c>
      <c r="E34" s="981">
        <v>68831.145224089851</v>
      </c>
      <c r="F34" s="981">
        <v>12.089709713443401</v>
      </c>
      <c r="G34" s="981">
        <v>-5708.3958099294687</v>
      </c>
      <c r="H34" s="981">
        <v>-0.89449766637358619</v>
      </c>
      <c r="P34" s="912"/>
      <c r="Q34" s="912"/>
      <c r="R34" s="912"/>
      <c r="S34" s="912"/>
      <c r="T34" s="912"/>
      <c r="U34" s="912"/>
      <c r="V34" s="912"/>
    </row>
    <row r="35" spans="1:22" ht="24" customHeight="1">
      <c r="A35" s="980" t="s">
        <v>885</v>
      </c>
      <c r="B35" s="951">
        <v>0.97930878147999767</v>
      </c>
      <c r="C35" s="951">
        <v>0.95509549005033056</v>
      </c>
      <c r="D35" s="951">
        <v>1.0351415752676403</v>
      </c>
      <c r="E35" s="981">
        <v>-2.4213291429667105E-2</v>
      </c>
      <c r="F35" s="981">
        <v>-2.4724879310358414</v>
      </c>
      <c r="G35" s="981">
        <v>8.0046085217309715E-2</v>
      </c>
      <c r="H35" s="981">
        <v>8.3809510202054813</v>
      </c>
      <c r="P35" s="912"/>
      <c r="Q35" s="912"/>
      <c r="R35" s="912"/>
      <c r="S35" s="912"/>
      <c r="T35" s="912"/>
      <c r="U35" s="912"/>
      <c r="V35" s="912"/>
    </row>
    <row r="36" spans="1:22" ht="24" customHeight="1">
      <c r="A36" s="980" t="s">
        <v>886</v>
      </c>
      <c r="B36" s="951">
        <v>2.8683793393086212</v>
      </c>
      <c r="C36" s="951">
        <v>2.8685505722531346</v>
      </c>
      <c r="D36" s="951">
        <v>3.1754039984459013</v>
      </c>
      <c r="E36" s="981">
        <v>1.7123294451337756E-4</v>
      </c>
      <c r="F36" s="981">
        <v>5.9696757038645602E-3</v>
      </c>
      <c r="G36" s="981">
        <v>0.30685342619276668</v>
      </c>
      <c r="H36" s="981">
        <v>10.697159365461188</v>
      </c>
      <c r="P36" s="912"/>
      <c r="Q36" s="912"/>
      <c r="R36" s="912"/>
      <c r="S36" s="912"/>
      <c r="T36" s="912"/>
      <c r="U36" s="912"/>
      <c r="V36" s="912"/>
    </row>
    <row r="37" spans="1:22" ht="24" customHeight="1">
      <c r="A37" s="980" t="s">
        <v>887</v>
      </c>
      <c r="B37" s="982">
        <v>4.6359872999202398</v>
      </c>
      <c r="C37" s="982">
        <v>4.8555961562477155</v>
      </c>
      <c r="D37" s="954">
        <v>5.6542692078722192</v>
      </c>
      <c r="E37" s="981">
        <v>0.21960885632747562</v>
      </c>
      <c r="F37" s="981">
        <v>4.7370461159644224</v>
      </c>
      <c r="G37" s="981">
        <v>0.79867305162450375</v>
      </c>
      <c r="H37" s="981">
        <v>16.448506546345453</v>
      </c>
      <c r="P37" s="912"/>
      <c r="Q37" s="912"/>
      <c r="R37" s="912"/>
      <c r="S37" s="912"/>
      <c r="T37" s="912"/>
      <c r="U37" s="912"/>
      <c r="V37" s="912"/>
    </row>
  </sheetData>
  <mergeCells count="11">
    <mergeCell ref="G6:H6"/>
    <mergeCell ref="A1:H1"/>
    <mergeCell ref="A2:H2"/>
    <mergeCell ref="A3:H3"/>
    <mergeCell ref="G4:H4"/>
    <mergeCell ref="A5:A7"/>
    <mergeCell ref="E5:H5"/>
    <mergeCell ref="B6:B7"/>
    <mergeCell ref="C6:C7"/>
    <mergeCell ref="D6:D7"/>
    <mergeCell ref="E6:F6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9"/>
  <sheetViews>
    <sheetView showGridLines="0" workbookViewId="0">
      <selection activeCell="B26" sqref="B26"/>
    </sheetView>
  </sheetViews>
  <sheetFormatPr defaultColWidth="11" defaultRowHeight="17.100000000000001" customHeight="1"/>
  <cols>
    <col min="1" max="1" width="53.5703125" style="956" customWidth="1"/>
    <col min="2" max="2" width="12.28515625" style="956" bestFit="1" customWidth="1"/>
    <col min="3" max="5" width="11.85546875" style="956" bestFit="1" customWidth="1"/>
    <col min="6" max="6" width="10.7109375" style="956" bestFit="1" customWidth="1"/>
    <col min="7" max="7" width="2.42578125" style="956" customWidth="1"/>
    <col min="8" max="8" width="12.5703125" style="956" customWidth="1"/>
    <col min="9" max="9" width="15.140625" style="956" customWidth="1"/>
    <col min="10" max="10" width="2.140625" style="956" customWidth="1"/>
    <col min="11" max="11" width="9.42578125" style="956" customWidth="1"/>
    <col min="12" max="256" width="11" style="898"/>
    <col min="257" max="257" width="46.7109375" style="898" bestFit="1" customWidth="1"/>
    <col min="258" max="258" width="11.85546875" style="898" customWidth="1"/>
    <col min="259" max="259" width="12.42578125" style="898" customWidth="1"/>
    <col min="260" max="260" width="12.5703125" style="898" customWidth="1"/>
    <col min="261" max="261" width="11.7109375" style="898" customWidth="1"/>
    <col min="262" max="262" width="10.7109375" style="898" customWidth="1"/>
    <col min="263" max="263" width="2.42578125" style="898" bestFit="1" customWidth="1"/>
    <col min="264" max="264" width="8.5703125" style="898" customWidth="1"/>
    <col min="265" max="265" width="12.42578125" style="898" customWidth="1"/>
    <col min="266" max="266" width="2.140625" style="898" customWidth="1"/>
    <col min="267" max="267" width="9.42578125" style="898" customWidth="1"/>
    <col min="268" max="512" width="11" style="898"/>
    <col min="513" max="513" width="46.7109375" style="898" bestFit="1" customWidth="1"/>
    <col min="514" max="514" width="11.85546875" style="898" customWidth="1"/>
    <col min="515" max="515" width="12.42578125" style="898" customWidth="1"/>
    <col min="516" max="516" width="12.5703125" style="898" customWidth="1"/>
    <col min="517" max="517" width="11.7109375" style="898" customWidth="1"/>
    <col min="518" max="518" width="10.7109375" style="898" customWidth="1"/>
    <col min="519" max="519" width="2.42578125" style="898" bestFit="1" customWidth="1"/>
    <col min="520" max="520" width="8.5703125" style="898" customWidth="1"/>
    <col min="521" max="521" width="12.42578125" style="898" customWidth="1"/>
    <col min="522" max="522" width="2.140625" style="898" customWidth="1"/>
    <col min="523" max="523" width="9.42578125" style="898" customWidth="1"/>
    <col min="524" max="768" width="11" style="898"/>
    <col min="769" max="769" width="46.7109375" style="898" bestFit="1" customWidth="1"/>
    <col min="770" max="770" width="11.85546875" style="898" customWidth="1"/>
    <col min="771" max="771" width="12.42578125" style="898" customWidth="1"/>
    <col min="772" max="772" width="12.5703125" style="898" customWidth="1"/>
    <col min="773" max="773" width="11.7109375" style="898" customWidth="1"/>
    <col min="774" max="774" width="10.7109375" style="898" customWidth="1"/>
    <col min="775" max="775" width="2.42578125" style="898" bestFit="1" customWidth="1"/>
    <col min="776" max="776" width="8.5703125" style="898" customWidth="1"/>
    <col min="777" max="777" width="12.42578125" style="898" customWidth="1"/>
    <col min="778" max="778" width="2.140625" style="898" customWidth="1"/>
    <col min="779" max="779" width="9.42578125" style="898" customWidth="1"/>
    <col min="780" max="1024" width="11" style="898"/>
    <col min="1025" max="1025" width="46.7109375" style="898" bestFit="1" customWidth="1"/>
    <col min="1026" max="1026" width="11.85546875" style="898" customWidth="1"/>
    <col min="1027" max="1027" width="12.42578125" style="898" customWidth="1"/>
    <col min="1028" max="1028" width="12.5703125" style="898" customWidth="1"/>
    <col min="1029" max="1029" width="11.7109375" style="898" customWidth="1"/>
    <col min="1030" max="1030" width="10.7109375" style="898" customWidth="1"/>
    <col min="1031" max="1031" width="2.42578125" style="898" bestFit="1" customWidth="1"/>
    <col min="1032" max="1032" width="8.5703125" style="898" customWidth="1"/>
    <col min="1033" max="1033" width="12.42578125" style="898" customWidth="1"/>
    <col min="1034" max="1034" width="2.140625" style="898" customWidth="1"/>
    <col min="1035" max="1035" width="9.42578125" style="898" customWidth="1"/>
    <col min="1036" max="1280" width="11" style="898"/>
    <col min="1281" max="1281" width="46.7109375" style="898" bestFit="1" customWidth="1"/>
    <col min="1282" max="1282" width="11.85546875" style="898" customWidth="1"/>
    <col min="1283" max="1283" width="12.42578125" style="898" customWidth="1"/>
    <col min="1284" max="1284" width="12.5703125" style="898" customWidth="1"/>
    <col min="1285" max="1285" width="11.7109375" style="898" customWidth="1"/>
    <col min="1286" max="1286" width="10.7109375" style="898" customWidth="1"/>
    <col min="1287" max="1287" width="2.42578125" style="898" bestFit="1" customWidth="1"/>
    <col min="1288" max="1288" width="8.5703125" style="898" customWidth="1"/>
    <col min="1289" max="1289" width="12.42578125" style="898" customWidth="1"/>
    <col min="1290" max="1290" width="2.140625" style="898" customWidth="1"/>
    <col min="1291" max="1291" width="9.42578125" style="898" customWidth="1"/>
    <col min="1292" max="1536" width="11" style="898"/>
    <col min="1537" max="1537" width="46.7109375" style="898" bestFit="1" customWidth="1"/>
    <col min="1538" max="1538" width="11.85546875" style="898" customWidth="1"/>
    <col min="1539" max="1539" width="12.42578125" style="898" customWidth="1"/>
    <col min="1540" max="1540" width="12.5703125" style="898" customWidth="1"/>
    <col min="1541" max="1541" width="11.7109375" style="898" customWidth="1"/>
    <col min="1542" max="1542" width="10.7109375" style="898" customWidth="1"/>
    <col min="1543" max="1543" width="2.42578125" style="898" bestFit="1" customWidth="1"/>
    <col min="1544" max="1544" width="8.5703125" style="898" customWidth="1"/>
    <col min="1545" max="1545" width="12.42578125" style="898" customWidth="1"/>
    <col min="1546" max="1546" width="2.140625" style="898" customWidth="1"/>
    <col min="1547" max="1547" width="9.42578125" style="898" customWidth="1"/>
    <col min="1548" max="1792" width="11" style="898"/>
    <col min="1793" max="1793" width="46.7109375" style="898" bestFit="1" customWidth="1"/>
    <col min="1794" max="1794" width="11.85546875" style="898" customWidth="1"/>
    <col min="1795" max="1795" width="12.42578125" style="898" customWidth="1"/>
    <col min="1796" max="1796" width="12.5703125" style="898" customWidth="1"/>
    <col min="1797" max="1797" width="11.7109375" style="898" customWidth="1"/>
    <col min="1798" max="1798" width="10.7109375" style="898" customWidth="1"/>
    <col min="1799" max="1799" width="2.42578125" style="898" bestFit="1" customWidth="1"/>
    <col min="1800" max="1800" width="8.5703125" style="898" customWidth="1"/>
    <col min="1801" max="1801" width="12.42578125" style="898" customWidth="1"/>
    <col min="1802" max="1802" width="2.140625" style="898" customWidth="1"/>
    <col min="1803" max="1803" width="9.42578125" style="898" customWidth="1"/>
    <col min="1804" max="2048" width="11" style="898"/>
    <col min="2049" max="2049" width="46.7109375" style="898" bestFit="1" customWidth="1"/>
    <col min="2050" max="2050" width="11.85546875" style="898" customWidth="1"/>
    <col min="2051" max="2051" width="12.42578125" style="898" customWidth="1"/>
    <col min="2052" max="2052" width="12.5703125" style="898" customWidth="1"/>
    <col min="2053" max="2053" width="11.7109375" style="898" customWidth="1"/>
    <col min="2054" max="2054" width="10.7109375" style="898" customWidth="1"/>
    <col min="2055" max="2055" width="2.42578125" style="898" bestFit="1" customWidth="1"/>
    <col min="2056" max="2056" width="8.5703125" style="898" customWidth="1"/>
    <col min="2057" max="2057" width="12.42578125" style="898" customWidth="1"/>
    <col min="2058" max="2058" width="2.140625" style="898" customWidth="1"/>
    <col min="2059" max="2059" width="9.42578125" style="898" customWidth="1"/>
    <col min="2060" max="2304" width="11" style="898"/>
    <col min="2305" max="2305" width="46.7109375" style="898" bestFit="1" customWidth="1"/>
    <col min="2306" max="2306" width="11.85546875" style="898" customWidth="1"/>
    <col min="2307" max="2307" width="12.42578125" style="898" customWidth="1"/>
    <col min="2308" max="2308" width="12.5703125" style="898" customWidth="1"/>
    <col min="2309" max="2309" width="11.7109375" style="898" customWidth="1"/>
    <col min="2310" max="2310" width="10.7109375" style="898" customWidth="1"/>
    <col min="2311" max="2311" width="2.42578125" style="898" bestFit="1" customWidth="1"/>
    <col min="2312" max="2312" width="8.5703125" style="898" customWidth="1"/>
    <col min="2313" max="2313" width="12.42578125" style="898" customWidth="1"/>
    <col min="2314" max="2314" width="2.140625" style="898" customWidth="1"/>
    <col min="2315" max="2315" width="9.42578125" style="898" customWidth="1"/>
    <col min="2316" max="2560" width="11" style="898"/>
    <col min="2561" max="2561" width="46.7109375" style="898" bestFit="1" customWidth="1"/>
    <col min="2562" max="2562" width="11.85546875" style="898" customWidth="1"/>
    <col min="2563" max="2563" width="12.42578125" style="898" customWidth="1"/>
    <col min="2564" max="2564" width="12.5703125" style="898" customWidth="1"/>
    <col min="2565" max="2565" width="11.7109375" style="898" customWidth="1"/>
    <col min="2566" max="2566" width="10.7109375" style="898" customWidth="1"/>
    <col min="2567" max="2567" width="2.42578125" style="898" bestFit="1" customWidth="1"/>
    <col min="2568" max="2568" width="8.5703125" style="898" customWidth="1"/>
    <col min="2569" max="2569" width="12.42578125" style="898" customWidth="1"/>
    <col min="2570" max="2570" width="2.140625" style="898" customWidth="1"/>
    <col min="2571" max="2571" width="9.42578125" style="898" customWidth="1"/>
    <col min="2572" max="2816" width="11" style="898"/>
    <col min="2817" max="2817" width="46.7109375" style="898" bestFit="1" customWidth="1"/>
    <col min="2818" max="2818" width="11.85546875" style="898" customWidth="1"/>
    <col min="2819" max="2819" width="12.42578125" style="898" customWidth="1"/>
    <col min="2820" max="2820" width="12.5703125" style="898" customWidth="1"/>
    <col min="2821" max="2821" width="11.7109375" style="898" customWidth="1"/>
    <col min="2822" max="2822" width="10.7109375" style="898" customWidth="1"/>
    <col min="2823" max="2823" width="2.42578125" style="898" bestFit="1" customWidth="1"/>
    <col min="2824" max="2824" width="8.5703125" style="898" customWidth="1"/>
    <col min="2825" max="2825" width="12.42578125" style="898" customWidth="1"/>
    <col min="2826" max="2826" width="2.140625" style="898" customWidth="1"/>
    <col min="2827" max="2827" width="9.42578125" style="898" customWidth="1"/>
    <col min="2828" max="3072" width="11" style="898"/>
    <col min="3073" max="3073" width="46.7109375" style="898" bestFit="1" customWidth="1"/>
    <col min="3074" max="3074" width="11.85546875" style="898" customWidth="1"/>
    <col min="3075" max="3075" width="12.42578125" style="898" customWidth="1"/>
    <col min="3076" max="3076" width="12.5703125" style="898" customWidth="1"/>
    <col min="3077" max="3077" width="11.7109375" style="898" customWidth="1"/>
    <col min="3078" max="3078" width="10.7109375" style="898" customWidth="1"/>
    <col min="3079" max="3079" width="2.42578125" style="898" bestFit="1" customWidth="1"/>
    <col min="3080" max="3080" width="8.5703125" style="898" customWidth="1"/>
    <col min="3081" max="3081" width="12.42578125" style="898" customWidth="1"/>
    <col min="3082" max="3082" width="2.140625" style="898" customWidth="1"/>
    <col min="3083" max="3083" width="9.42578125" style="898" customWidth="1"/>
    <col min="3084" max="3328" width="11" style="898"/>
    <col min="3329" max="3329" width="46.7109375" style="898" bestFit="1" customWidth="1"/>
    <col min="3330" max="3330" width="11.85546875" style="898" customWidth="1"/>
    <col min="3331" max="3331" width="12.42578125" style="898" customWidth="1"/>
    <col min="3332" max="3332" width="12.5703125" style="898" customWidth="1"/>
    <col min="3333" max="3333" width="11.7109375" style="898" customWidth="1"/>
    <col min="3334" max="3334" width="10.7109375" style="898" customWidth="1"/>
    <col min="3335" max="3335" width="2.42578125" style="898" bestFit="1" customWidth="1"/>
    <col min="3336" max="3336" width="8.5703125" style="898" customWidth="1"/>
    <col min="3337" max="3337" width="12.42578125" style="898" customWidth="1"/>
    <col min="3338" max="3338" width="2.140625" style="898" customWidth="1"/>
    <col min="3339" max="3339" width="9.42578125" style="898" customWidth="1"/>
    <col min="3340" max="3584" width="11" style="898"/>
    <col min="3585" max="3585" width="46.7109375" style="898" bestFit="1" customWidth="1"/>
    <col min="3586" max="3586" width="11.85546875" style="898" customWidth="1"/>
    <col min="3587" max="3587" width="12.42578125" style="898" customWidth="1"/>
    <col min="3588" max="3588" width="12.5703125" style="898" customWidth="1"/>
    <col min="3589" max="3589" width="11.7109375" style="898" customWidth="1"/>
    <col min="3590" max="3590" width="10.7109375" style="898" customWidth="1"/>
    <col min="3591" max="3591" width="2.42578125" style="898" bestFit="1" customWidth="1"/>
    <col min="3592" max="3592" width="8.5703125" style="898" customWidth="1"/>
    <col min="3593" max="3593" width="12.42578125" style="898" customWidth="1"/>
    <col min="3594" max="3594" width="2.140625" style="898" customWidth="1"/>
    <col min="3595" max="3595" width="9.42578125" style="898" customWidth="1"/>
    <col min="3596" max="3840" width="11" style="898"/>
    <col min="3841" max="3841" width="46.7109375" style="898" bestFit="1" customWidth="1"/>
    <col min="3842" max="3842" width="11.85546875" style="898" customWidth="1"/>
    <col min="3843" max="3843" width="12.42578125" style="898" customWidth="1"/>
    <col min="3844" max="3844" width="12.5703125" style="898" customWidth="1"/>
    <col min="3845" max="3845" width="11.7109375" style="898" customWidth="1"/>
    <col min="3846" max="3846" width="10.7109375" style="898" customWidth="1"/>
    <col min="3847" max="3847" width="2.42578125" style="898" bestFit="1" customWidth="1"/>
    <col min="3848" max="3848" width="8.5703125" style="898" customWidth="1"/>
    <col min="3849" max="3849" width="12.42578125" style="898" customWidth="1"/>
    <col min="3850" max="3850" width="2.140625" style="898" customWidth="1"/>
    <col min="3851" max="3851" width="9.42578125" style="898" customWidth="1"/>
    <col min="3852" max="4096" width="11" style="898"/>
    <col min="4097" max="4097" width="46.7109375" style="898" bestFit="1" customWidth="1"/>
    <col min="4098" max="4098" width="11.85546875" style="898" customWidth="1"/>
    <col min="4099" max="4099" width="12.42578125" style="898" customWidth="1"/>
    <col min="4100" max="4100" width="12.5703125" style="898" customWidth="1"/>
    <col min="4101" max="4101" width="11.7109375" style="898" customWidth="1"/>
    <col min="4102" max="4102" width="10.7109375" style="898" customWidth="1"/>
    <col min="4103" max="4103" width="2.42578125" style="898" bestFit="1" customWidth="1"/>
    <col min="4104" max="4104" width="8.5703125" style="898" customWidth="1"/>
    <col min="4105" max="4105" width="12.42578125" style="898" customWidth="1"/>
    <col min="4106" max="4106" width="2.140625" style="898" customWidth="1"/>
    <col min="4107" max="4107" width="9.42578125" style="898" customWidth="1"/>
    <col min="4108" max="4352" width="11" style="898"/>
    <col min="4353" max="4353" width="46.7109375" style="898" bestFit="1" customWidth="1"/>
    <col min="4354" max="4354" width="11.85546875" style="898" customWidth="1"/>
    <col min="4355" max="4355" width="12.42578125" style="898" customWidth="1"/>
    <col min="4356" max="4356" width="12.5703125" style="898" customWidth="1"/>
    <col min="4357" max="4357" width="11.7109375" style="898" customWidth="1"/>
    <col min="4358" max="4358" width="10.7109375" style="898" customWidth="1"/>
    <col min="4359" max="4359" width="2.42578125" style="898" bestFit="1" customWidth="1"/>
    <col min="4360" max="4360" width="8.5703125" style="898" customWidth="1"/>
    <col min="4361" max="4361" width="12.42578125" style="898" customWidth="1"/>
    <col min="4362" max="4362" width="2.140625" style="898" customWidth="1"/>
    <col min="4363" max="4363" width="9.42578125" style="898" customWidth="1"/>
    <col min="4364" max="4608" width="11" style="898"/>
    <col min="4609" max="4609" width="46.7109375" style="898" bestFit="1" customWidth="1"/>
    <col min="4610" max="4610" width="11.85546875" style="898" customWidth="1"/>
    <col min="4611" max="4611" width="12.42578125" style="898" customWidth="1"/>
    <col min="4612" max="4612" width="12.5703125" style="898" customWidth="1"/>
    <col min="4613" max="4613" width="11.7109375" style="898" customWidth="1"/>
    <col min="4614" max="4614" width="10.7109375" style="898" customWidth="1"/>
    <col min="4615" max="4615" width="2.42578125" style="898" bestFit="1" customWidth="1"/>
    <col min="4616" max="4616" width="8.5703125" style="898" customWidth="1"/>
    <col min="4617" max="4617" width="12.42578125" style="898" customWidth="1"/>
    <col min="4618" max="4618" width="2.140625" style="898" customWidth="1"/>
    <col min="4619" max="4619" width="9.42578125" style="898" customWidth="1"/>
    <col min="4620" max="4864" width="11" style="898"/>
    <col min="4865" max="4865" width="46.7109375" style="898" bestFit="1" customWidth="1"/>
    <col min="4866" max="4866" width="11.85546875" style="898" customWidth="1"/>
    <col min="4867" max="4867" width="12.42578125" style="898" customWidth="1"/>
    <col min="4868" max="4868" width="12.5703125" style="898" customWidth="1"/>
    <col min="4869" max="4869" width="11.7109375" style="898" customWidth="1"/>
    <col min="4870" max="4870" width="10.7109375" style="898" customWidth="1"/>
    <col min="4871" max="4871" width="2.42578125" style="898" bestFit="1" customWidth="1"/>
    <col min="4872" max="4872" width="8.5703125" style="898" customWidth="1"/>
    <col min="4873" max="4873" width="12.42578125" style="898" customWidth="1"/>
    <col min="4874" max="4874" width="2.140625" style="898" customWidth="1"/>
    <col min="4875" max="4875" width="9.42578125" style="898" customWidth="1"/>
    <col min="4876" max="5120" width="11" style="898"/>
    <col min="5121" max="5121" width="46.7109375" style="898" bestFit="1" customWidth="1"/>
    <col min="5122" max="5122" width="11.85546875" style="898" customWidth="1"/>
    <col min="5123" max="5123" width="12.42578125" style="898" customWidth="1"/>
    <col min="5124" max="5124" width="12.5703125" style="898" customWidth="1"/>
    <col min="5125" max="5125" width="11.7109375" style="898" customWidth="1"/>
    <col min="5126" max="5126" width="10.7109375" style="898" customWidth="1"/>
    <col min="5127" max="5127" width="2.42578125" style="898" bestFit="1" customWidth="1"/>
    <col min="5128" max="5128" width="8.5703125" style="898" customWidth="1"/>
    <col min="5129" max="5129" width="12.42578125" style="898" customWidth="1"/>
    <col min="5130" max="5130" width="2.140625" style="898" customWidth="1"/>
    <col min="5131" max="5131" width="9.42578125" style="898" customWidth="1"/>
    <col min="5132" max="5376" width="11" style="898"/>
    <col min="5377" max="5377" width="46.7109375" style="898" bestFit="1" customWidth="1"/>
    <col min="5378" max="5378" width="11.85546875" style="898" customWidth="1"/>
    <col min="5379" max="5379" width="12.42578125" style="898" customWidth="1"/>
    <col min="5380" max="5380" width="12.5703125" style="898" customWidth="1"/>
    <col min="5381" max="5381" width="11.7109375" style="898" customWidth="1"/>
    <col min="5382" max="5382" width="10.7109375" style="898" customWidth="1"/>
    <col min="5383" max="5383" width="2.42578125" style="898" bestFit="1" customWidth="1"/>
    <col min="5384" max="5384" width="8.5703125" style="898" customWidth="1"/>
    <col min="5385" max="5385" width="12.42578125" style="898" customWidth="1"/>
    <col min="5386" max="5386" width="2.140625" style="898" customWidth="1"/>
    <col min="5387" max="5387" width="9.42578125" style="898" customWidth="1"/>
    <col min="5388" max="5632" width="11" style="898"/>
    <col min="5633" max="5633" width="46.7109375" style="898" bestFit="1" customWidth="1"/>
    <col min="5634" max="5634" width="11.85546875" style="898" customWidth="1"/>
    <col min="5635" max="5635" width="12.42578125" style="898" customWidth="1"/>
    <col min="5636" max="5636" width="12.5703125" style="898" customWidth="1"/>
    <col min="5637" max="5637" width="11.7109375" style="898" customWidth="1"/>
    <col min="5638" max="5638" width="10.7109375" style="898" customWidth="1"/>
    <col min="5639" max="5639" width="2.42578125" style="898" bestFit="1" customWidth="1"/>
    <col min="5640" max="5640" width="8.5703125" style="898" customWidth="1"/>
    <col min="5641" max="5641" width="12.42578125" style="898" customWidth="1"/>
    <col min="5642" max="5642" width="2.140625" style="898" customWidth="1"/>
    <col min="5643" max="5643" width="9.42578125" style="898" customWidth="1"/>
    <col min="5644" max="5888" width="11" style="898"/>
    <col min="5889" max="5889" width="46.7109375" style="898" bestFit="1" customWidth="1"/>
    <col min="5890" max="5890" width="11.85546875" style="898" customWidth="1"/>
    <col min="5891" max="5891" width="12.42578125" style="898" customWidth="1"/>
    <col min="5892" max="5892" width="12.5703125" style="898" customWidth="1"/>
    <col min="5893" max="5893" width="11.7109375" style="898" customWidth="1"/>
    <col min="5894" max="5894" width="10.7109375" style="898" customWidth="1"/>
    <col min="5895" max="5895" width="2.42578125" style="898" bestFit="1" customWidth="1"/>
    <col min="5896" max="5896" width="8.5703125" style="898" customWidth="1"/>
    <col min="5897" max="5897" width="12.42578125" style="898" customWidth="1"/>
    <col min="5898" max="5898" width="2.140625" style="898" customWidth="1"/>
    <col min="5899" max="5899" width="9.42578125" style="898" customWidth="1"/>
    <col min="5900" max="6144" width="11" style="898"/>
    <col min="6145" max="6145" width="46.7109375" style="898" bestFit="1" customWidth="1"/>
    <col min="6146" max="6146" width="11.85546875" style="898" customWidth="1"/>
    <col min="6147" max="6147" width="12.42578125" style="898" customWidth="1"/>
    <col min="6148" max="6148" width="12.5703125" style="898" customWidth="1"/>
    <col min="6149" max="6149" width="11.7109375" style="898" customWidth="1"/>
    <col min="6150" max="6150" width="10.7109375" style="898" customWidth="1"/>
    <col min="6151" max="6151" width="2.42578125" style="898" bestFit="1" customWidth="1"/>
    <col min="6152" max="6152" width="8.5703125" style="898" customWidth="1"/>
    <col min="6153" max="6153" width="12.42578125" style="898" customWidth="1"/>
    <col min="6154" max="6154" width="2.140625" style="898" customWidth="1"/>
    <col min="6155" max="6155" width="9.42578125" style="898" customWidth="1"/>
    <col min="6156" max="6400" width="11" style="898"/>
    <col min="6401" max="6401" width="46.7109375" style="898" bestFit="1" customWidth="1"/>
    <col min="6402" max="6402" width="11.85546875" style="898" customWidth="1"/>
    <col min="6403" max="6403" width="12.42578125" style="898" customWidth="1"/>
    <col min="6404" max="6404" width="12.5703125" style="898" customWidth="1"/>
    <col min="6405" max="6405" width="11.7109375" style="898" customWidth="1"/>
    <col min="6406" max="6406" width="10.7109375" style="898" customWidth="1"/>
    <col min="6407" max="6407" width="2.42578125" style="898" bestFit="1" customWidth="1"/>
    <col min="6408" max="6408" width="8.5703125" style="898" customWidth="1"/>
    <col min="6409" max="6409" width="12.42578125" style="898" customWidth="1"/>
    <col min="6410" max="6410" width="2.140625" style="898" customWidth="1"/>
    <col min="6411" max="6411" width="9.42578125" style="898" customWidth="1"/>
    <col min="6412" max="6656" width="11" style="898"/>
    <col min="6657" max="6657" width="46.7109375" style="898" bestFit="1" customWidth="1"/>
    <col min="6658" max="6658" width="11.85546875" style="898" customWidth="1"/>
    <col min="6659" max="6659" width="12.42578125" style="898" customWidth="1"/>
    <col min="6660" max="6660" width="12.5703125" style="898" customWidth="1"/>
    <col min="6661" max="6661" width="11.7109375" style="898" customWidth="1"/>
    <col min="6662" max="6662" width="10.7109375" style="898" customWidth="1"/>
    <col min="6663" max="6663" width="2.42578125" style="898" bestFit="1" customWidth="1"/>
    <col min="6664" max="6664" width="8.5703125" style="898" customWidth="1"/>
    <col min="6665" max="6665" width="12.42578125" style="898" customWidth="1"/>
    <col min="6666" max="6666" width="2.140625" style="898" customWidth="1"/>
    <col min="6667" max="6667" width="9.42578125" style="898" customWidth="1"/>
    <col min="6668" max="6912" width="11" style="898"/>
    <col min="6913" max="6913" width="46.7109375" style="898" bestFit="1" customWidth="1"/>
    <col min="6914" max="6914" width="11.85546875" style="898" customWidth="1"/>
    <col min="6915" max="6915" width="12.42578125" style="898" customWidth="1"/>
    <col min="6916" max="6916" width="12.5703125" style="898" customWidth="1"/>
    <col min="6917" max="6917" width="11.7109375" style="898" customWidth="1"/>
    <col min="6918" max="6918" width="10.7109375" style="898" customWidth="1"/>
    <col min="6919" max="6919" width="2.42578125" style="898" bestFit="1" customWidth="1"/>
    <col min="6920" max="6920" width="8.5703125" style="898" customWidth="1"/>
    <col min="6921" max="6921" width="12.42578125" style="898" customWidth="1"/>
    <col min="6922" max="6922" width="2.140625" style="898" customWidth="1"/>
    <col min="6923" max="6923" width="9.42578125" style="898" customWidth="1"/>
    <col min="6924" max="7168" width="11" style="898"/>
    <col min="7169" max="7169" width="46.7109375" style="898" bestFit="1" customWidth="1"/>
    <col min="7170" max="7170" width="11.85546875" style="898" customWidth="1"/>
    <col min="7171" max="7171" width="12.42578125" style="898" customWidth="1"/>
    <col min="7172" max="7172" width="12.5703125" style="898" customWidth="1"/>
    <col min="7173" max="7173" width="11.7109375" style="898" customWidth="1"/>
    <col min="7174" max="7174" width="10.7109375" style="898" customWidth="1"/>
    <col min="7175" max="7175" width="2.42578125" style="898" bestFit="1" customWidth="1"/>
    <col min="7176" max="7176" width="8.5703125" style="898" customWidth="1"/>
    <col min="7177" max="7177" width="12.42578125" style="898" customWidth="1"/>
    <col min="7178" max="7178" width="2.140625" style="898" customWidth="1"/>
    <col min="7179" max="7179" width="9.42578125" style="898" customWidth="1"/>
    <col min="7180" max="7424" width="11" style="898"/>
    <col min="7425" max="7425" width="46.7109375" style="898" bestFit="1" customWidth="1"/>
    <col min="7426" max="7426" width="11.85546875" style="898" customWidth="1"/>
    <col min="7427" max="7427" width="12.42578125" style="898" customWidth="1"/>
    <col min="7428" max="7428" width="12.5703125" style="898" customWidth="1"/>
    <col min="7429" max="7429" width="11.7109375" style="898" customWidth="1"/>
    <col min="7430" max="7430" width="10.7109375" style="898" customWidth="1"/>
    <col min="7431" max="7431" width="2.42578125" style="898" bestFit="1" customWidth="1"/>
    <col min="7432" max="7432" width="8.5703125" style="898" customWidth="1"/>
    <col min="7433" max="7433" width="12.42578125" style="898" customWidth="1"/>
    <col min="7434" max="7434" width="2.140625" style="898" customWidth="1"/>
    <col min="7435" max="7435" width="9.42578125" style="898" customWidth="1"/>
    <col min="7436" max="7680" width="11" style="898"/>
    <col min="7681" max="7681" width="46.7109375" style="898" bestFit="1" customWidth="1"/>
    <col min="7682" max="7682" width="11.85546875" style="898" customWidth="1"/>
    <col min="7683" max="7683" width="12.42578125" style="898" customWidth="1"/>
    <col min="7684" max="7684" width="12.5703125" style="898" customWidth="1"/>
    <col min="7685" max="7685" width="11.7109375" style="898" customWidth="1"/>
    <col min="7686" max="7686" width="10.7109375" style="898" customWidth="1"/>
    <col min="7687" max="7687" width="2.42578125" style="898" bestFit="1" customWidth="1"/>
    <col min="7688" max="7688" width="8.5703125" style="898" customWidth="1"/>
    <col min="7689" max="7689" width="12.42578125" style="898" customWidth="1"/>
    <col min="7690" max="7690" width="2.140625" style="898" customWidth="1"/>
    <col min="7691" max="7691" width="9.42578125" style="898" customWidth="1"/>
    <col min="7692" max="7936" width="11" style="898"/>
    <col min="7937" max="7937" width="46.7109375" style="898" bestFit="1" customWidth="1"/>
    <col min="7938" max="7938" width="11.85546875" style="898" customWidth="1"/>
    <col min="7939" max="7939" width="12.42578125" style="898" customWidth="1"/>
    <col min="7940" max="7940" width="12.5703125" style="898" customWidth="1"/>
    <col min="7941" max="7941" width="11.7109375" style="898" customWidth="1"/>
    <col min="7942" max="7942" width="10.7109375" style="898" customWidth="1"/>
    <col min="7943" max="7943" width="2.42578125" style="898" bestFit="1" customWidth="1"/>
    <col min="7944" max="7944" width="8.5703125" style="898" customWidth="1"/>
    <col min="7945" max="7945" width="12.42578125" style="898" customWidth="1"/>
    <col min="7946" max="7946" width="2.140625" style="898" customWidth="1"/>
    <col min="7947" max="7947" width="9.42578125" style="898" customWidth="1"/>
    <col min="7948" max="8192" width="11" style="898"/>
    <col min="8193" max="8193" width="46.7109375" style="898" bestFit="1" customWidth="1"/>
    <col min="8194" max="8194" width="11.85546875" style="898" customWidth="1"/>
    <col min="8195" max="8195" width="12.42578125" style="898" customWidth="1"/>
    <col min="8196" max="8196" width="12.5703125" style="898" customWidth="1"/>
    <col min="8197" max="8197" width="11.7109375" style="898" customWidth="1"/>
    <col min="8198" max="8198" width="10.7109375" style="898" customWidth="1"/>
    <col min="8199" max="8199" width="2.42578125" style="898" bestFit="1" customWidth="1"/>
    <col min="8200" max="8200" width="8.5703125" style="898" customWidth="1"/>
    <col min="8201" max="8201" width="12.42578125" style="898" customWidth="1"/>
    <col min="8202" max="8202" width="2.140625" style="898" customWidth="1"/>
    <col min="8203" max="8203" width="9.42578125" style="898" customWidth="1"/>
    <col min="8204" max="8448" width="11" style="898"/>
    <col min="8449" max="8449" width="46.7109375" style="898" bestFit="1" customWidth="1"/>
    <col min="8450" max="8450" width="11.85546875" style="898" customWidth="1"/>
    <col min="8451" max="8451" width="12.42578125" style="898" customWidth="1"/>
    <col min="8452" max="8452" width="12.5703125" style="898" customWidth="1"/>
    <col min="8453" max="8453" width="11.7109375" style="898" customWidth="1"/>
    <col min="8454" max="8454" width="10.7109375" style="898" customWidth="1"/>
    <col min="8455" max="8455" width="2.42578125" style="898" bestFit="1" customWidth="1"/>
    <col min="8456" max="8456" width="8.5703125" style="898" customWidth="1"/>
    <col min="8457" max="8457" width="12.42578125" style="898" customWidth="1"/>
    <col min="8458" max="8458" width="2.140625" style="898" customWidth="1"/>
    <col min="8459" max="8459" width="9.42578125" style="898" customWidth="1"/>
    <col min="8460" max="8704" width="11" style="898"/>
    <col min="8705" max="8705" width="46.7109375" style="898" bestFit="1" customWidth="1"/>
    <col min="8706" max="8706" width="11.85546875" style="898" customWidth="1"/>
    <col min="8707" max="8707" width="12.42578125" style="898" customWidth="1"/>
    <col min="8708" max="8708" width="12.5703125" style="898" customWidth="1"/>
    <col min="8709" max="8709" width="11.7109375" style="898" customWidth="1"/>
    <col min="8710" max="8710" width="10.7109375" style="898" customWidth="1"/>
    <col min="8711" max="8711" width="2.42578125" style="898" bestFit="1" customWidth="1"/>
    <col min="8712" max="8712" width="8.5703125" style="898" customWidth="1"/>
    <col min="8713" max="8713" width="12.42578125" style="898" customWidth="1"/>
    <col min="8714" max="8714" width="2.140625" style="898" customWidth="1"/>
    <col min="8715" max="8715" width="9.42578125" style="898" customWidth="1"/>
    <col min="8716" max="8960" width="11" style="898"/>
    <col min="8961" max="8961" width="46.7109375" style="898" bestFit="1" customWidth="1"/>
    <col min="8962" max="8962" width="11.85546875" style="898" customWidth="1"/>
    <col min="8963" max="8963" width="12.42578125" style="898" customWidth="1"/>
    <col min="8964" max="8964" width="12.5703125" style="898" customWidth="1"/>
    <col min="8965" max="8965" width="11.7109375" style="898" customWidth="1"/>
    <col min="8966" max="8966" width="10.7109375" style="898" customWidth="1"/>
    <col min="8967" max="8967" width="2.42578125" style="898" bestFit="1" customWidth="1"/>
    <col min="8968" max="8968" width="8.5703125" style="898" customWidth="1"/>
    <col min="8969" max="8969" width="12.42578125" style="898" customWidth="1"/>
    <col min="8970" max="8970" width="2.140625" style="898" customWidth="1"/>
    <col min="8971" max="8971" width="9.42578125" style="898" customWidth="1"/>
    <col min="8972" max="9216" width="11" style="898"/>
    <col min="9217" max="9217" width="46.7109375" style="898" bestFit="1" customWidth="1"/>
    <col min="9218" max="9218" width="11.85546875" style="898" customWidth="1"/>
    <col min="9219" max="9219" width="12.42578125" style="898" customWidth="1"/>
    <col min="9220" max="9220" width="12.5703125" style="898" customWidth="1"/>
    <col min="9221" max="9221" width="11.7109375" style="898" customWidth="1"/>
    <col min="9222" max="9222" width="10.7109375" style="898" customWidth="1"/>
    <col min="9223" max="9223" width="2.42578125" style="898" bestFit="1" customWidth="1"/>
    <col min="9224" max="9224" width="8.5703125" style="898" customWidth="1"/>
    <col min="9225" max="9225" width="12.42578125" style="898" customWidth="1"/>
    <col min="9226" max="9226" width="2.140625" style="898" customWidth="1"/>
    <col min="9227" max="9227" width="9.42578125" style="898" customWidth="1"/>
    <col min="9228" max="9472" width="11" style="898"/>
    <col min="9473" max="9473" width="46.7109375" style="898" bestFit="1" customWidth="1"/>
    <col min="9474" max="9474" width="11.85546875" style="898" customWidth="1"/>
    <col min="9475" max="9475" width="12.42578125" style="898" customWidth="1"/>
    <col min="9476" max="9476" width="12.5703125" style="898" customWidth="1"/>
    <col min="9477" max="9477" width="11.7109375" style="898" customWidth="1"/>
    <col min="9478" max="9478" width="10.7109375" style="898" customWidth="1"/>
    <col min="9479" max="9479" width="2.42578125" style="898" bestFit="1" customWidth="1"/>
    <col min="9480" max="9480" width="8.5703125" style="898" customWidth="1"/>
    <col min="9481" max="9481" width="12.42578125" style="898" customWidth="1"/>
    <col min="9482" max="9482" width="2.140625" style="898" customWidth="1"/>
    <col min="9483" max="9483" width="9.42578125" style="898" customWidth="1"/>
    <col min="9484" max="9728" width="11" style="898"/>
    <col min="9729" max="9729" width="46.7109375" style="898" bestFit="1" customWidth="1"/>
    <col min="9730" max="9730" width="11.85546875" style="898" customWidth="1"/>
    <col min="9731" max="9731" width="12.42578125" style="898" customWidth="1"/>
    <col min="9732" max="9732" width="12.5703125" style="898" customWidth="1"/>
    <col min="9733" max="9733" width="11.7109375" style="898" customWidth="1"/>
    <col min="9734" max="9734" width="10.7109375" style="898" customWidth="1"/>
    <col min="9735" max="9735" width="2.42578125" style="898" bestFit="1" customWidth="1"/>
    <col min="9736" max="9736" width="8.5703125" style="898" customWidth="1"/>
    <col min="9737" max="9737" width="12.42578125" style="898" customWidth="1"/>
    <col min="9738" max="9738" width="2.140625" style="898" customWidth="1"/>
    <col min="9739" max="9739" width="9.42578125" style="898" customWidth="1"/>
    <col min="9740" max="9984" width="11" style="898"/>
    <col min="9985" max="9985" width="46.7109375" style="898" bestFit="1" customWidth="1"/>
    <col min="9986" max="9986" width="11.85546875" style="898" customWidth="1"/>
    <col min="9987" max="9987" width="12.42578125" style="898" customWidth="1"/>
    <col min="9988" max="9988" width="12.5703125" style="898" customWidth="1"/>
    <col min="9989" max="9989" width="11.7109375" style="898" customWidth="1"/>
    <col min="9990" max="9990" width="10.7109375" style="898" customWidth="1"/>
    <col min="9991" max="9991" width="2.42578125" style="898" bestFit="1" customWidth="1"/>
    <col min="9992" max="9992" width="8.5703125" style="898" customWidth="1"/>
    <col min="9993" max="9993" width="12.42578125" style="898" customWidth="1"/>
    <col min="9994" max="9994" width="2.140625" style="898" customWidth="1"/>
    <col min="9995" max="9995" width="9.42578125" style="898" customWidth="1"/>
    <col min="9996" max="10240" width="11" style="898"/>
    <col min="10241" max="10241" width="46.7109375" style="898" bestFit="1" customWidth="1"/>
    <col min="10242" max="10242" width="11.85546875" style="898" customWidth="1"/>
    <col min="10243" max="10243" width="12.42578125" style="898" customWidth="1"/>
    <col min="10244" max="10244" width="12.5703125" style="898" customWidth="1"/>
    <col min="10245" max="10245" width="11.7109375" style="898" customWidth="1"/>
    <col min="10246" max="10246" width="10.7109375" style="898" customWidth="1"/>
    <col min="10247" max="10247" width="2.42578125" style="898" bestFit="1" customWidth="1"/>
    <col min="10248" max="10248" width="8.5703125" style="898" customWidth="1"/>
    <col min="10249" max="10249" width="12.42578125" style="898" customWidth="1"/>
    <col min="10250" max="10250" width="2.140625" style="898" customWidth="1"/>
    <col min="10251" max="10251" width="9.42578125" style="898" customWidth="1"/>
    <col min="10252" max="10496" width="11" style="898"/>
    <col min="10497" max="10497" width="46.7109375" style="898" bestFit="1" customWidth="1"/>
    <col min="10498" max="10498" width="11.85546875" style="898" customWidth="1"/>
    <col min="10499" max="10499" width="12.42578125" style="898" customWidth="1"/>
    <col min="10500" max="10500" width="12.5703125" style="898" customWidth="1"/>
    <col min="10501" max="10501" width="11.7109375" style="898" customWidth="1"/>
    <col min="10502" max="10502" width="10.7109375" style="898" customWidth="1"/>
    <col min="10503" max="10503" width="2.42578125" style="898" bestFit="1" customWidth="1"/>
    <col min="10504" max="10504" width="8.5703125" style="898" customWidth="1"/>
    <col min="10505" max="10505" width="12.42578125" style="898" customWidth="1"/>
    <col min="10506" max="10506" width="2.140625" style="898" customWidth="1"/>
    <col min="10507" max="10507" width="9.42578125" style="898" customWidth="1"/>
    <col min="10508" max="10752" width="11" style="898"/>
    <col min="10753" max="10753" width="46.7109375" style="898" bestFit="1" customWidth="1"/>
    <col min="10754" max="10754" width="11.85546875" style="898" customWidth="1"/>
    <col min="10755" max="10755" width="12.42578125" style="898" customWidth="1"/>
    <col min="10756" max="10756" width="12.5703125" style="898" customWidth="1"/>
    <col min="10757" max="10757" width="11.7109375" style="898" customWidth="1"/>
    <col min="10758" max="10758" width="10.7109375" style="898" customWidth="1"/>
    <col min="10759" max="10759" width="2.42578125" style="898" bestFit="1" customWidth="1"/>
    <col min="10760" max="10760" width="8.5703125" style="898" customWidth="1"/>
    <col min="10761" max="10761" width="12.42578125" style="898" customWidth="1"/>
    <col min="10762" max="10762" width="2.140625" style="898" customWidth="1"/>
    <col min="10763" max="10763" width="9.42578125" style="898" customWidth="1"/>
    <col min="10764" max="11008" width="11" style="898"/>
    <col min="11009" max="11009" width="46.7109375" style="898" bestFit="1" customWidth="1"/>
    <col min="11010" max="11010" width="11.85546875" style="898" customWidth="1"/>
    <col min="11011" max="11011" width="12.42578125" style="898" customWidth="1"/>
    <col min="11012" max="11012" width="12.5703125" style="898" customWidth="1"/>
    <col min="11013" max="11013" width="11.7109375" style="898" customWidth="1"/>
    <col min="11014" max="11014" width="10.7109375" style="898" customWidth="1"/>
    <col min="11015" max="11015" width="2.42578125" style="898" bestFit="1" customWidth="1"/>
    <col min="11016" max="11016" width="8.5703125" style="898" customWidth="1"/>
    <col min="11017" max="11017" width="12.42578125" style="898" customWidth="1"/>
    <col min="11018" max="11018" width="2.140625" style="898" customWidth="1"/>
    <col min="11019" max="11019" width="9.42578125" style="898" customWidth="1"/>
    <col min="11020" max="11264" width="11" style="898"/>
    <col min="11265" max="11265" width="46.7109375" style="898" bestFit="1" customWidth="1"/>
    <col min="11266" max="11266" width="11.85546875" style="898" customWidth="1"/>
    <col min="11267" max="11267" width="12.42578125" style="898" customWidth="1"/>
    <col min="11268" max="11268" width="12.5703125" style="898" customWidth="1"/>
    <col min="11269" max="11269" width="11.7109375" style="898" customWidth="1"/>
    <col min="11270" max="11270" width="10.7109375" style="898" customWidth="1"/>
    <col min="11271" max="11271" width="2.42578125" style="898" bestFit="1" customWidth="1"/>
    <col min="11272" max="11272" width="8.5703125" style="898" customWidth="1"/>
    <col min="11273" max="11273" width="12.42578125" style="898" customWidth="1"/>
    <col min="11274" max="11274" width="2.140625" style="898" customWidth="1"/>
    <col min="11275" max="11275" width="9.42578125" style="898" customWidth="1"/>
    <col min="11276" max="11520" width="11" style="898"/>
    <col min="11521" max="11521" width="46.7109375" style="898" bestFit="1" customWidth="1"/>
    <col min="11522" max="11522" width="11.85546875" style="898" customWidth="1"/>
    <col min="11523" max="11523" width="12.42578125" style="898" customWidth="1"/>
    <col min="11524" max="11524" width="12.5703125" style="898" customWidth="1"/>
    <col min="11525" max="11525" width="11.7109375" style="898" customWidth="1"/>
    <col min="11526" max="11526" width="10.7109375" style="898" customWidth="1"/>
    <col min="11527" max="11527" width="2.42578125" style="898" bestFit="1" customWidth="1"/>
    <col min="11528" max="11528" width="8.5703125" style="898" customWidth="1"/>
    <col min="11529" max="11529" width="12.42578125" style="898" customWidth="1"/>
    <col min="11530" max="11530" width="2.140625" style="898" customWidth="1"/>
    <col min="11531" max="11531" width="9.42578125" style="898" customWidth="1"/>
    <col min="11532" max="11776" width="11" style="898"/>
    <col min="11777" max="11777" width="46.7109375" style="898" bestFit="1" customWidth="1"/>
    <col min="11778" max="11778" width="11.85546875" style="898" customWidth="1"/>
    <col min="11779" max="11779" width="12.42578125" style="898" customWidth="1"/>
    <col min="11780" max="11780" width="12.5703125" style="898" customWidth="1"/>
    <col min="11781" max="11781" width="11.7109375" style="898" customWidth="1"/>
    <col min="11782" max="11782" width="10.7109375" style="898" customWidth="1"/>
    <col min="11783" max="11783" width="2.42578125" style="898" bestFit="1" customWidth="1"/>
    <col min="11784" max="11784" width="8.5703125" style="898" customWidth="1"/>
    <col min="11785" max="11785" width="12.42578125" style="898" customWidth="1"/>
    <col min="11786" max="11786" width="2.140625" style="898" customWidth="1"/>
    <col min="11787" max="11787" width="9.42578125" style="898" customWidth="1"/>
    <col min="11788" max="12032" width="11" style="898"/>
    <col min="12033" max="12033" width="46.7109375" style="898" bestFit="1" customWidth="1"/>
    <col min="12034" max="12034" width="11.85546875" style="898" customWidth="1"/>
    <col min="12035" max="12035" width="12.42578125" style="898" customWidth="1"/>
    <col min="12036" max="12036" width="12.5703125" style="898" customWidth="1"/>
    <col min="12037" max="12037" width="11.7109375" style="898" customWidth="1"/>
    <col min="12038" max="12038" width="10.7109375" style="898" customWidth="1"/>
    <col min="12039" max="12039" width="2.42578125" style="898" bestFit="1" customWidth="1"/>
    <col min="12040" max="12040" width="8.5703125" style="898" customWidth="1"/>
    <col min="12041" max="12041" width="12.42578125" style="898" customWidth="1"/>
    <col min="12042" max="12042" width="2.140625" style="898" customWidth="1"/>
    <col min="12043" max="12043" width="9.42578125" style="898" customWidth="1"/>
    <col min="12044" max="12288" width="11" style="898"/>
    <col min="12289" max="12289" width="46.7109375" style="898" bestFit="1" customWidth="1"/>
    <col min="12290" max="12290" width="11.85546875" style="898" customWidth="1"/>
    <col min="12291" max="12291" width="12.42578125" style="898" customWidth="1"/>
    <col min="12292" max="12292" width="12.5703125" style="898" customWidth="1"/>
    <col min="12293" max="12293" width="11.7109375" style="898" customWidth="1"/>
    <col min="12294" max="12294" width="10.7109375" style="898" customWidth="1"/>
    <col min="12295" max="12295" width="2.42578125" style="898" bestFit="1" customWidth="1"/>
    <col min="12296" max="12296" width="8.5703125" style="898" customWidth="1"/>
    <col min="12297" max="12297" width="12.42578125" style="898" customWidth="1"/>
    <col min="12298" max="12298" width="2.140625" style="898" customWidth="1"/>
    <col min="12299" max="12299" width="9.42578125" style="898" customWidth="1"/>
    <col min="12300" max="12544" width="11" style="898"/>
    <col min="12545" max="12545" width="46.7109375" style="898" bestFit="1" customWidth="1"/>
    <col min="12546" max="12546" width="11.85546875" style="898" customWidth="1"/>
    <col min="12547" max="12547" width="12.42578125" style="898" customWidth="1"/>
    <col min="12548" max="12548" width="12.5703125" style="898" customWidth="1"/>
    <col min="12549" max="12549" width="11.7109375" style="898" customWidth="1"/>
    <col min="12550" max="12550" width="10.7109375" style="898" customWidth="1"/>
    <col min="12551" max="12551" width="2.42578125" style="898" bestFit="1" customWidth="1"/>
    <col min="12552" max="12552" width="8.5703125" style="898" customWidth="1"/>
    <col min="12553" max="12553" width="12.42578125" style="898" customWidth="1"/>
    <col min="12554" max="12554" width="2.140625" style="898" customWidth="1"/>
    <col min="12555" max="12555" width="9.42578125" style="898" customWidth="1"/>
    <col min="12556" max="12800" width="11" style="898"/>
    <col min="12801" max="12801" width="46.7109375" style="898" bestFit="1" customWidth="1"/>
    <col min="12802" max="12802" width="11.85546875" style="898" customWidth="1"/>
    <col min="12803" max="12803" width="12.42578125" style="898" customWidth="1"/>
    <col min="12804" max="12804" width="12.5703125" style="898" customWidth="1"/>
    <col min="12805" max="12805" width="11.7109375" style="898" customWidth="1"/>
    <col min="12806" max="12806" width="10.7109375" style="898" customWidth="1"/>
    <col min="12807" max="12807" width="2.42578125" style="898" bestFit="1" customWidth="1"/>
    <col min="12808" max="12808" width="8.5703125" style="898" customWidth="1"/>
    <col min="12809" max="12809" width="12.42578125" style="898" customWidth="1"/>
    <col min="12810" max="12810" width="2.140625" style="898" customWidth="1"/>
    <col min="12811" max="12811" width="9.42578125" style="898" customWidth="1"/>
    <col min="12812" max="13056" width="11" style="898"/>
    <col min="13057" max="13057" width="46.7109375" style="898" bestFit="1" customWidth="1"/>
    <col min="13058" max="13058" width="11.85546875" style="898" customWidth="1"/>
    <col min="13059" max="13059" width="12.42578125" style="898" customWidth="1"/>
    <col min="13060" max="13060" width="12.5703125" style="898" customWidth="1"/>
    <col min="13061" max="13061" width="11.7109375" style="898" customWidth="1"/>
    <col min="13062" max="13062" width="10.7109375" style="898" customWidth="1"/>
    <col min="13063" max="13063" width="2.42578125" style="898" bestFit="1" customWidth="1"/>
    <col min="13064" max="13064" width="8.5703125" style="898" customWidth="1"/>
    <col min="13065" max="13065" width="12.42578125" style="898" customWidth="1"/>
    <col min="13066" max="13066" width="2.140625" style="898" customWidth="1"/>
    <col min="13067" max="13067" width="9.42578125" style="898" customWidth="1"/>
    <col min="13068" max="13312" width="11" style="898"/>
    <col min="13313" max="13313" width="46.7109375" style="898" bestFit="1" customWidth="1"/>
    <col min="13314" max="13314" width="11.85546875" style="898" customWidth="1"/>
    <col min="13315" max="13315" width="12.42578125" style="898" customWidth="1"/>
    <col min="13316" max="13316" width="12.5703125" style="898" customWidth="1"/>
    <col min="13317" max="13317" width="11.7109375" style="898" customWidth="1"/>
    <col min="13318" max="13318" width="10.7109375" style="898" customWidth="1"/>
    <col min="13319" max="13319" width="2.42578125" style="898" bestFit="1" customWidth="1"/>
    <col min="13320" max="13320" width="8.5703125" style="898" customWidth="1"/>
    <col min="13321" max="13321" width="12.42578125" style="898" customWidth="1"/>
    <col min="13322" max="13322" width="2.140625" style="898" customWidth="1"/>
    <col min="13323" max="13323" width="9.42578125" style="898" customWidth="1"/>
    <col min="13324" max="13568" width="11" style="898"/>
    <col min="13569" max="13569" width="46.7109375" style="898" bestFit="1" customWidth="1"/>
    <col min="13570" max="13570" width="11.85546875" style="898" customWidth="1"/>
    <col min="13571" max="13571" width="12.42578125" style="898" customWidth="1"/>
    <col min="13572" max="13572" width="12.5703125" style="898" customWidth="1"/>
    <col min="13573" max="13573" width="11.7109375" style="898" customWidth="1"/>
    <col min="13574" max="13574" width="10.7109375" style="898" customWidth="1"/>
    <col min="13575" max="13575" width="2.42578125" style="898" bestFit="1" customWidth="1"/>
    <col min="13576" max="13576" width="8.5703125" style="898" customWidth="1"/>
    <col min="13577" max="13577" width="12.42578125" style="898" customWidth="1"/>
    <col min="13578" max="13578" width="2.140625" style="898" customWidth="1"/>
    <col min="13579" max="13579" width="9.42578125" style="898" customWidth="1"/>
    <col min="13580" max="13824" width="11" style="898"/>
    <col min="13825" max="13825" width="46.7109375" style="898" bestFit="1" customWidth="1"/>
    <col min="13826" max="13826" width="11.85546875" style="898" customWidth="1"/>
    <col min="13827" max="13827" width="12.42578125" style="898" customWidth="1"/>
    <col min="13828" max="13828" width="12.5703125" style="898" customWidth="1"/>
    <col min="13829" max="13829" width="11.7109375" style="898" customWidth="1"/>
    <col min="13830" max="13830" width="10.7109375" style="898" customWidth="1"/>
    <col min="13831" max="13831" width="2.42578125" style="898" bestFit="1" customWidth="1"/>
    <col min="13832" max="13832" width="8.5703125" style="898" customWidth="1"/>
    <col min="13833" max="13833" width="12.42578125" style="898" customWidth="1"/>
    <col min="13834" max="13834" width="2.140625" style="898" customWidth="1"/>
    <col min="13835" max="13835" width="9.42578125" style="898" customWidth="1"/>
    <col min="13836" max="14080" width="11" style="898"/>
    <col min="14081" max="14081" width="46.7109375" style="898" bestFit="1" customWidth="1"/>
    <col min="14082" max="14082" width="11.85546875" style="898" customWidth="1"/>
    <col min="14083" max="14083" width="12.42578125" style="898" customWidth="1"/>
    <col min="14084" max="14084" width="12.5703125" style="898" customWidth="1"/>
    <col min="14085" max="14085" width="11.7109375" style="898" customWidth="1"/>
    <col min="14086" max="14086" width="10.7109375" style="898" customWidth="1"/>
    <col min="14087" max="14087" width="2.42578125" style="898" bestFit="1" customWidth="1"/>
    <col min="14088" max="14088" width="8.5703125" style="898" customWidth="1"/>
    <col min="14089" max="14089" width="12.42578125" style="898" customWidth="1"/>
    <col min="14090" max="14090" width="2.140625" style="898" customWidth="1"/>
    <col min="14091" max="14091" width="9.42578125" style="898" customWidth="1"/>
    <col min="14092" max="14336" width="11" style="898"/>
    <col min="14337" max="14337" width="46.7109375" style="898" bestFit="1" customWidth="1"/>
    <col min="14338" max="14338" width="11.85546875" style="898" customWidth="1"/>
    <col min="14339" max="14339" width="12.42578125" style="898" customWidth="1"/>
    <col min="14340" max="14340" width="12.5703125" style="898" customWidth="1"/>
    <col min="14341" max="14341" width="11.7109375" style="898" customWidth="1"/>
    <col min="14342" max="14342" width="10.7109375" style="898" customWidth="1"/>
    <col min="14343" max="14343" width="2.42578125" style="898" bestFit="1" customWidth="1"/>
    <col min="14344" max="14344" width="8.5703125" style="898" customWidth="1"/>
    <col min="14345" max="14345" width="12.42578125" style="898" customWidth="1"/>
    <col min="14346" max="14346" width="2.140625" style="898" customWidth="1"/>
    <col min="14347" max="14347" width="9.42578125" style="898" customWidth="1"/>
    <col min="14348" max="14592" width="11" style="898"/>
    <col min="14593" max="14593" width="46.7109375" style="898" bestFit="1" customWidth="1"/>
    <col min="14594" max="14594" width="11.85546875" style="898" customWidth="1"/>
    <col min="14595" max="14595" width="12.42578125" style="898" customWidth="1"/>
    <col min="14596" max="14596" width="12.5703125" style="898" customWidth="1"/>
    <col min="14597" max="14597" width="11.7109375" style="898" customWidth="1"/>
    <col min="14598" max="14598" width="10.7109375" style="898" customWidth="1"/>
    <col min="14599" max="14599" width="2.42578125" style="898" bestFit="1" customWidth="1"/>
    <col min="14600" max="14600" width="8.5703125" style="898" customWidth="1"/>
    <col min="14601" max="14601" width="12.42578125" style="898" customWidth="1"/>
    <col min="14602" max="14602" width="2.140625" style="898" customWidth="1"/>
    <col min="14603" max="14603" width="9.42578125" style="898" customWidth="1"/>
    <col min="14604" max="14848" width="11" style="898"/>
    <col min="14849" max="14849" width="46.7109375" style="898" bestFit="1" customWidth="1"/>
    <col min="14850" max="14850" width="11.85546875" style="898" customWidth="1"/>
    <col min="14851" max="14851" width="12.42578125" style="898" customWidth="1"/>
    <col min="14852" max="14852" width="12.5703125" style="898" customWidth="1"/>
    <col min="14853" max="14853" width="11.7109375" style="898" customWidth="1"/>
    <col min="14854" max="14854" width="10.7109375" style="898" customWidth="1"/>
    <col min="14855" max="14855" width="2.42578125" style="898" bestFit="1" customWidth="1"/>
    <col min="14856" max="14856" width="8.5703125" style="898" customWidth="1"/>
    <col min="14857" max="14857" width="12.42578125" style="898" customWidth="1"/>
    <col min="14858" max="14858" width="2.140625" style="898" customWidth="1"/>
    <col min="14859" max="14859" width="9.42578125" style="898" customWidth="1"/>
    <col min="14860" max="15104" width="11" style="898"/>
    <col min="15105" max="15105" width="46.7109375" style="898" bestFit="1" customWidth="1"/>
    <col min="15106" max="15106" width="11.85546875" style="898" customWidth="1"/>
    <col min="15107" max="15107" width="12.42578125" style="898" customWidth="1"/>
    <col min="15108" max="15108" width="12.5703125" style="898" customWidth="1"/>
    <col min="15109" max="15109" width="11.7109375" style="898" customWidth="1"/>
    <col min="15110" max="15110" width="10.7109375" style="898" customWidth="1"/>
    <col min="15111" max="15111" width="2.42578125" style="898" bestFit="1" customWidth="1"/>
    <col min="15112" max="15112" width="8.5703125" style="898" customWidth="1"/>
    <col min="15113" max="15113" width="12.42578125" style="898" customWidth="1"/>
    <col min="15114" max="15114" width="2.140625" style="898" customWidth="1"/>
    <col min="15115" max="15115" width="9.42578125" style="898" customWidth="1"/>
    <col min="15116" max="15360" width="11" style="898"/>
    <col min="15361" max="15361" width="46.7109375" style="898" bestFit="1" customWidth="1"/>
    <col min="15362" max="15362" width="11.85546875" style="898" customWidth="1"/>
    <col min="15363" max="15363" width="12.42578125" style="898" customWidth="1"/>
    <col min="15364" max="15364" width="12.5703125" style="898" customWidth="1"/>
    <col min="15365" max="15365" width="11.7109375" style="898" customWidth="1"/>
    <col min="15366" max="15366" width="10.7109375" style="898" customWidth="1"/>
    <col min="15367" max="15367" width="2.42578125" style="898" bestFit="1" customWidth="1"/>
    <col min="15368" max="15368" width="8.5703125" style="898" customWidth="1"/>
    <col min="15369" max="15369" width="12.42578125" style="898" customWidth="1"/>
    <col min="15370" max="15370" width="2.140625" style="898" customWidth="1"/>
    <col min="15371" max="15371" width="9.42578125" style="898" customWidth="1"/>
    <col min="15372" max="15616" width="11" style="898"/>
    <col min="15617" max="15617" width="46.7109375" style="898" bestFit="1" customWidth="1"/>
    <col min="15618" max="15618" width="11.85546875" style="898" customWidth="1"/>
    <col min="15619" max="15619" width="12.42578125" style="898" customWidth="1"/>
    <col min="15620" max="15620" width="12.5703125" style="898" customWidth="1"/>
    <col min="15621" max="15621" width="11.7109375" style="898" customWidth="1"/>
    <col min="15622" max="15622" width="10.7109375" style="898" customWidth="1"/>
    <col min="15623" max="15623" width="2.42578125" style="898" bestFit="1" customWidth="1"/>
    <col min="15624" max="15624" width="8.5703125" style="898" customWidth="1"/>
    <col min="15625" max="15625" width="12.42578125" style="898" customWidth="1"/>
    <col min="15626" max="15626" width="2.140625" style="898" customWidth="1"/>
    <col min="15627" max="15627" width="9.42578125" style="898" customWidth="1"/>
    <col min="15628" max="15872" width="11" style="898"/>
    <col min="15873" max="15873" width="46.7109375" style="898" bestFit="1" customWidth="1"/>
    <col min="15874" max="15874" width="11.85546875" style="898" customWidth="1"/>
    <col min="15875" max="15875" width="12.42578125" style="898" customWidth="1"/>
    <col min="15876" max="15876" width="12.5703125" style="898" customWidth="1"/>
    <col min="15877" max="15877" width="11.7109375" style="898" customWidth="1"/>
    <col min="15878" max="15878" width="10.7109375" style="898" customWidth="1"/>
    <col min="15879" max="15879" width="2.42578125" style="898" bestFit="1" customWidth="1"/>
    <col min="15880" max="15880" width="8.5703125" style="898" customWidth="1"/>
    <col min="15881" max="15881" width="12.42578125" style="898" customWidth="1"/>
    <col min="15882" max="15882" width="2.140625" style="898" customWidth="1"/>
    <col min="15883" max="15883" width="9.42578125" style="898" customWidth="1"/>
    <col min="15884" max="16128" width="11" style="898"/>
    <col min="16129" max="16129" width="46.7109375" style="898" bestFit="1" customWidth="1"/>
    <col min="16130" max="16130" width="11.85546875" style="898" customWidth="1"/>
    <col min="16131" max="16131" width="12.42578125" style="898" customWidth="1"/>
    <col min="16132" max="16132" width="12.5703125" style="898" customWidth="1"/>
    <col min="16133" max="16133" width="11.7109375" style="898" customWidth="1"/>
    <col min="16134" max="16134" width="10.7109375" style="898" customWidth="1"/>
    <col min="16135" max="16135" width="2.42578125" style="898" bestFit="1" customWidth="1"/>
    <col min="16136" max="16136" width="8.5703125" style="898" customWidth="1"/>
    <col min="16137" max="16137" width="12.42578125" style="898" customWidth="1"/>
    <col min="16138" max="16138" width="2.140625" style="898" customWidth="1"/>
    <col min="16139" max="16139" width="9.42578125" style="898" customWidth="1"/>
    <col min="16140" max="16384" width="11" style="898"/>
  </cols>
  <sheetData>
    <row r="1" spans="1:29" ht="17.100000000000001" customHeight="1">
      <c r="A1" s="2302" t="s">
        <v>894</v>
      </c>
      <c r="B1" s="2302"/>
      <c r="C1" s="2302"/>
      <c r="D1" s="2302"/>
      <c r="E1" s="2302"/>
      <c r="F1" s="2302"/>
      <c r="G1" s="2302"/>
      <c r="H1" s="2302"/>
      <c r="I1" s="2302"/>
      <c r="J1" s="2302"/>
      <c r="K1" s="2302"/>
    </row>
    <row r="2" spans="1:29" ht="17.100000000000001" customHeight="1">
      <c r="A2" s="2321" t="s">
        <v>93</v>
      </c>
      <c r="B2" s="2321"/>
      <c r="C2" s="2321"/>
      <c r="D2" s="2321"/>
      <c r="E2" s="2321"/>
      <c r="F2" s="2321"/>
      <c r="G2" s="2321"/>
      <c r="H2" s="2321"/>
      <c r="I2" s="2321"/>
      <c r="J2" s="2321"/>
      <c r="K2" s="2321"/>
    </row>
    <row r="3" spans="1:29" ht="17.100000000000001" customHeight="1">
      <c r="A3" s="2321" t="s">
        <v>845</v>
      </c>
      <c r="B3" s="2321"/>
      <c r="C3" s="2321"/>
      <c r="D3" s="2321"/>
      <c r="E3" s="2321"/>
      <c r="F3" s="2321"/>
      <c r="G3" s="2321"/>
      <c r="H3" s="2321"/>
      <c r="I3" s="2321"/>
      <c r="J3" s="2321"/>
      <c r="K3" s="2321"/>
    </row>
    <row r="4" spans="1:29" ht="17.100000000000001" customHeight="1" thickBot="1">
      <c r="E4" s="983"/>
      <c r="I4" s="2304" t="s">
        <v>1</v>
      </c>
      <c r="J4" s="2304"/>
      <c r="K4" s="2304"/>
    </row>
    <row r="5" spans="1:29" ht="18" customHeight="1" thickTop="1">
      <c r="A5" s="2322" t="s">
        <v>274</v>
      </c>
      <c r="B5" s="2324">
        <v>2018</v>
      </c>
      <c r="C5" s="2325"/>
      <c r="D5" s="2324">
        <v>2019</v>
      </c>
      <c r="E5" s="2325"/>
      <c r="F5" s="2307" t="s">
        <v>847</v>
      </c>
      <c r="G5" s="2309"/>
      <c r="H5" s="2309"/>
      <c r="I5" s="2309"/>
      <c r="J5" s="2309"/>
      <c r="K5" s="2310"/>
    </row>
    <row r="6" spans="1:29" ht="15.75">
      <c r="A6" s="2323"/>
      <c r="B6" s="2319" t="s">
        <v>848</v>
      </c>
      <c r="C6" s="2319" t="s">
        <v>849</v>
      </c>
      <c r="D6" s="2319" t="s">
        <v>850</v>
      </c>
      <c r="E6" s="2319" t="s">
        <v>851</v>
      </c>
      <c r="F6" s="2313" t="s">
        <v>114</v>
      </c>
      <c r="G6" s="2314"/>
      <c r="H6" s="2315"/>
      <c r="I6" s="2314" t="s">
        <v>139</v>
      </c>
      <c r="J6" s="2314"/>
      <c r="K6" s="2316"/>
    </row>
    <row r="7" spans="1:29" ht="15.75">
      <c r="A7" s="2323"/>
      <c r="B7" s="2320"/>
      <c r="C7" s="2320"/>
      <c r="D7" s="2320"/>
      <c r="E7" s="2320"/>
      <c r="F7" s="984" t="s">
        <v>852</v>
      </c>
      <c r="G7" s="985" t="s">
        <v>67</v>
      </c>
      <c r="H7" s="901" t="s">
        <v>853</v>
      </c>
      <c r="I7" s="986" t="s">
        <v>852</v>
      </c>
      <c r="J7" s="985" t="s">
        <v>67</v>
      </c>
      <c r="K7" s="902" t="s">
        <v>853</v>
      </c>
    </row>
    <row r="8" spans="1:29" ht="18" customHeight="1">
      <c r="A8" s="987" t="s">
        <v>895</v>
      </c>
      <c r="B8" s="988">
        <v>1020106.3194269199</v>
      </c>
      <c r="C8" s="988">
        <v>999361.91690574994</v>
      </c>
      <c r="D8" s="988">
        <v>937051.61449491803</v>
      </c>
      <c r="E8" s="988">
        <v>969248.79370800988</v>
      </c>
      <c r="F8" s="989">
        <v>-20744.402521169977</v>
      </c>
      <c r="G8" s="990"/>
      <c r="H8" s="991">
        <v>-2.0335529862047972</v>
      </c>
      <c r="I8" s="992">
        <v>32197.179213091847</v>
      </c>
      <c r="J8" s="993"/>
      <c r="K8" s="994">
        <v>3.4360091498744723</v>
      </c>
      <c r="M8" s="912"/>
      <c r="V8" s="912"/>
      <c r="W8" s="912"/>
      <c r="X8" s="912"/>
      <c r="Y8" s="912"/>
      <c r="Z8" s="912"/>
      <c r="AA8" s="912"/>
      <c r="AB8" s="912"/>
      <c r="AC8" s="912"/>
    </row>
    <row r="9" spans="1:29" ht="18" customHeight="1">
      <c r="A9" s="921" t="s">
        <v>896</v>
      </c>
      <c r="B9" s="914">
        <v>28078.52314474</v>
      </c>
      <c r="C9" s="914">
        <v>28688.24811253</v>
      </c>
      <c r="D9" s="914">
        <v>31837.00129041</v>
      </c>
      <c r="E9" s="914">
        <v>33800.364396700003</v>
      </c>
      <c r="F9" s="915">
        <v>609.72496778999994</v>
      </c>
      <c r="G9" s="995"/>
      <c r="H9" s="917">
        <v>2.1714994219851653</v>
      </c>
      <c r="I9" s="918">
        <v>1963.3631062900022</v>
      </c>
      <c r="J9" s="919"/>
      <c r="K9" s="920">
        <v>6.1669222185237969</v>
      </c>
      <c r="M9" s="912"/>
      <c r="V9" s="912"/>
      <c r="W9" s="912"/>
      <c r="X9" s="912"/>
      <c r="Y9" s="912"/>
      <c r="Z9" s="912"/>
      <c r="AA9" s="912"/>
      <c r="AB9" s="912"/>
      <c r="AC9" s="912"/>
    </row>
    <row r="10" spans="1:29" ht="18" customHeight="1">
      <c r="A10" s="921" t="s">
        <v>897</v>
      </c>
      <c r="B10" s="914">
        <v>165.14273</v>
      </c>
      <c r="C10" s="914">
        <v>152.29128</v>
      </c>
      <c r="D10" s="914">
        <v>349.93385473200004</v>
      </c>
      <c r="E10" s="914">
        <v>340.30196928000004</v>
      </c>
      <c r="F10" s="915">
        <v>-12.85145</v>
      </c>
      <c r="G10" s="995"/>
      <c r="H10" s="917">
        <v>-7.7820258875458821</v>
      </c>
      <c r="I10" s="918">
        <v>-9.6318854520000059</v>
      </c>
      <c r="J10" s="919"/>
      <c r="K10" s="920">
        <v>-2.7524874549153497</v>
      </c>
      <c r="M10" s="912"/>
      <c r="V10" s="912"/>
      <c r="W10" s="912"/>
      <c r="X10" s="912"/>
      <c r="Y10" s="912"/>
      <c r="Z10" s="912"/>
      <c r="AA10" s="912"/>
      <c r="AB10" s="912"/>
      <c r="AC10" s="912"/>
    </row>
    <row r="11" spans="1:29" ht="18" customHeight="1">
      <c r="A11" s="921" t="s">
        <v>898</v>
      </c>
      <c r="B11" s="914">
        <v>2466.3372199999999</v>
      </c>
      <c r="C11" s="914">
        <v>2588.9517599999999</v>
      </c>
      <c r="D11" s="914">
        <v>2420.7545448560004</v>
      </c>
      <c r="E11" s="914">
        <v>2506.0025203200003</v>
      </c>
      <c r="F11" s="915">
        <v>122.61454000000003</v>
      </c>
      <c r="G11" s="995"/>
      <c r="H11" s="917">
        <v>4.9715237237509653</v>
      </c>
      <c r="I11" s="918">
        <v>85.247975463999865</v>
      </c>
      <c r="J11" s="919"/>
      <c r="K11" s="920">
        <v>3.5215456125094615</v>
      </c>
      <c r="M11" s="912"/>
      <c r="V11" s="912"/>
      <c r="W11" s="912"/>
      <c r="X11" s="912"/>
      <c r="Y11" s="912"/>
      <c r="Z11" s="912"/>
      <c r="AA11" s="912"/>
      <c r="AB11" s="912"/>
      <c r="AC11" s="912"/>
    </row>
    <row r="12" spans="1:29" ht="18" customHeight="1">
      <c r="A12" s="921" t="s">
        <v>899</v>
      </c>
      <c r="B12" s="914">
        <v>989396.31633217994</v>
      </c>
      <c r="C12" s="914">
        <v>967932.42575321998</v>
      </c>
      <c r="D12" s="914">
        <v>902443.92480491998</v>
      </c>
      <c r="E12" s="914">
        <v>932602.12482170993</v>
      </c>
      <c r="F12" s="915">
        <v>-21463.890578959952</v>
      </c>
      <c r="G12" s="995"/>
      <c r="H12" s="917">
        <v>-2.1693926108932131</v>
      </c>
      <c r="I12" s="918">
        <v>30158.200016789953</v>
      </c>
      <c r="J12" s="919"/>
      <c r="K12" s="920">
        <v>3.3418364496507866</v>
      </c>
      <c r="M12" s="912"/>
      <c r="V12" s="912"/>
      <c r="W12" s="912"/>
      <c r="X12" s="912"/>
      <c r="Y12" s="912"/>
      <c r="Z12" s="912"/>
      <c r="AA12" s="912"/>
      <c r="AB12" s="912"/>
      <c r="AC12" s="912"/>
    </row>
    <row r="13" spans="1:29" ht="18" customHeight="1">
      <c r="A13" s="987" t="s">
        <v>900</v>
      </c>
      <c r="B13" s="988">
        <v>74587.505888879998</v>
      </c>
      <c r="C13" s="988">
        <v>70022.900828879996</v>
      </c>
      <c r="D13" s="988">
        <v>65313.205413880001</v>
      </c>
      <c r="E13" s="988">
        <v>64133.999535879993</v>
      </c>
      <c r="F13" s="989">
        <v>-4564.6050600000017</v>
      </c>
      <c r="G13" s="990"/>
      <c r="H13" s="991">
        <v>-6.1197984911847323</v>
      </c>
      <c r="I13" s="992">
        <v>-1179.2058780000079</v>
      </c>
      <c r="J13" s="996"/>
      <c r="K13" s="994">
        <v>-1.8054631839419868</v>
      </c>
      <c r="M13" s="912"/>
      <c r="V13" s="912"/>
      <c r="W13" s="912"/>
      <c r="X13" s="912"/>
      <c r="Y13" s="912"/>
      <c r="Z13" s="912"/>
      <c r="AA13" s="912"/>
      <c r="AB13" s="912"/>
      <c r="AC13" s="912"/>
    </row>
    <row r="14" spans="1:29" ht="18" customHeight="1">
      <c r="A14" s="921" t="s">
        <v>901</v>
      </c>
      <c r="B14" s="914">
        <v>26119.902674249999</v>
      </c>
      <c r="C14" s="914">
        <v>21514.89761425</v>
      </c>
      <c r="D14" s="914">
        <v>18473.102742250001</v>
      </c>
      <c r="E14" s="914">
        <v>17289.89686425</v>
      </c>
      <c r="F14" s="915">
        <v>-4605.0050599999995</v>
      </c>
      <c r="G14" s="995"/>
      <c r="H14" s="917">
        <v>-17.630253517520913</v>
      </c>
      <c r="I14" s="918">
        <v>-1183.2058780000007</v>
      </c>
      <c r="J14" s="919"/>
      <c r="K14" s="920">
        <v>-6.4050197441595982</v>
      </c>
      <c r="M14" s="912"/>
      <c r="V14" s="912"/>
      <c r="W14" s="912"/>
      <c r="X14" s="912"/>
      <c r="Y14" s="912"/>
      <c r="Z14" s="912"/>
      <c r="AA14" s="912"/>
      <c r="AB14" s="912"/>
      <c r="AC14" s="912"/>
    </row>
    <row r="15" spans="1:29" ht="18" customHeight="1">
      <c r="A15" s="921" t="s">
        <v>902</v>
      </c>
      <c r="B15" s="914">
        <v>45287</v>
      </c>
      <c r="C15" s="914">
        <v>45287</v>
      </c>
      <c r="D15" s="914">
        <v>44032.5</v>
      </c>
      <c r="E15" s="914">
        <v>44032.5</v>
      </c>
      <c r="F15" s="915">
        <v>0</v>
      </c>
      <c r="G15" s="995"/>
      <c r="H15" s="917">
        <v>0</v>
      </c>
      <c r="I15" s="918">
        <v>0</v>
      </c>
      <c r="J15" s="919"/>
      <c r="K15" s="920">
        <v>0</v>
      </c>
      <c r="M15" s="912"/>
      <c r="V15" s="912"/>
      <c r="W15" s="912"/>
      <c r="X15" s="912"/>
      <c r="Y15" s="912"/>
      <c r="Z15" s="912"/>
      <c r="AA15" s="912"/>
      <c r="AB15" s="912"/>
      <c r="AC15" s="912"/>
    </row>
    <row r="16" spans="1:29" ht="18" customHeight="1">
      <c r="A16" s="921" t="s">
        <v>903</v>
      </c>
      <c r="B16" s="914">
        <v>3180.6032146299985</v>
      </c>
      <c r="C16" s="914">
        <v>3221.0032146299927</v>
      </c>
      <c r="D16" s="914">
        <v>2807.6026716299966</v>
      </c>
      <c r="E16" s="914">
        <v>2811.6026716299966</v>
      </c>
      <c r="F16" s="915">
        <v>40.399999999994179</v>
      </c>
      <c r="G16" s="995"/>
      <c r="H16" s="917">
        <v>1.2701993072937874</v>
      </c>
      <c r="I16" s="918">
        <v>4</v>
      </c>
      <c r="J16" s="919"/>
      <c r="K16" s="920">
        <v>0.1424703018136729</v>
      </c>
      <c r="M16" s="912"/>
      <c r="V16" s="912"/>
      <c r="W16" s="912"/>
      <c r="X16" s="912"/>
      <c r="Y16" s="912"/>
      <c r="Z16" s="912"/>
      <c r="AA16" s="912"/>
      <c r="AB16" s="912"/>
      <c r="AC16" s="912"/>
    </row>
    <row r="17" spans="1:29" ht="18" customHeight="1">
      <c r="A17" s="921" t="s">
        <v>904</v>
      </c>
      <c r="B17" s="914">
        <v>0</v>
      </c>
      <c r="C17" s="914">
        <v>0</v>
      </c>
      <c r="D17" s="914">
        <v>0</v>
      </c>
      <c r="E17" s="914">
        <v>0</v>
      </c>
      <c r="F17" s="915">
        <v>0</v>
      </c>
      <c r="G17" s="995"/>
      <c r="H17" s="917"/>
      <c r="I17" s="918">
        <v>0</v>
      </c>
      <c r="J17" s="919"/>
      <c r="K17" s="920"/>
      <c r="M17" s="912"/>
      <c r="V17" s="912"/>
      <c r="W17" s="912"/>
      <c r="X17" s="912"/>
      <c r="Y17" s="912"/>
      <c r="Z17" s="912"/>
      <c r="AA17" s="912"/>
      <c r="AB17" s="912"/>
      <c r="AC17" s="912"/>
    </row>
    <row r="18" spans="1:29" ht="18" customHeight="1">
      <c r="A18" s="997" t="s">
        <v>905</v>
      </c>
      <c r="B18" s="988">
        <v>31</v>
      </c>
      <c r="C18" s="988">
        <v>31</v>
      </c>
      <c r="D18" s="988">
        <v>31</v>
      </c>
      <c r="E18" s="988">
        <v>31</v>
      </c>
      <c r="F18" s="989">
        <v>0</v>
      </c>
      <c r="G18" s="990"/>
      <c r="H18" s="991">
        <v>0</v>
      </c>
      <c r="I18" s="992">
        <v>0</v>
      </c>
      <c r="J18" s="996"/>
      <c r="K18" s="994">
        <v>0</v>
      </c>
      <c r="M18" s="912"/>
      <c r="V18" s="912"/>
      <c r="W18" s="912"/>
      <c r="X18" s="912"/>
      <c r="Y18" s="912"/>
      <c r="Z18" s="912"/>
      <c r="AA18" s="912"/>
      <c r="AB18" s="912"/>
      <c r="AC18" s="912"/>
    </row>
    <row r="19" spans="1:29" ht="18" customHeight="1">
      <c r="A19" s="987" t="s">
        <v>906</v>
      </c>
      <c r="B19" s="988">
        <v>2795.6894597300002</v>
      </c>
      <c r="C19" s="988">
        <v>1868.9954619999996</v>
      </c>
      <c r="D19" s="988">
        <v>577.71908449999989</v>
      </c>
      <c r="E19" s="988">
        <v>577.71908449999989</v>
      </c>
      <c r="F19" s="989">
        <v>-926.69399773000055</v>
      </c>
      <c r="G19" s="990"/>
      <c r="H19" s="991">
        <v>-33.147243679185245</v>
      </c>
      <c r="I19" s="992">
        <v>0</v>
      </c>
      <c r="J19" s="996"/>
      <c r="K19" s="994">
        <v>0</v>
      </c>
      <c r="M19" s="912"/>
      <c r="V19" s="912"/>
      <c r="W19" s="912"/>
      <c r="X19" s="912"/>
      <c r="Y19" s="912"/>
      <c r="Z19" s="912"/>
      <c r="AA19" s="912"/>
      <c r="AB19" s="912"/>
      <c r="AC19" s="912"/>
    </row>
    <row r="20" spans="1:29" ht="18" customHeight="1">
      <c r="A20" s="921" t="s">
        <v>907</v>
      </c>
      <c r="B20" s="914">
        <v>2779.6894597300002</v>
      </c>
      <c r="C20" s="914">
        <v>1868.9954619999996</v>
      </c>
      <c r="D20" s="914">
        <v>577.71908449999989</v>
      </c>
      <c r="E20" s="914">
        <v>577.71908449999989</v>
      </c>
      <c r="F20" s="915">
        <v>-910.69399773000055</v>
      </c>
      <c r="G20" s="995"/>
      <c r="H20" s="917">
        <v>-32.76243662910673</v>
      </c>
      <c r="I20" s="918">
        <v>0</v>
      </c>
      <c r="J20" s="919"/>
      <c r="K20" s="920">
        <v>0</v>
      </c>
      <c r="M20" s="912"/>
      <c r="V20" s="912"/>
      <c r="W20" s="912"/>
      <c r="X20" s="912"/>
      <c r="Y20" s="912"/>
      <c r="Z20" s="912"/>
      <c r="AA20" s="912"/>
      <c r="AB20" s="912"/>
      <c r="AC20" s="912"/>
    </row>
    <row r="21" spans="1:29" ht="18" customHeight="1">
      <c r="A21" s="921" t="s">
        <v>908</v>
      </c>
      <c r="B21" s="914">
        <v>16</v>
      </c>
      <c r="C21" s="914">
        <v>0</v>
      </c>
      <c r="D21" s="914">
        <v>0</v>
      </c>
      <c r="E21" s="914">
        <v>0</v>
      </c>
      <c r="F21" s="915">
        <v>-16</v>
      </c>
      <c r="G21" s="995"/>
      <c r="H21" s="917">
        <v>-100</v>
      </c>
      <c r="I21" s="918">
        <v>0</v>
      </c>
      <c r="J21" s="919"/>
      <c r="K21" s="920"/>
      <c r="M21" s="912"/>
      <c r="V21" s="912"/>
      <c r="W21" s="912"/>
      <c r="X21" s="912"/>
      <c r="Y21" s="912"/>
      <c r="Z21" s="912"/>
      <c r="AA21" s="912"/>
      <c r="AB21" s="912"/>
      <c r="AC21" s="912"/>
    </row>
    <row r="22" spans="1:29" ht="18" customHeight="1">
      <c r="A22" s="987" t="s">
        <v>909</v>
      </c>
      <c r="B22" s="988">
        <v>12230.303400999999</v>
      </c>
      <c r="C22" s="988">
        <v>15831.413343530001</v>
      </c>
      <c r="D22" s="988">
        <v>22904.790410080001</v>
      </c>
      <c r="E22" s="988">
        <v>24846.661029079998</v>
      </c>
      <c r="F22" s="989">
        <v>3601.1099425300017</v>
      </c>
      <c r="G22" s="990"/>
      <c r="H22" s="991">
        <v>29.444158697122429</v>
      </c>
      <c r="I22" s="992">
        <v>1941.8706189999975</v>
      </c>
      <c r="J22" s="996"/>
      <c r="K22" s="994">
        <v>8.4780108625024297</v>
      </c>
      <c r="M22" s="912"/>
      <c r="V22" s="912"/>
      <c r="W22" s="912"/>
      <c r="X22" s="912"/>
      <c r="Y22" s="912"/>
      <c r="Z22" s="912"/>
      <c r="AA22" s="912"/>
      <c r="AB22" s="912"/>
      <c r="AC22" s="912"/>
    </row>
    <row r="23" spans="1:29" ht="18" customHeight="1">
      <c r="A23" s="921" t="s">
        <v>910</v>
      </c>
      <c r="B23" s="914">
        <v>12230.303400999999</v>
      </c>
      <c r="C23" s="914">
        <v>15831.413343530001</v>
      </c>
      <c r="D23" s="914">
        <v>22404.790410080001</v>
      </c>
      <c r="E23" s="914">
        <v>16446.661029079998</v>
      </c>
      <c r="F23" s="915">
        <v>3601.1099425300017</v>
      </c>
      <c r="G23" s="995"/>
      <c r="H23" s="917">
        <v>29.444158697122429</v>
      </c>
      <c r="I23" s="918">
        <v>-5958.1293810000025</v>
      </c>
      <c r="J23" s="919"/>
      <c r="K23" s="920">
        <v>-26.593104742097552</v>
      </c>
      <c r="M23" s="912"/>
      <c r="V23" s="912"/>
      <c r="W23" s="912"/>
      <c r="X23" s="912"/>
      <c r="Y23" s="912"/>
      <c r="Z23" s="912"/>
      <c r="AA23" s="912"/>
      <c r="AB23" s="912"/>
      <c r="AC23" s="912"/>
    </row>
    <row r="24" spans="1:29" ht="18" customHeight="1">
      <c r="A24" s="921" t="s">
        <v>911</v>
      </c>
      <c r="B24" s="914">
        <v>0</v>
      </c>
      <c r="C24" s="914">
        <v>0</v>
      </c>
      <c r="D24" s="914">
        <v>500</v>
      </c>
      <c r="E24" s="914">
        <v>8400</v>
      </c>
      <c r="F24" s="915">
        <v>0</v>
      </c>
      <c r="G24" s="995"/>
      <c r="H24" s="917"/>
      <c r="I24" s="918">
        <v>7900</v>
      </c>
      <c r="J24" s="919"/>
      <c r="K24" s="920">
        <v>1580</v>
      </c>
      <c r="M24" s="912"/>
      <c r="V24" s="912"/>
      <c r="W24" s="912"/>
      <c r="X24" s="912"/>
      <c r="Y24" s="912"/>
      <c r="Z24" s="912"/>
      <c r="AA24" s="912"/>
      <c r="AB24" s="912"/>
      <c r="AC24" s="912"/>
    </row>
    <row r="25" spans="1:29" ht="18" customHeight="1">
      <c r="A25" s="987" t="s">
        <v>912</v>
      </c>
      <c r="B25" s="988">
        <v>4796.1389131599999</v>
      </c>
      <c r="C25" s="988">
        <v>5087.9360336300006</v>
      </c>
      <c r="D25" s="988">
        <v>3638.1308600699999</v>
      </c>
      <c r="E25" s="988">
        <v>3593.3454159600001</v>
      </c>
      <c r="F25" s="989">
        <v>291.79712047000066</v>
      </c>
      <c r="G25" s="990"/>
      <c r="H25" s="991">
        <v>6.0840006045143138</v>
      </c>
      <c r="I25" s="992">
        <v>-44.785444109999844</v>
      </c>
      <c r="J25" s="996"/>
      <c r="K25" s="994">
        <v>-1.231001462908845</v>
      </c>
      <c r="M25" s="912"/>
      <c r="V25" s="912"/>
      <c r="W25" s="912"/>
      <c r="X25" s="912"/>
      <c r="Y25" s="912"/>
      <c r="Z25" s="912"/>
      <c r="AA25" s="912"/>
      <c r="AB25" s="912"/>
      <c r="AC25" s="912"/>
    </row>
    <row r="26" spans="1:29" ht="18" customHeight="1">
      <c r="A26" s="987" t="s">
        <v>913</v>
      </c>
      <c r="B26" s="988">
        <v>38810.401949780004</v>
      </c>
      <c r="C26" s="988">
        <v>39121.184229910017</v>
      </c>
      <c r="D26" s="988">
        <v>43350.806475172016</v>
      </c>
      <c r="E26" s="988">
        <v>44734.727407870014</v>
      </c>
      <c r="F26" s="989">
        <v>310.78228013001353</v>
      </c>
      <c r="G26" s="990"/>
      <c r="H26" s="991">
        <v>0.80077057829022347</v>
      </c>
      <c r="I26" s="992">
        <v>1383.9209326979981</v>
      </c>
      <c r="J26" s="996"/>
      <c r="K26" s="994">
        <v>3.192376440541195</v>
      </c>
      <c r="M26" s="912"/>
      <c r="V26" s="912"/>
      <c r="W26" s="912"/>
      <c r="X26" s="912"/>
      <c r="Y26" s="912"/>
      <c r="Z26" s="912"/>
      <c r="AA26" s="912"/>
      <c r="AB26" s="912"/>
      <c r="AC26" s="912"/>
    </row>
    <row r="27" spans="1:29" ht="18" customHeight="1">
      <c r="A27" s="998" t="s">
        <v>914</v>
      </c>
      <c r="B27" s="904">
        <v>1153357.3590394701</v>
      </c>
      <c r="C27" s="904">
        <v>1131325.3468036996</v>
      </c>
      <c r="D27" s="904">
        <v>1072867.2667386199</v>
      </c>
      <c r="E27" s="904">
        <v>1107166.2461813001</v>
      </c>
      <c r="F27" s="905">
        <v>-22032.012235770468</v>
      </c>
      <c r="G27" s="906"/>
      <c r="H27" s="907">
        <v>-1.9102502847962919</v>
      </c>
      <c r="I27" s="908">
        <v>34298.979442680255</v>
      </c>
      <c r="J27" s="931"/>
      <c r="K27" s="910">
        <v>3.1969452798149756</v>
      </c>
      <c r="M27" s="912"/>
      <c r="V27" s="912"/>
      <c r="W27" s="912"/>
      <c r="X27" s="912"/>
      <c r="Y27" s="912"/>
      <c r="Z27" s="912"/>
      <c r="AA27" s="912"/>
      <c r="AB27" s="912"/>
      <c r="AC27" s="912"/>
    </row>
    <row r="28" spans="1:29" ht="18" customHeight="1">
      <c r="A28" s="987" t="s">
        <v>915</v>
      </c>
      <c r="B28" s="988">
        <v>709884.47333433991</v>
      </c>
      <c r="C28" s="988">
        <v>638167.76996993995</v>
      </c>
      <c r="D28" s="988">
        <v>699059.08176795987</v>
      </c>
      <c r="E28" s="988">
        <v>632459.37416001048</v>
      </c>
      <c r="F28" s="989">
        <v>-71716.70336439996</v>
      </c>
      <c r="G28" s="990"/>
      <c r="H28" s="991">
        <v>-10.102587964425442</v>
      </c>
      <c r="I28" s="992">
        <v>-66599.707607949385</v>
      </c>
      <c r="J28" s="996"/>
      <c r="K28" s="994">
        <v>-9.5270499082159077</v>
      </c>
      <c r="M28" s="912"/>
      <c r="V28" s="912"/>
      <c r="W28" s="912"/>
      <c r="X28" s="912"/>
      <c r="Y28" s="912"/>
      <c r="Z28" s="912"/>
      <c r="AA28" s="912"/>
      <c r="AB28" s="912"/>
      <c r="AC28" s="912"/>
    </row>
    <row r="29" spans="1:29" ht="18" customHeight="1">
      <c r="A29" s="921" t="s">
        <v>916</v>
      </c>
      <c r="B29" s="914">
        <v>415985.43141382997</v>
      </c>
      <c r="C29" s="914">
        <v>400814.17380667996</v>
      </c>
      <c r="D29" s="914">
        <v>423204.34043245297</v>
      </c>
      <c r="E29" s="914">
        <v>413299.7913854575</v>
      </c>
      <c r="F29" s="915">
        <v>-15171.257607150008</v>
      </c>
      <c r="G29" s="995"/>
      <c r="H29" s="917">
        <v>-3.6470646473331327</v>
      </c>
      <c r="I29" s="918">
        <v>-9904.5490469954675</v>
      </c>
      <c r="J29" s="919"/>
      <c r="K29" s="920">
        <v>-2.340370383931901</v>
      </c>
      <c r="M29" s="912"/>
      <c r="V29" s="912"/>
      <c r="W29" s="912"/>
      <c r="X29" s="912"/>
      <c r="Y29" s="912"/>
      <c r="Z29" s="912"/>
      <c r="AA29" s="912"/>
      <c r="AB29" s="912"/>
      <c r="AC29" s="912"/>
    </row>
    <row r="30" spans="1:29" ht="18" customHeight="1">
      <c r="A30" s="921" t="s">
        <v>917</v>
      </c>
      <c r="B30" s="914">
        <v>72207.413901170017</v>
      </c>
      <c r="C30" s="914">
        <v>60327.510145070017</v>
      </c>
      <c r="D30" s="914">
        <v>82116.008428296991</v>
      </c>
      <c r="E30" s="914">
        <v>72309.510760542515</v>
      </c>
      <c r="F30" s="915">
        <v>-11879.9037561</v>
      </c>
      <c r="G30" s="995"/>
      <c r="H30" s="917">
        <v>-16.452470894969281</v>
      </c>
      <c r="I30" s="918">
        <v>-9806.4976677544764</v>
      </c>
      <c r="J30" s="919"/>
      <c r="K30" s="920">
        <v>-11.942248357477613</v>
      </c>
      <c r="M30" s="912"/>
      <c r="V30" s="912"/>
      <c r="W30" s="912"/>
      <c r="X30" s="912"/>
      <c r="Y30" s="912"/>
      <c r="Z30" s="912"/>
      <c r="AA30" s="912"/>
      <c r="AB30" s="912"/>
      <c r="AC30" s="912"/>
    </row>
    <row r="31" spans="1:29" ht="18" customHeight="1">
      <c r="A31" s="921" t="s">
        <v>918</v>
      </c>
      <c r="B31" s="914">
        <v>191080.57552753005</v>
      </c>
      <c r="C31" s="914">
        <v>153961.68431708001</v>
      </c>
      <c r="D31" s="914">
        <v>165897.07678064995</v>
      </c>
      <c r="E31" s="914">
        <v>114131.18996404034</v>
      </c>
      <c r="F31" s="915">
        <v>-37118.891210450034</v>
      </c>
      <c r="G31" s="995"/>
      <c r="H31" s="917">
        <v>-19.425779469196808</v>
      </c>
      <c r="I31" s="918">
        <v>-51765.886816609607</v>
      </c>
      <c r="J31" s="919"/>
      <c r="K31" s="920">
        <v>-31.203616013713585</v>
      </c>
      <c r="M31" s="912"/>
      <c r="V31" s="912"/>
      <c r="W31" s="912"/>
      <c r="X31" s="912"/>
      <c r="Y31" s="912"/>
      <c r="Z31" s="912"/>
      <c r="AA31" s="912"/>
      <c r="AB31" s="912"/>
      <c r="AC31" s="912"/>
    </row>
    <row r="32" spans="1:29" ht="18" customHeight="1">
      <c r="A32" s="921" t="s">
        <v>919</v>
      </c>
      <c r="B32" s="914">
        <v>12843.750556450001</v>
      </c>
      <c r="C32" s="914">
        <v>10936.644764049999</v>
      </c>
      <c r="D32" s="914">
        <v>14674.971972580001</v>
      </c>
      <c r="E32" s="914">
        <v>17645.447099609999</v>
      </c>
      <c r="F32" s="915">
        <v>-1907.1057924000015</v>
      </c>
      <c r="G32" s="995"/>
      <c r="H32" s="917">
        <v>-14.84851160895734</v>
      </c>
      <c r="I32" s="918">
        <v>2970.4751270299985</v>
      </c>
      <c r="J32" s="919"/>
      <c r="K32" s="920">
        <v>20.241777173955043</v>
      </c>
      <c r="M32" s="912"/>
      <c r="V32" s="912"/>
      <c r="W32" s="912"/>
      <c r="X32" s="912"/>
      <c r="Y32" s="912"/>
      <c r="Z32" s="912"/>
      <c r="AA32" s="912"/>
      <c r="AB32" s="912"/>
      <c r="AC32" s="912"/>
    </row>
    <row r="33" spans="1:29" ht="18" customHeight="1">
      <c r="A33" s="921" t="s">
        <v>920</v>
      </c>
      <c r="B33" s="914">
        <v>4210.7347835199998</v>
      </c>
      <c r="C33" s="914">
        <v>4467.5003344999996</v>
      </c>
      <c r="D33" s="914">
        <v>4809.8639008400005</v>
      </c>
      <c r="E33" s="914">
        <v>7753.9259009099997</v>
      </c>
      <c r="F33" s="915">
        <v>256.76555097999972</v>
      </c>
      <c r="G33" s="995"/>
      <c r="H33" s="917">
        <v>6.0978799231177021</v>
      </c>
      <c r="I33" s="918">
        <v>2944.0620000699992</v>
      </c>
      <c r="J33" s="919"/>
      <c r="K33" s="920">
        <v>61.208842095424878</v>
      </c>
      <c r="M33" s="912"/>
      <c r="V33" s="912"/>
      <c r="W33" s="912"/>
      <c r="X33" s="912"/>
      <c r="Y33" s="912"/>
      <c r="Z33" s="912"/>
      <c r="AA33" s="912"/>
      <c r="AB33" s="912"/>
      <c r="AC33" s="912"/>
    </row>
    <row r="34" spans="1:29" ht="18" customHeight="1">
      <c r="A34" s="921" t="s">
        <v>921</v>
      </c>
      <c r="B34" s="914">
        <v>13556.567151840001</v>
      </c>
      <c r="C34" s="914">
        <v>7660.2566025599954</v>
      </c>
      <c r="D34" s="914">
        <v>8356.8202531399984</v>
      </c>
      <c r="E34" s="914">
        <v>7319.5090494499964</v>
      </c>
      <c r="F34" s="915">
        <v>-5896.3105492800059</v>
      </c>
      <c r="G34" s="995"/>
      <c r="H34" s="917">
        <v>-43.494127113734052</v>
      </c>
      <c r="I34" s="918">
        <v>-1037.311203690002</v>
      </c>
      <c r="J34" s="919"/>
      <c r="K34" s="920">
        <v>-12.412749972697352</v>
      </c>
      <c r="M34" s="912"/>
      <c r="V34" s="912"/>
      <c r="W34" s="912"/>
      <c r="X34" s="912"/>
      <c r="Y34" s="912"/>
      <c r="Z34" s="912"/>
      <c r="AA34" s="912"/>
      <c r="AB34" s="912"/>
      <c r="AC34" s="912"/>
    </row>
    <row r="35" spans="1:29" ht="18" customHeight="1">
      <c r="A35" s="987" t="s">
        <v>922</v>
      </c>
      <c r="B35" s="988">
        <v>89497.802038999842</v>
      </c>
      <c r="C35" s="988">
        <v>164799.00024111979</v>
      </c>
      <c r="D35" s="988">
        <v>58643.401467379226</v>
      </c>
      <c r="E35" s="988">
        <v>175870.29927345007</v>
      </c>
      <c r="F35" s="989">
        <v>75301.198202119951</v>
      </c>
      <c r="G35" s="990"/>
      <c r="H35" s="991">
        <v>84.137483252724422</v>
      </c>
      <c r="I35" s="992">
        <v>117226.89780607085</v>
      </c>
      <c r="J35" s="996"/>
      <c r="K35" s="994">
        <v>199.89784847538058</v>
      </c>
      <c r="M35" s="912"/>
      <c r="V35" s="912"/>
      <c r="W35" s="912"/>
      <c r="X35" s="912"/>
      <c r="Y35" s="912"/>
      <c r="Z35" s="912"/>
      <c r="AA35" s="912"/>
      <c r="AB35" s="912"/>
      <c r="AC35" s="912"/>
    </row>
    <row r="36" spans="1:29" ht="18" customHeight="1">
      <c r="A36" s="987" t="s">
        <v>923</v>
      </c>
      <c r="B36" s="988">
        <v>44550</v>
      </c>
      <c r="C36" s="988">
        <v>46500</v>
      </c>
      <c r="D36" s="988">
        <v>0</v>
      </c>
      <c r="E36" s="988">
        <v>0</v>
      </c>
      <c r="F36" s="989">
        <v>1950</v>
      </c>
      <c r="G36" s="990"/>
      <c r="H36" s="991">
        <v>4.3771043771043772</v>
      </c>
      <c r="I36" s="992">
        <v>0</v>
      </c>
      <c r="J36" s="996"/>
      <c r="K36" s="994"/>
      <c r="M36" s="912"/>
      <c r="V36" s="912"/>
      <c r="W36" s="912"/>
      <c r="X36" s="912"/>
      <c r="Y36" s="912"/>
      <c r="Z36" s="912"/>
      <c r="AA36" s="912"/>
      <c r="AB36" s="912"/>
      <c r="AC36" s="912"/>
    </row>
    <row r="37" spans="1:29" ht="18" customHeight="1">
      <c r="A37" s="987" t="s">
        <v>924</v>
      </c>
      <c r="B37" s="988">
        <v>0</v>
      </c>
      <c r="C37" s="988">
        <v>0</v>
      </c>
      <c r="D37" s="988">
        <v>0</v>
      </c>
      <c r="E37" s="988">
        <v>0</v>
      </c>
      <c r="F37" s="989">
        <v>0</v>
      </c>
      <c r="G37" s="990"/>
      <c r="H37" s="991"/>
      <c r="I37" s="992">
        <v>0</v>
      </c>
      <c r="J37" s="996"/>
      <c r="K37" s="994"/>
      <c r="M37" s="912"/>
      <c r="V37" s="912"/>
      <c r="W37" s="912"/>
      <c r="X37" s="912"/>
      <c r="Y37" s="912"/>
      <c r="Z37" s="912"/>
      <c r="AA37" s="912"/>
      <c r="AB37" s="912"/>
      <c r="AC37" s="912"/>
    </row>
    <row r="38" spans="1:29" ht="18" customHeight="1">
      <c r="A38" s="987" t="s">
        <v>925</v>
      </c>
      <c r="B38" s="988">
        <v>0</v>
      </c>
      <c r="C38" s="988">
        <v>0</v>
      </c>
      <c r="D38" s="988">
        <v>0</v>
      </c>
      <c r="E38" s="988">
        <v>0</v>
      </c>
      <c r="F38" s="989">
        <v>0</v>
      </c>
      <c r="G38" s="990"/>
      <c r="H38" s="991"/>
      <c r="I38" s="992">
        <v>0</v>
      </c>
      <c r="J38" s="996"/>
      <c r="K38" s="994"/>
      <c r="M38" s="912"/>
      <c r="V38" s="912"/>
      <c r="W38" s="912"/>
      <c r="X38" s="912"/>
      <c r="Y38" s="912"/>
      <c r="Z38" s="912"/>
      <c r="AA38" s="912"/>
      <c r="AB38" s="912"/>
      <c r="AC38" s="912"/>
    </row>
    <row r="39" spans="1:29" ht="18" customHeight="1">
      <c r="A39" s="987" t="s">
        <v>926</v>
      </c>
      <c r="B39" s="988">
        <v>1825.2256828300001</v>
      </c>
      <c r="C39" s="988">
        <v>1962.4178766499999</v>
      </c>
      <c r="D39" s="988">
        <v>954.68284978999941</v>
      </c>
      <c r="E39" s="988">
        <v>1018.3778440900003</v>
      </c>
      <c r="F39" s="989">
        <v>137.19219381999983</v>
      </c>
      <c r="G39" s="990"/>
      <c r="H39" s="991">
        <v>7.5164509852438774</v>
      </c>
      <c r="I39" s="992">
        <v>63.694994300000872</v>
      </c>
      <c r="J39" s="996"/>
      <c r="K39" s="994">
        <v>6.6718485949560939</v>
      </c>
      <c r="M39" s="912"/>
      <c r="V39" s="912"/>
      <c r="W39" s="912"/>
      <c r="X39" s="912"/>
      <c r="Y39" s="912"/>
      <c r="Z39" s="912"/>
      <c r="AA39" s="912"/>
      <c r="AB39" s="912"/>
      <c r="AC39" s="912"/>
    </row>
    <row r="40" spans="1:29" ht="18" customHeight="1">
      <c r="A40" s="921" t="s">
        <v>927</v>
      </c>
      <c r="B40" s="914">
        <v>56.500742829999922</v>
      </c>
      <c r="C40" s="914">
        <v>105.76035664999962</v>
      </c>
      <c r="D40" s="914">
        <v>83.635375889999395</v>
      </c>
      <c r="E40" s="914">
        <v>116.65603609000016</v>
      </c>
      <c r="F40" s="915">
        <v>49.2596138199997</v>
      </c>
      <c r="G40" s="995"/>
      <c r="H40" s="917">
        <v>87.184010957541901</v>
      </c>
      <c r="I40" s="918">
        <v>33.020660200000762</v>
      </c>
      <c r="J40" s="919"/>
      <c r="K40" s="920">
        <v>39.481690431368257</v>
      </c>
      <c r="M40" s="912"/>
      <c r="V40" s="912"/>
      <c r="W40" s="912"/>
      <c r="X40" s="912"/>
      <c r="Y40" s="912"/>
      <c r="Z40" s="912"/>
      <c r="AA40" s="912"/>
      <c r="AB40" s="912"/>
      <c r="AC40" s="912"/>
    </row>
    <row r="41" spans="1:29" ht="18" customHeight="1">
      <c r="A41" s="921" t="s">
        <v>928</v>
      </c>
      <c r="B41" s="914">
        <v>0</v>
      </c>
      <c r="C41" s="914">
        <v>0</v>
      </c>
      <c r="D41" s="914">
        <v>0</v>
      </c>
      <c r="E41" s="914">
        <v>0</v>
      </c>
      <c r="F41" s="915">
        <v>0</v>
      </c>
      <c r="G41" s="995"/>
      <c r="H41" s="917"/>
      <c r="I41" s="918">
        <v>0</v>
      </c>
      <c r="J41" s="919"/>
      <c r="K41" s="920"/>
      <c r="M41" s="912"/>
      <c r="V41" s="912"/>
      <c r="W41" s="912"/>
      <c r="X41" s="912"/>
      <c r="Y41" s="912"/>
      <c r="Z41" s="912"/>
      <c r="AA41" s="912"/>
      <c r="AB41" s="912"/>
      <c r="AC41" s="912"/>
    </row>
    <row r="42" spans="1:29" ht="18" customHeight="1">
      <c r="A42" s="921" t="s">
        <v>929</v>
      </c>
      <c r="B42" s="914">
        <v>0</v>
      </c>
      <c r="C42" s="914">
        <v>0</v>
      </c>
      <c r="D42" s="914">
        <v>0</v>
      </c>
      <c r="E42" s="914">
        <v>0</v>
      </c>
      <c r="F42" s="915">
        <v>0</v>
      </c>
      <c r="G42" s="995"/>
      <c r="H42" s="917"/>
      <c r="I42" s="918">
        <v>0</v>
      </c>
      <c r="J42" s="919"/>
      <c r="K42" s="920"/>
      <c r="M42" s="912"/>
      <c r="V42" s="912"/>
      <c r="W42" s="912"/>
      <c r="X42" s="912"/>
      <c r="Y42" s="912"/>
      <c r="Z42" s="912"/>
      <c r="AA42" s="912"/>
      <c r="AB42" s="912"/>
      <c r="AC42" s="912"/>
    </row>
    <row r="43" spans="1:29" ht="18" customHeight="1">
      <c r="A43" s="921" t="s">
        <v>930</v>
      </c>
      <c r="B43" s="914">
        <v>0</v>
      </c>
      <c r="C43" s="914">
        <v>0</v>
      </c>
      <c r="D43" s="914">
        <v>0</v>
      </c>
      <c r="E43" s="914">
        <v>0</v>
      </c>
      <c r="F43" s="915">
        <v>0</v>
      </c>
      <c r="G43" s="995"/>
      <c r="H43" s="917"/>
      <c r="I43" s="918">
        <v>0</v>
      </c>
      <c r="J43" s="919"/>
      <c r="K43" s="920"/>
      <c r="M43" s="912"/>
      <c r="V43" s="912"/>
      <c r="W43" s="912"/>
      <c r="X43" s="912"/>
      <c r="Y43" s="912"/>
      <c r="Z43" s="912"/>
      <c r="AA43" s="912"/>
      <c r="AB43" s="912"/>
      <c r="AC43" s="912"/>
    </row>
    <row r="44" spans="1:29" ht="18" customHeight="1">
      <c r="A44" s="921" t="s">
        <v>931</v>
      </c>
      <c r="B44" s="914">
        <v>0</v>
      </c>
      <c r="C44" s="914">
        <v>0</v>
      </c>
      <c r="D44" s="914">
        <v>0</v>
      </c>
      <c r="E44" s="914">
        <v>0</v>
      </c>
      <c r="F44" s="915">
        <v>0</v>
      </c>
      <c r="G44" s="995"/>
      <c r="H44" s="917"/>
      <c r="I44" s="918">
        <v>0</v>
      </c>
      <c r="J44" s="926"/>
      <c r="K44" s="920"/>
      <c r="M44" s="912"/>
      <c r="V44" s="912"/>
      <c r="W44" s="912"/>
      <c r="X44" s="912"/>
      <c r="Y44" s="912"/>
      <c r="Z44" s="912"/>
      <c r="AA44" s="912"/>
      <c r="AB44" s="912"/>
      <c r="AC44" s="912"/>
    </row>
    <row r="45" spans="1:29" ht="18" customHeight="1">
      <c r="A45" s="921" t="s">
        <v>932</v>
      </c>
      <c r="B45" s="914">
        <v>0</v>
      </c>
      <c r="C45" s="914">
        <v>0</v>
      </c>
      <c r="D45" s="914">
        <v>0</v>
      </c>
      <c r="E45" s="914">
        <v>0</v>
      </c>
      <c r="F45" s="915">
        <v>0</v>
      </c>
      <c r="G45" s="995"/>
      <c r="H45" s="917"/>
      <c r="I45" s="918">
        <v>0</v>
      </c>
      <c r="J45" s="926"/>
      <c r="K45" s="920"/>
      <c r="M45" s="912"/>
      <c r="V45" s="912"/>
      <c r="W45" s="912"/>
      <c r="X45" s="912"/>
      <c r="Y45" s="912"/>
      <c r="Z45" s="912"/>
      <c r="AA45" s="912"/>
      <c r="AB45" s="912"/>
      <c r="AC45" s="912"/>
    </row>
    <row r="46" spans="1:29" ht="18" customHeight="1">
      <c r="A46" s="921" t="s">
        <v>933</v>
      </c>
      <c r="B46" s="914">
        <v>1768.7249400000001</v>
      </c>
      <c r="C46" s="914">
        <v>1856.6575200000002</v>
      </c>
      <c r="D46" s="914">
        <v>871.0474739</v>
      </c>
      <c r="E46" s="914">
        <v>901.72180800000012</v>
      </c>
      <c r="F46" s="915">
        <v>87.932580000000144</v>
      </c>
      <c r="G46" s="995"/>
      <c r="H46" s="917">
        <v>4.9715237237509715</v>
      </c>
      <c r="I46" s="918">
        <v>30.674334100000124</v>
      </c>
      <c r="J46" s="926"/>
      <c r="K46" s="920">
        <v>3.5215456125094815</v>
      </c>
      <c r="M46" s="912"/>
      <c r="V46" s="912"/>
      <c r="W46" s="912"/>
      <c r="X46" s="912"/>
      <c r="Y46" s="912"/>
      <c r="Z46" s="912"/>
      <c r="AA46" s="912"/>
      <c r="AB46" s="912"/>
      <c r="AC46" s="912"/>
    </row>
    <row r="47" spans="1:29" ht="18" customHeight="1">
      <c r="A47" s="921" t="s">
        <v>934</v>
      </c>
      <c r="B47" s="914">
        <v>0</v>
      </c>
      <c r="C47" s="914">
        <v>0</v>
      </c>
      <c r="D47" s="914">
        <v>0</v>
      </c>
      <c r="E47" s="914">
        <v>0</v>
      </c>
      <c r="F47" s="915">
        <v>0</v>
      </c>
      <c r="G47" s="995"/>
      <c r="H47" s="917"/>
      <c r="I47" s="918">
        <v>0</v>
      </c>
      <c r="J47" s="919"/>
      <c r="K47" s="920"/>
      <c r="M47" s="912"/>
      <c r="V47" s="912"/>
      <c r="W47" s="912"/>
      <c r="X47" s="912"/>
      <c r="Y47" s="912"/>
      <c r="Z47" s="912"/>
      <c r="AA47" s="912"/>
      <c r="AB47" s="912"/>
      <c r="AC47" s="912"/>
    </row>
    <row r="48" spans="1:29" ht="18" customHeight="1">
      <c r="A48" s="987" t="s">
        <v>935</v>
      </c>
      <c r="B48" s="988">
        <v>173512.20073145002</v>
      </c>
      <c r="C48" s="988">
        <v>203054.2523542</v>
      </c>
      <c r="D48" s="988">
        <v>195281.71081799999</v>
      </c>
      <c r="E48" s="988">
        <v>217446.6556804</v>
      </c>
      <c r="F48" s="989">
        <v>29542.051622749976</v>
      </c>
      <c r="G48" s="990"/>
      <c r="H48" s="991">
        <v>17.025921807350645</v>
      </c>
      <c r="I48" s="992">
        <v>22164.944862400007</v>
      </c>
      <c r="J48" s="999"/>
      <c r="K48" s="994">
        <v>11.350241028489066</v>
      </c>
      <c r="M48" s="912"/>
      <c r="V48" s="912"/>
      <c r="W48" s="912"/>
      <c r="X48" s="912"/>
      <c r="Y48" s="912"/>
      <c r="Z48" s="912"/>
      <c r="AA48" s="912"/>
      <c r="AB48" s="912"/>
      <c r="AC48" s="912"/>
    </row>
    <row r="49" spans="1:29" ht="18" customHeight="1" thickBot="1">
      <c r="A49" s="1000" t="s">
        <v>936</v>
      </c>
      <c r="B49" s="1001">
        <v>134087.67068055997</v>
      </c>
      <c r="C49" s="1001">
        <v>76841.906633409977</v>
      </c>
      <c r="D49" s="1001">
        <v>118928.39122024</v>
      </c>
      <c r="E49" s="1001">
        <v>80371.542798370021</v>
      </c>
      <c r="F49" s="1002">
        <v>-57245.764047149991</v>
      </c>
      <c r="G49" s="1003"/>
      <c r="H49" s="1004">
        <v>-42.692787305946901</v>
      </c>
      <c r="I49" s="1005">
        <v>-38556.848421869974</v>
      </c>
      <c r="J49" s="1006"/>
      <c r="K49" s="1007">
        <v>-32.420221972453724</v>
      </c>
      <c r="M49" s="912"/>
      <c r="V49" s="912"/>
      <c r="W49" s="912"/>
      <c r="X49" s="912"/>
      <c r="Y49" s="912"/>
      <c r="Z49" s="912"/>
      <c r="AA49" s="912"/>
      <c r="AB49" s="912"/>
      <c r="AC49" s="912"/>
    </row>
    <row r="50" spans="1:29" ht="18" customHeight="1" thickTop="1">
      <c r="A50" s="948" t="s">
        <v>883</v>
      </c>
      <c r="B50" s="1008"/>
      <c r="C50" s="1008"/>
      <c r="D50" s="1009"/>
      <c r="E50" s="1009"/>
      <c r="F50" s="1009"/>
      <c r="G50" s="1009"/>
      <c r="H50" s="1009"/>
      <c r="I50" s="1009"/>
      <c r="J50" s="1009"/>
      <c r="K50" s="1009"/>
      <c r="M50" s="912"/>
      <c r="V50" s="912"/>
      <c r="W50" s="912"/>
      <c r="X50" s="912"/>
      <c r="Y50" s="912"/>
      <c r="Z50" s="912"/>
      <c r="AA50" s="912"/>
      <c r="AB50" s="912"/>
      <c r="AC50" s="912"/>
    </row>
    <row r="51" spans="1:29" ht="18" customHeight="1">
      <c r="A51" s="1010" t="s">
        <v>884</v>
      </c>
      <c r="B51" s="1008"/>
      <c r="C51" s="1008"/>
      <c r="D51" s="1009"/>
      <c r="E51" s="1009"/>
      <c r="F51" s="1009"/>
      <c r="G51" s="1009"/>
      <c r="H51" s="1009"/>
      <c r="I51" s="1009"/>
      <c r="J51" s="1009"/>
      <c r="K51" s="1009"/>
      <c r="M51" s="912"/>
      <c r="V51" s="912"/>
      <c r="W51" s="912"/>
      <c r="X51" s="912"/>
      <c r="Y51" s="912"/>
      <c r="Z51" s="912"/>
      <c r="AA51" s="912"/>
      <c r="AB51" s="912"/>
      <c r="AC51" s="912"/>
    </row>
    <row r="52" spans="1:29" ht="18" customHeight="1">
      <c r="A52" s="950" t="s">
        <v>937</v>
      </c>
      <c r="B52" s="1011">
        <v>1018281.0937440899</v>
      </c>
      <c r="C52" s="1011">
        <v>997399.49902909994</v>
      </c>
      <c r="D52" s="952">
        <v>936096.93164512806</v>
      </c>
      <c r="E52" s="952">
        <v>968230.41586391989</v>
      </c>
      <c r="F52" s="952">
        <v>-49235.374293400018</v>
      </c>
      <c r="G52" s="1012" t="s">
        <v>855</v>
      </c>
      <c r="H52" s="1013">
        <v>-4.8351456779353343</v>
      </c>
      <c r="I52" s="952">
        <v>8399.7882630618114</v>
      </c>
      <c r="J52" s="1012" t="s">
        <v>856</v>
      </c>
      <c r="K52" s="1013">
        <v>0.89732034996629495</v>
      </c>
      <c r="L52" s="912"/>
      <c r="M52" s="912"/>
      <c r="V52" s="912"/>
      <c r="W52" s="912"/>
      <c r="X52" s="912"/>
      <c r="Y52" s="912"/>
      <c r="Z52" s="912"/>
      <c r="AA52" s="912"/>
      <c r="AB52" s="912"/>
      <c r="AC52" s="912"/>
    </row>
    <row r="53" spans="1:29" ht="18" customHeight="1">
      <c r="A53" s="950" t="s">
        <v>938</v>
      </c>
      <c r="B53" s="1011">
        <v>-308396.63383845985</v>
      </c>
      <c r="C53" s="1011">
        <v>-359231.72933077975</v>
      </c>
      <c r="D53" s="952">
        <v>-237037.85126191718</v>
      </c>
      <c r="E53" s="952">
        <v>-335771.04527893011</v>
      </c>
      <c r="F53" s="952">
        <v>-22481.31591390989</v>
      </c>
      <c r="G53" s="1012" t="s">
        <v>855</v>
      </c>
      <c r="H53" s="1013">
        <v>7.2897410176291837</v>
      </c>
      <c r="I53" s="952">
        <v>-74999.498061282909</v>
      </c>
      <c r="J53" s="1012" t="s">
        <v>856</v>
      </c>
      <c r="K53" s="1013">
        <v>31.640304559802779</v>
      </c>
      <c r="M53" s="912"/>
      <c r="V53" s="912"/>
      <c r="W53" s="912"/>
      <c r="X53" s="912"/>
      <c r="Y53" s="912"/>
      <c r="Z53" s="912"/>
      <c r="AA53" s="912"/>
      <c r="AB53" s="912"/>
      <c r="AC53" s="912"/>
    </row>
    <row r="54" spans="1:29" ht="18" customHeight="1">
      <c r="A54" s="950" t="s">
        <v>939</v>
      </c>
      <c r="B54" s="1011">
        <v>313339.46946222999</v>
      </c>
      <c r="C54" s="1011">
        <v>287274.97475769994</v>
      </c>
      <c r="D54" s="952">
        <v>270859.29556306801</v>
      </c>
      <c r="E54" s="952">
        <v>253083.47107090004</v>
      </c>
      <c r="F54" s="952">
        <v>-54418.274282940067</v>
      </c>
      <c r="G54" s="1012" t="s">
        <v>855</v>
      </c>
      <c r="H54" s="1013">
        <v>-17.367194237079559</v>
      </c>
      <c r="I54" s="952">
        <v>-41509.520447897987</v>
      </c>
      <c r="J54" s="1012" t="s">
        <v>856</v>
      </c>
      <c r="K54" s="1013">
        <v>-15.325123090794104</v>
      </c>
      <c r="M54" s="912"/>
      <c r="V54" s="912"/>
      <c r="W54" s="912"/>
      <c r="X54" s="912"/>
      <c r="Y54" s="912"/>
      <c r="Z54" s="912"/>
      <c r="AA54" s="912"/>
      <c r="AB54" s="912"/>
      <c r="AC54" s="912"/>
    </row>
    <row r="55" spans="1:29" ht="18" customHeight="1">
      <c r="A55" s="941" t="s">
        <v>880</v>
      </c>
      <c r="B55" s="1014">
        <v>28353.779578410013</v>
      </c>
      <c r="C55" s="1014" t="s">
        <v>881</v>
      </c>
      <c r="D55" s="952"/>
      <c r="E55" s="952"/>
      <c r="F55" s="952"/>
      <c r="G55" s="952"/>
      <c r="H55" s="952"/>
      <c r="I55" s="952"/>
      <c r="J55" s="952"/>
      <c r="K55" s="1015"/>
    </row>
    <row r="56" spans="1:29" ht="18" customHeight="1">
      <c r="A56" s="941" t="s">
        <v>882</v>
      </c>
      <c r="B56" s="1014">
        <v>23733.695955730014</v>
      </c>
      <c r="C56" s="1016" t="s">
        <v>881</v>
      </c>
      <c r="D56" s="1015"/>
      <c r="E56" s="1015"/>
      <c r="F56" s="1015"/>
      <c r="G56" s="1015"/>
      <c r="H56" s="1015"/>
      <c r="I56" s="1015"/>
      <c r="J56" s="1015"/>
      <c r="K56" s="1015"/>
    </row>
    <row r="57" spans="1:29" ht="17.100000000000001" customHeight="1">
      <c r="A57" s="1017"/>
      <c r="B57" s="899"/>
      <c r="C57" s="899"/>
      <c r="D57" s="899"/>
      <c r="E57" s="899"/>
      <c r="F57" s="899"/>
      <c r="G57" s="899"/>
      <c r="H57" s="899"/>
      <c r="I57" s="899"/>
      <c r="J57" s="899"/>
      <c r="K57" s="899"/>
    </row>
    <row r="58" spans="1:29" ht="17.100000000000001" customHeight="1">
      <c r="E58" s="1018"/>
    </row>
    <row r="59" spans="1:29" ht="17.100000000000001" customHeight="1">
      <c r="E59" s="1018"/>
    </row>
  </sheetData>
  <mergeCells count="14">
    <mergeCell ref="D6:D7"/>
    <mergeCell ref="E6:E7"/>
    <mergeCell ref="F6:H6"/>
    <mergeCell ref="I6:K6"/>
    <mergeCell ref="A1:K1"/>
    <mergeCell ref="A2:K2"/>
    <mergeCell ref="A3:K3"/>
    <mergeCell ref="I4:K4"/>
    <mergeCell ref="A5:A7"/>
    <mergeCell ref="B5:C5"/>
    <mergeCell ref="D5:E5"/>
    <mergeCell ref="F5:K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GridLines="0" workbookViewId="0">
      <selection activeCell="B26" sqref="B26"/>
    </sheetView>
  </sheetViews>
  <sheetFormatPr defaultRowHeight="15.75"/>
  <cols>
    <col min="1" max="1" width="47.28515625" style="898" customWidth="1"/>
    <col min="2" max="2" width="11.85546875" style="898" bestFit="1" customWidth="1"/>
    <col min="3" max="4" width="11.85546875" style="898" customWidth="1"/>
    <col min="5" max="5" width="11.140625" style="898" bestFit="1" customWidth="1"/>
    <col min="6" max="6" width="8.28515625" style="898" bestFit="1" customWidth="1"/>
    <col min="7" max="7" width="15.42578125" style="898" customWidth="1"/>
    <col min="8" max="8" width="10.42578125" style="898" customWidth="1"/>
    <col min="9" max="256" width="9.140625" style="898"/>
    <col min="257" max="257" width="41" style="898" bestFit="1" customWidth="1"/>
    <col min="258" max="259" width="11.28515625" style="898" bestFit="1" customWidth="1"/>
    <col min="260" max="260" width="11.7109375" style="898" bestFit="1" customWidth="1"/>
    <col min="261" max="261" width="9.140625" style="898"/>
    <col min="262" max="262" width="7.7109375" style="898" customWidth="1"/>
    <col min="263" max="512" width="9.140625" style="898"/>
    <col min="513" max="513" width="41" style="898" bestFit="1" customWidth="1"/>
    <col min="514" max="515" width="11.28515625" style="898" bestFit="1" customWidth="1"/>
    <col min="516" max="516" width="11.7109375" style="898" bestFit="1" customWidth="1"/>
    <col min="517" max="517" width="9.140625" style="898"/>
    <col min="518" max="518" width="7.7109375" style="898" customWidth="1"/>
    <col min="519" max="768" width="9.140625" style="898"/>
    <col min="769" max="769" width="41" style="898" bestFit="1" customWidth="1"/>
    <col min="770" max="771" width="11.28515625" style="898" bestFit="1" customWidth="1"/>
    <col min="772" max="772" width="11.7109375" style="898" bestFit="1" customWidth="1"/>
    <col min="773" max="773" width="9.140625" style="898"/>
    <col min="774" max="774" width="7.7109375" style="898" customWidth="1"/>
    <col min="775" max="1024" width="9.140625" style="898"/>
    <col min="1025" max="1025" width="41" style="898" bestFit="1" customWidth="1"/>
    <col min="1026" max="1027" width="11.28515625" style="898" bestFit="1" customWidth="1"/>
    <col min="1028" max="1028" width="11.7109375" style="898" bestFit="1" customWidth="1"/>
    <col min="1029" max="1029" width="9.140625" style="898"/>
    <col min="1030" max="1030" width="7.7109375" style="898" customWidth="1"/>
    <col min="1031" max="1280" width="9.140625" style="898"/>
    <col min="1281" max="1281" width="41" style="898" bestFit="1" customWidth="1"/>
    <col min="1282" max="1283" width="11.28515625" style="898" bestFit="1" customWidth="1"/>
    <col min="1284" max="1284" width="11.7109375" style="898" bestFit="1" customWidth="1"/>
    <col min="1285" max="1285" width="9.140625" style="898"/>
    <col min="1286" max="1286" width="7.7109375" style="898" customWidth="1"/>
    <col min="1287" max="1536" width="9.140625" style="898"/>
    <col min="1537" max="1537" width="41" style="898" bestFit="1" customWidth="1"/>
    <col min="1538" max="1539" width="11.28515625" style="898" bestFit="1" customWidth="1"/>
    <col min="1540" max="1540" width="11.7109375" style="898" bestFit="1" customWidth="1"/>
    <col min="1541" max="1541" width="9.140625" style="898"/>
    <col min="1542" max="1542" width="7.7109375" style="898" customWidth="1"/>
    <col min="1543" max="1792" width="9.140625" style="898"/>
    <col min="1793" max="1793" width="41" style="898" bestFit="1" customWidth="1"/>
    <col min="1794" max="1795" width="11.28515625" style="898" bestFit="1" customWidth="1"/>
    <col min="1796" max="1796" width="11.7109375" style="898" bestFit="1" customWidth="1"/>
    <col min="1797" max="1797" width="9.140625" style="898"/>
    <col min="1798" max="1798" width="7.7109375" style="898" customWidth="1"/>
    <col min="1799" max="2048" width="9.140625" style="898"/>
    <col min="2049" max="2049" width="41" style="898" bestFit="1" customWidth="1"/>
    <col min="2050" max="2051" width="11.28515625" style="898" bestFit="1" customWidth="1"/>
    <col min="2052" max="2052" width="11.7109375" style="898" bestFit="1" customWidth="1"/>
    <col min="2053" max="2053" width="9.140625" style="898"/>
    <col min="2054" max="2054" width="7.7109375" style="898" customWidth="1"/>
    <col min="2055" max="2304" width="9.140625" style="898"/>
    <col min="2305" max="2305" width="41" style="898" bestFit="1" customWidth="1"/>
    <col min="2306" max="2307" width="11.28515625" style="898" bestFit="1" customWidth="1"/>
    <col min="2308" max="2308" width="11.7109375" style="898" bestFit="1" customWidth="1"/>
    <col min="2309" max="2309" width="9.140625" style="898"/>
    <col min="2310" max="2310" width="7.7109375" style="898" customWidth="1"/>
    <col min="2311" max="2560" width="9.140625" style="898"/>
    <col min="2561" max="2561" width="41" style="898" bestFit="1" customWidth="1"/>
    <col min="2562" max="2563" width="11.28515625" style="898" bestFit="1" customWidth="1"/>
    <col min="2564" max="2564" width="11.7109375" style="898" bestFit="1" customWidth="1"/>
    <col min="2565" max="2565" width="9.140625" style="898"/>
    <col min="2566" max="2566" width="7.7109375" style="898" customWidth="1"/>
    <col min="2567" max="2816" width="9.140625" style="898"/>
    <col min="2817" max="2817" width="41" style="898" bestFit="1" customWidth="1"/>
    <col min="2818" max="2819" width="11.28515625" style="898" bestFit="1" customWidth="1"/>
    <col min="2820" max="2820" width="11.7109375" style="898" bestFit="1" customWidth="1"/>
    <col min="2821" max="2821" width="9.140625" style="898"/>
    <col min="2822" max="2822" width="7.7109375" style="898" customWidth="1"/>
    <col min="2823" max="3072" width="9.140625" style="898"/>
    <col min="3073" max="3073" width="41" style="898" bestFit="1" customWidth="1"/>
    <col min="3074" max="3075" width="11.28515625" style="898" bestFit="1" customWidth="1"/>
    <col min="3076" max="3076" width="11.7109375" style="898" bestFit="1" customWidth="1"/>
    <col min="3077" max="3077" width="9.140625" style="898"/>
    <col min="3078" max="3078" width="7.7109375" style="898" customWidth="1"/>
    <col min="3079" max="3328" width="9.140625" style="898"/>
    <col min="3329" max="3329" width="41" style="898" bestFit="1" customWidth="1"/>
    <col min="3330" max="3331" width="11.28515625" style="898" bestFit="1" customWidth="1"/>
    <col min="3332" max="3332" width="11.7109375" style="898" bestFit="1" customWidth="1"/>
    <col min="3333" max="3333" width="9.140625" style="898"/>
    <col min="3334" max="3334" width="7.7109375" style="898" customWidth="1"/>
    <col min="3335" max="3584" width="9.140625" style="898"/>
    <col min="3585" max="3585" width="41" style="898" bestFit="1" customWidth="1"/>
    <col min="3586" max="3587" width="11.28515625" style="898" bestFit="1" customWidth="1"/>
    <col min="3588" max="3588" width="11.7109375" style="898" bestFit="1" customWidth="1"/>
    <col min="3589" max="3589" width="9.140625" style="898"/>
    <col min="3590" max="3590" width="7.7109375" style="898" customWidth="1"/>
    <col min="3591" max="3840" width="9.140625" style="898"/>
    <col min="3841" max="3841" width="41" style="898" bestFit="1" customWidth="1"/>
    <col min="3842" max="3843" width="11.28515625" style="898" bestFit="1" customWidth="1"/>
    <col min="3844" max="3844" width="11.7109375" style="898" bestFit="1" customWidth="1"/>
    <col min="3845" max="3845" width="9.140625" style="898"/>
    <col min="3846" max="3846" width="7.7109375" style="898" customWidth="1"/>
    <col min="3847" max="4096" width="9.140625" style="898"/>
    <col min="4097" max="4097" width="41" style="898" bestFit="1" customWidth="1"/>
    <col min="4098" max="4099" width="11.28515625" style="898" bestFit="1" customWidth="1"/>
    <col min="4100" max="4100" width="11.7109375" style="898" bestFit="1" customWidth="1"/>
    <col min="4101" max="4101" width="9.140625" style="898"/>
    <col min="4102" max="4102" width="7.7109375" style="898" customWidth="1"/>
    <col min="4103" max="4352" width="9.140625" style="898"/>
    <col min="4353" max="4353" width="41" style="898" bestFit="1" customWidth="1"/>
    <col min="4354" max="4355" width="11.28515625" style="898" bestFit="1" customWidth="1"/>
    <col min="4356" max="4356" width="11.7109375" style="898" bestFit="1" customWidth="1"/>
    <col min="4357" max="4357" width="9.140625" style="898"/>
    <col min="4358" max="4358" width="7.7109375" style="898" customWidth="1"/>
    <col min="4359" max="4608" width="9.140625" style="898"/>
    <col min="4609" max="4609" width="41" style="898" bestFit="1" customWidth="1"/>
    <col min="4610" max="4611" width="11.28515625" style="898" bestFit="1" customWidth="1"/>
    <col min="4612" max="4612" width="11.7109375" style="898" bestFit="1" customWidth="1"/>
    <col min="4613" max="4613" width="9.140625" style="898"/>
    <col min="4614" max="4614" width="7.7109375" style="898" customWidth="1"/>
    <col min="4615" max="4864" width="9.140625" style="898"/>
    <col min="4865" max="4865" width="41" style="898" bestFit="1" customWidth="1"/>
    <col min="4866" max="4867" width="11.28515625" style="898" bestFit="1" customWidth="1"/>
    <col min="4868" max="4868" width="11.7109375" style="898" bestFit="1" customWidth="1"/>
    <col min="4869" max="4869" width="9.140625" style="898"/>
    <col min="4870" max="4870" width="7.7109375" style="898" customWidth="1"/>
    <col min="4871" max="5120" width="9.140625" style="898"/>
    <col min="5121" max="5121" width="41" style="898" bestFit="1" customWidth="1"/>
    <col min="5122" max="5123" width="11.28515625" style="898" bestFit="1" customWidth="1"/>
    <col min="5124" max="5124" width="11.7109375" style="898" bestFit="1" customWidth="1"/>
    <col min="5125" max="5125" width="9.140625" style="898"/>
    <col min="5126" max="5126" width="7.7109375" style="898" customWidth="1"/>
    <col min="5127" max="5376" width="9.140625" style="898"/>
    <col min="5377" max="5377" width="41" style="898" bestFit="1" customWidth="1"/>
    <col min="5378" max="5379" width="11.28515625" style="898" bestFit="1" customWidth="1"/>
    <col min="5380" max="5380" width="11.7109375" style="898" bestFit="1" customWidth="1"/>
    <col min="5381" max="5381" width="9.140625" style="898"/>
    <col min="5382" max="5382" width="7.7109375" style="898" customWidth="1"/>
    <col min="5383" max="5632" width="9.140625" style="898"/>
    <col min="5633" max="5633" width="41" style="898" bestFit="1" customWidth="1"/>
    <col min="5634" max="5635" width="11.28515625" style="898" bestFit="1" customWidth="1"/>
    <col min="5636" max="5636" width="11.7109375" style="898" bestFit="1" customWidth="1"/>
    <col min="5637" max="5637" width="9.140625" style="898"/>
    <col min="5638" max="5638" width="7.7109375" style="898" customWidth="1"/>
    <col min="5639" max="5888" width="9.140625" style="898"/>
    <col min="5889" max="5889" width="41" style="898" bestFit="1" customWidth="1"/>
    <col min="5890" max="5891" width="11.28515625" style="898" bestFit="1" customWidth="1"/>
    <col min="5892" max="5892" width="11.7109375" style="898" bestFit="1" customWidth="1"/>
    <col min="5893" max="5893" width="9.140625" style="898"/>
    <col min="5894" max="5894" width="7.7109375" style="898" customWidth="1"/>
    <col min="5895" max="6144" width="9.140625" style="898"/>
    <col min="6145" max="6145" width="41" style="898" bestFit="1" customWidth="1"/>
    <col min="6146" max="6147" width="11.28515625" style="898" bestFit="1" customWidth="1"/>
    <col min="6148" max="6148" width="11.7109375" style="898" bestFit="1" customWidth="1"/>
    <col min="6149" max="6149" width="9.140625" style="898"/>
    <col min="6150" max="6150" width="7.7109375" style="898" customWidth="1"/>
    <col min="6151" max="6400" width="9.140625" style="898"/>
    <col min="6401" max="6401" width="41" style="898" bestFit="1" customWidth="1"/>
    <col min="6402" max="6403" width="11.28515625" style="898" bestFit="1" customWidth="1"/>
    <col min="6404" max="6404" width="11.7109375" style="898" bestFit="1" customWidth="1"/>
    <col min="6405" max="6405" width="9.140625" style="898"/>
    <col min="6406" max="6406" width="7.7109375" style="898" customWidth="1"/>
    <col min="6407" max="6656" width="9.140625" style="898"/>
    <col min="6657" max="6657" width="41" style="898" bestFit="1" customWidth="1"/>
    <col min="6658" max="6659" width="11.28515625" style="898" bestFit="1" customWidth="1"/>
    <col min="6660" max="6660" width="11.7109375" style="898" bestFit="1" customWidth="1"/>
    <col min="6661" max="6661" width="9.140625" style="898"/>
    <col min="6662" max="6662" width="7.7109375" style="898" customWidth="1"/>
    <col min="6663" max="6912" width="9.140625" style="898"/>
    <col min="6913" max="6913" width="41" style="898" bestFit="1" customWidth="1"/>
    <col min="6914" max="6915" width="11.28515625" style="898" bestFit="1" customWidth="1"/>
    <col min="6916" max="6916" width="11.7109375" style="898" bestFit="1" customWidth="1"/>
    <col min="6917" max="6917" width="9.140625" style="898"/>
    <col min="6918" max="6918" width="7.7109375" style="898" customWidth="1"/>
    <col min="6919" max="7168" width="9.140625" style="898"/>
    <col min="7169" max="7169" width="41" style="898" bestFit="1" customWidth="1"/>
    <col min="7170" max="7171" width="11.28515625" style="898" bestFit="1" customWidth="1"/>
    <col min="7172" max="7172" width="11.7109375" style="898" bestFit="1" customWidth="1"/>
    <col min="7173" max="7173" width="9.140625" style="898"/>
    <col min="7174" max="7174" width="7.7109375" style="898" customWidth="1"/>
    <col min="7175" max="7424" width="9.140625" style="898"/>
    <col min="7425" max="7425" width="41" style="898" bestFit="1" customWidth="1"/>
    <col min="7426" max="7427" width="11.28515625" style="898" bestFit="1" customWidth="1"/>
    <col min="7428" max="7428" width="11.7109375" style="898" bestFit="1" customWidth="1"/>
    <col min="7429" max="7429" width="9.140625" style="898"/>
    <col min="7430" max="7430" width="7.7109375" style="898" customWidth="1"/>
    <col min="7431" max="7680" width="9.140625" style="898"/>
    <col min="7681" max="7681" width="41" style="898" bestFit="1" customWidth="1"/>
    <col min="7682" max="7683" width="11.28515625" style="898" bestFit="1" customWidth="1"/>
    <col min="7684" max="7684" width="11.7109375" style="898" bestFit="1" customWidth="1"/>
    <col min="7685" max="7685" width="9.140625" style="898"/>
    <col min="7686" max="7686" width="7.7109375" style="898" customWidth="1"/>
    <col min="7687" max="7936" width="9.140625" style="898"/>
    <col min="7937" max="7937" width="41" style="898" bestFit="1" customWidth="1"/>
    <col min="7938" max="7939" width="11.28515625" style="898" bestFit="1" customWidth="1"/>
    <col min="7940" max="7940" width="11.7109375" style="898" bestFit="1" customWidth="1"/>
    <col min="7941" max="7941" width="9.140625" style="898"/>
    <col min="7942" max="7942" width="7.7109375" style="898" customWidth="1"/>
    <col min="7943" max="8192" width="9.140625" style="898"/>
    <col min="8193" max="8193" width="41" style="898" bestFit="1" customWidth="1"/>
    <col min="8194" max="8195" width="11.28515625" style="898" bestFit="1" customWidth="1"/>
    <col min="8196" max="8196" width="11.7109375" style="898" bestFit="1" customWidth="1"/>
    <col min="8197" max="8197" width="9.140625" style="898"/>
    <col min="8198" max="8198" width="7.7109375" style="898" customWidth="1"/>
    <col min="8199" max="8448" width="9.140625" style="898"/>
    <col min="8449" max="8449" width="41" style="898" bestFit="1" customWidth="1"/>
    <col min="8450" max="8451" width="11.28515625" style="898" bestFit="1" customWidth="1"/>
    <col min="8452" max="8452" width="11.7109375" style="898" bestFit="1" customWidth="1"/>
    <col min="8453" max="8453" width="9.140625" style="898"/>
    <col min="8454" max="8454" width="7.7109375" style="898" customWidth="1"/>
    <col min="8455" max="8704" width="9.140625" style="898"/>
    <col min="8705" max="8705" width="41" style="898" bestFit="1" customWidth="1"/>
    <col min="8706" max="8707" width="11.28515625" style="898" bestFit="1" customWidth="1"/>
    <col min="8708" max="8708" width="11.7109375" style="898" bestFit="1" customWidth="1"/>
    <col min="8709" max="8709" width="9.140625" style="898"/>
    <col min="8710" max="8710" width="7.7109375" style="898" customWidth="1"/>
    <col min="8711" max="8960" width="9.140625" style="898"/>
    <col min="8961" max="8961" width="41" style="898" bestFit="1" customWidth="1"/>
    <col min="8962" max="8963" width="11.28515625" style="898" bestFit="1" customWidth="1"/>
    <col min="8964" max="8964" width="11.7109375" style="898" bestFit="1" customWidth="1"/>
    <col min="8965" max="8965" width="9.140625" style="898"/>
    <col min="8966" max="8966" width="7.7109375" style="898" customWidth="1"/>
    <col min="8967" max="9216" width="9.140625" style="898"/>
    <col min="9217" max="9217" width="41" style="898" bestFit="1" customWidth="1"/>
    <col min="9218" max="9219" width="11.28515625" style="898" bestFit="1" customWidth="1"/>
    <col min="9220" max="9220" width="11.7109375" style="898" bestFit="1" customWidth="1"/>
    <col min="9221" max="9221" width="9.140625" style="898"/>
    <col min="9222" max="9222" width="7.7109375" style="898" customWidth="1"/>
    <col min="9223" max="9472" width="9.140625" style="898"/>
    <col min="9473" max="9473" width="41" style="898" bestFit="1" customWidth="1"/>
    <col min="9474" max="9475" width="11.28515625" style="898" bestFit="1" customWidth="1"/>
    <col min="9476" max="9476" width="11.7109375" style="898" bestFit="1" customWidth="1"/>
    <col min="9477" max="9477" width="9.140625" style="898"/>
    <col min="9478" max="9478" width="7.7109375" style="898" customWidth="1"/>
    <col min="9479" max="9728" width="9.140625" style="898"/>
    <col min="9729" max="9729" width="41" style="898" bestFit="1" customWidth="1"/>
    <col min="9730" max="9731" width="11.28515625" style="898" bestFit="1" customWidth="1"/>
    <col min="9732" max="9732" width="11.7109375" style="898" bestFit="1" customWidth="1"/>
    <col min="9733" max="9733" width="9.140625" style="898"/>
    <col min="9734" max="9734" width="7.7109375" style="898" customWidth="1"/>
    <col min="9735" max="9984" width="9.140625" style="898"/>
    <col min="9985" max="9985" width="41" style="898" bestFit="1" customWidth="1"/>
    <col min="9986" max="9987" width="11.28515625" style="898" bestFit="1" customWidth="1"/>
    <col min="9988" max="9988" width="11.7109375" style="898" bestFit="1" customWidth="1"/>
    <col min="9989" max="9989" width="9.140625" style="898"/>
    <col min="9990" max="9990" width="7.7109375" style="898" customWidth="1"/>
    <col min="9991" max="10240" width="9.140625" style="898"/>
    <col min="10241" max="10241" width="41" style="898" bestFit="1" customWidth="1"/>
    <col min="10242" max="10243" width="11.28515625" style="898" bestFit="1" customWidth="1"/>
    <col min="10244" max="10244" width="11.7109375" style="898" bestFit="1" customWidth="1"/>
    <col min="10245" max="10245" width="9.140625" style="898"/>
    <col min="10246" max="10246" width="7.7109375" style="898" customWidth="1"/>
    <col min="10247" max="10496" width="9.140625" style="898"/>
    <col min="10497" max="10497" width="41" style="898" bestFit="1" customWidth="1"/>
    <col min="10498" max="10499" width="11.28515625" style="898" bestFit="1" customWidth="1"/>
    <col min="10500" max="10500" width="11.7109375" style="898" bestFit="1" customWidth="1"/>
    <col min="10501" max="10501" width="9.140625" style="898"/>
    <col min="10502" max="10502" width="7.7109375" style="898" customWidth="1"/>
    <col min="10503" max="10752" width="9.140625" style="898"/>
    <col min="10753" max="10753" width="41" style="898" bestFit="1" customWidth="1"/>
    <col min="10754" max="10755" width="11.28515625" style="898" bestFit="1" customWidth="1"/>
    <col min="10756" max="10756" width="11.7109375" style="898" bestFit="1" customWidth="1"/>
    <col min="10757" max="10757" width="9.140625" style="898"/>
    <col min="10758" max="10758" width="7.7109375" style="898" customWidth="1"/>
    <col min="10759" max="11008" width="9.140625" style="898"/>
    <col min="11009" max="11009" width="41" style="898" bestFit="1" customWidth="1"/>
    <col min="11010" max="11011" width="11.28515625" style="898" bestFit="1" customWidth="1"/>
    <col min="11012" max="11012" width="11.7109375" style="898" bestFit="1" customWidth="1"/>
    <col min="11013" max="11013" width="9.140625" style="898"/>
    <col min="11014" max="11014" width="7.7109375" style="898" customWidth="1"/>
    <col min="11015" max="11264" width="9.140625" style="898"/>
    <col min="11265" max="11265" width="41" style="898" bestFit="1" customWidth="1"/>
    <col min="11266" max="11267" width="11.28515625" style="898" bestFit="1" customWidth="1"/>
    <col min="11268" max="11268" width="11.7109375" style="898" bestFit="1" customWidth="1"/>
    <col min="11269" max="11269" width="9.140625" style="898"/>
    <col min="11270" max="11270" width="7.7109375" style="898" customWidth="1"/>
    <col min="11271" max="11520" width="9.140625" style="898"/>
    <col min="11521" max="11521" width="41" style="898" bestFit="1" customWidth="1"/>
    <col min="11522" max="11523" width="11.28515625" style="898" bestFit="1" customWidth="1"/>
    <col min="11524" max="11524" width="11.7109375" style="898" bestFit="1" customWidth="1"/>
    <col min="11525" max="11525" width="9.140625" style="898"/>
    <col min="11526" max="11526" width="7.7109375" style="898" customWidth="1"/>
    <col min="11527" max="11776" width="9.140625" style="898"/>
    <col min="11777" max="11777" width="41" style="898" bestFit="1" customWidth="1"/>
    <col min="11778" max="11779" width="11.28515625" style="898" bestFit="1" customWidth="1"/>
    <col min="11780" max="11780" width="11.7109375" style="898" bestFit="1" customWidth="1"/>
    <col min="11781" max="11781" width="9.140625" style="898"/>
    <col min="11782" max="11782" width="7.7109375" style="898" customWidth="1"/>
    <col min="11783" max="12032" width="9.140625" style="898"/>
    <col min="12033" max="12033" width="41" style="898" bestFit="1" customWidth="1"/>
    <col min="12034" max="12035" width="11.28515625" style="898" bestFit="1" customWidth="1"/>
    <col min="12036" max="12036" width="11.7109375" style="898" bestFit="1" customWidth="1"/>
    <col min="12037" max="12037" width="9.140625" style="898"/>
    <col min="12038" max="12038" width="7.7109375" style="898" customWidth="1"/>
    <col min="12039" max="12288" width="9.140625" style="898"/>
    <col min="12289" max="12289" width="41" style="898" bestFit="1" customWidth="1"/>
    <col min="12290" max="12291" width="11.28515625" style="898" bestFit="1" customWidth="1"/>
    <col min="12292" max="12292" width="11.7109375" style="898" bestFit="1" customWidth="1"/>
    <col min="12293" max="12293" width="9.140625" style="898"/>
    <col min="12294" max="12294" width="7.7109375" style="898" customWidth="1"/>
    <col min="12295" max="12544" width="9.140625" style="898"/>
    <col min="12545" max="12545" width="41" style="898" bestFit="1" customWidth="1"/>
    <col min="12546" max="12547" width="11.28515625" style="898" bestFit="1" customWidth="1"/>
    <col min="12548" max="12548" width="11.7109375" style="898" bestFit="1" customWidth="1"/>
    <col min="12549" max="12549" width="9.140625" style="898"/>
    <col min="12550" max="12550" width="7.7109375" style="898" customWidth="1"/>
    <col min="12551" max="12800" width="9.140625" style="898"/>
    <col min="12801" max="12801" width="41" style="898" bestFit="1" customWidth="1"/>
    <col min="12802" max="12803" width="11.28515625" style="898" bestFit="1" customWidth="1"/>
    <col min="12804" max="12804" width="11.7109375" style="898" bestFit="1" customWidth="1"/>
    <col min="12805" max="12805" width="9.140625" style="898"/>
    <col min="12806" max="12806" width="7.7109375" style="898" customWidth="1"/>
    <col min="12807" max="13056" width="9.140625" style="898"/>
    <col min="13057" max="13057" width="41" style="898" bestFit="1" customWidth="1"/>
    <col min="13058" max="13059" width="11.28515625" style="898" bestFit="1" customWidth="1"/>
    <col min="13060" max="13060" width="11.7109375" style="898" bestFit="1" customWidth="1"/>
    <col min="13061" max="13061" width="9.140625" style="898"/>
    <col min="13062" max="13062" width="7.7109375" style="898" customWidth="1"/>
    <col min="13063" max="13312" width="9.140625" style="898"/>
    <col min="13313" max="13313" width="41" style="898" bestFit="1" customWidth="1"/>
    <col min="13314" max="13315" width="11.28515625" style="898" bestFit="1" customWidth="1"/>
    <col min="13316" max="13316" width="11.7109375" style="898" bestFit="1" customWidth="1"/>
    <col min="13317" max="13317" width="9.140625" style="898"/>
    <col min="13318" max="13318" width="7.7109375" style="898" customWidth="1"/>
    <col min="13319" max="13568" width="9.140625" style="898"/>
    <col min="13569" max="13569" width="41" style="898" bestFit="1" customWidth="1"/>
    <col min="13570" max="13571" width="11.28515625" style="898" bestFit="1" customWidth="1"/>
    <col min="13572" max="13572" width="11.7109375" style="898" bestFit="1" customWidth="1"/>
    <col min="13573" max="13573" width="9.140625" style="898"/>
    <col min="13574" max="13574" width="7.7109375" style="898" customWidth="1"/>
    <col min="13575" max="13824" width="9.140625" style="898"/>
    <col min="13825" max="13825" width="41" style="898" bestFit="1" customWidth="1"/>
    <col min="13826" max="13827" width="11.28515625" style="898" bestFit="1" customWidth="1"/>
    <col min="13828" max="13828" width="11.7109375" style="898" bestFit="1" customWidth="1"/>
    <col min="13829" max="13829" width="9.140625" style="898"/>
    <col min="13830" max="13830" width="7.7109375" style="898" customWidth="1"/>
    <col min="13831" max="14080" width="9.140625" style="898"/>
    <col min="14081" max="14081" width="41" style="898" bestFit="1" customWidth="1"/>
    <col min="14082" max="14083" width="11.28515625" style="898" bestFit="1" customWidth="1"/>
    <col min="14084" max="14084" width="11.7109375" style="898" bestFit="1" customWidth="1"/>
    <col min="14085" max="14085" width="9.140625" style="898"/>
    <col min="14086" max="14086" width="7.7109375" style="898" customWidth="1"/>
    <col min="14087" max="14336" width="9.140625" style="898"/>
    <col min="14337" max="14337" width="41" style="898" bestFit="1" customWidth="1"/>
    <col min="14338" max="14339" width="11.28515625" style="898" bestFit="1" customWidth="1"/>
    <col min="14340" max="14340" width="11.7109375" style="898" bestFit="1" customWidth="1"/>
    <col min="14341" max="14341" width="9.140625" style="898"/>
    <col min="14342" max="14342" width="7.7109375" style="898" customWidth="1"/>
    <col min="14343" max="14592" width="9.140625" style="898"/>
    <col min="14593" max="14593" width="41" style="898" bestFit="1" customWidth="1"/>
    <col min="14594" max="14595" width="11.28515625" style="898" bestFit="1" customWidth="1"/>
    <col min="14596" max="14596" width="11.7109375" style="898" bestFit="1" customWidth="1"/>
    <col min="14597" max="14597" width="9.140625" style="898"/>
    <col min="14598" max="14598" width="7.7109375" style="898" customWidth="1"/>
    <col min="14599" max="14848" width="9.140625" style="898"/>
    <col min="14849" max="14849" width="41" style="898" bestFit="1" customWidth="1"/>
    <col min="14850" max="14851" width="11.28515625" style="898" bestFit="1" customWidth="1"/>
    <col min="14852" max="14852" width="11.7109375" style="898" bestFit="1" customWidth="1"/>
    <col min="14853" max="14853" width="9.140625" style="898"/>
    <col min="14854" max="14854" width="7.7109375" style="898" customWidth="1"/>
    <col min="14855" max="15104" width="9.140625" style="898"/>
    <col min="15105" max="15105" width="41" style="898" bestFit="1" customWidth="1"/>
    <col min="15106" max="15107" width="11.28515625" style="898" bestFit="1" customWidth="1"/>
    <col min="15108" max="15108" width="11.7109375" style="898" bestFit="1" customWidth="1"/>
    <col min="15109" max="15109" width="9.140625" style="898"/>
    <col min="15110" max="15110" width="7.7109375" style="898" customWidth="1"/>
    <col min="15111" max="15360" width="9.140625" style="898"/>
    <col min="15361" max="15361" width="41" style="898" bestFit="1" customWidth="1"/>
    <col min="15362" max="15363" width="11.28515625" style="898" bestFit="1" customWidth="1"/>
    <col min="15364" max="15364" width="11.7109375" style="898" bestFit="1" customWidth="1"/>
    <col min="15365" max="15365" width="9.140625" style="898"/>
    <col min="15366" max="15366" width="7.7109375" style="898" customWidth="1"/>
    <col min="15367" max="15616" width="9.140625" style="898"/>
    <col min="15617" max="15617" width="41" style="898" bestFit="1" customWidth="1"/>
    <col min="15618" max="15619" width="11.28515625" style="898" bestFit="1" customWidth="1"/>
    <col min="15620" max="15620" width="11.7109375" style="898" bestFit="1" customWidth="1"/>
    <col min="15621" max="15621" width="9.140625" style="898"/>
    <col min="15622" max="15622" width="7.7109375" style="898" customWidth="1"/>
    <col min="15623" max="15872" width="9.140625" style="898"/>
    <col min="15873" max="15873" width="41" style="898" bestFit="1" customWidth="1"/>
    <col min="15874" max="15875" width="11.28515625" style="898" bestFit="1" customWidth="1"/>
    <col min="15876" max="15876" width="11.7109375" style="898" bestFit="1" customWidth="1"/>
    <col min="15877" max="15877" width="9.140625" style="898"/>
    <col min="15878" max="15878" width="7.7109375" style="898" customWidth="1"/>
    <col min="15879" max="16128" width="9.140625" style="898"/>
    <col min="16129" max="16129" width="41" style="898" bestFit="1" customWidth="1"/>
    <col min="16130" max="16131" width="11.28515625" style="898" bestFit="1" customWidth="1"/>
    <col min="16132" max="16132" width="11.7109375" style="898" bestFit="1" customWidth="1"/>
    <col min="16133" max="16133" width="9.140625" style="898"/>
    <col min="16134" max="16134" width="7.7109375" style="898" customWidth="1"/>
    <col min="16135" max="16384" width="9.140625" style="898"/>
  </cols>
  <sheetData>
    <row r="1" spans="1:22">
      <c r="A1" s="2302" t="s">
        <v>940</v>
      </c>
      <c r="B1" s="2302"/>
      <c r="C1" s="2302"/>
      <c r="D1" s="2302"/>
      <c r="E1" s="2302"/>
      <c r="F1" s="2302"/>
      <c r="G1" s="2302"/>
      <c r="H1" s="2302"/>
      <c r="I1" s="957"/>
      <c r="J1" s="957"/>
      <c r="K1" s="957"/>
    </row>
    <row r="2" spans="1:22">
      <c r="A2" s="2321" t="s">
        <v>131</v>
      </c>
      <c r="B2" s="2321"/>
      <c r="C2" s="2321"/>
      <c r="D2" s="2321"/>
      <c r="E2" s="2321"/>
      <c r="F2" s="2321"/>
      <c r="G2" s="2321"/>
      <c r="H2" s="2321"/>
      <c r="I2" s="1019"/>
      <c r="J2" s="1019"/>
      <c r="K2" s="1019"/>
    </row>
    <row r="3" spans="1:22">
      <c r="A3" s="2321" t="s">
        <v>845</v>
      </c>
      <c r="B3" s="2321"/>
      <c r="C3" s="2321"/>
      <c r="D3" s="2321"/>
      <c r="E3" s="2321"/>
      <c r="F3" s="2321"/>
      <c r="G3" s="2321"/>
      <c r="H3" s="2321"/>
      <c r="I3" s="1019"/>
      <c r="J3" s="1019"/>
      <c r="K3" s="1019"/>
    </row>
    <row r="4" spans="1:22" ht="16.5" thickBot="1">
      <c r="G4" s="2304" t="s">
        <v>1</v>
      </c>
      <c r="H4" s="2304"/>
    </row>
    <row r="5" spans="1:22" ht="19.5" customHeight="1" thickTop="1">
      <c r="A5" s="2322" t="s">
        <v>274</v>
      </c>
      <c r="B5" s="1020">
        <v>2017</v>
      </c>
      <c r="C5" s="1020">
        <v>2018</v>
      </c>
      <c r="D5" s="1020">
        <v>2019</v>
      </c>
      <c r="E5" s="2307" t="s">
        <v>890</v>
      </c>
      <c r="F5" s="2309"/>
      <c r="G5" s="2309"/>
      <c r="H5" s="2310"/>
    </row>
    <row r="6" spans="1:22">
      <c r="A6" s="2323"/>
      <c r="B6" s="2326" t="s">
        <v>849</v>
      </c>
      <c r="C6" s="2326" t="s">
        <v>849</v>
      </c>
      <c r="D6" s="2326" t="s">
        <v>851</v>
      </c>
      <c r="E6" s="2313" t="s">
        <v>114</v>
      </c>
      <c r="F6" s="2315"/>
      <c r="G6" s="2314" t="s">
        <v>139</v>
      </c>
      <c r="H6" s="2316"/>
    </row>
    <row r="7" spans="1:22">
      <c r="A7" s="2323"/>
      <c r="B7" s="2327"/>
      <c r="C7" s="2327"/>
      <c r="D7" s="2327"/>
      <c r="E7" s="961" t="s">
        <v>852</v>
      </c>
      <c r="F7" s="901" t="s">
        <v>853</v>
      </c>
      <c r="G7" s="961" t="s">
        <v>852</v>
      </c>
      <c r="H7" s="902" t="s">
        <v>853</v>
      </c>
    </row>
    <row r="8" spans="1:22" ht="19.5" customHeight="1">
      <c r="A8" s="1021" t="s">
        <v>895</v>
      </c>
      <c r="B8" s="1022">
        <v>954558.83296781976</v>
      </c>
      <c r="C8" s="1022">
        <v>999361.91690574994</v>
      </c>
      <c r="D8" s="1022">
        <v>969248.79370800988</v>
      </c>
      <c r="E8" s="1022">
        <v>44803.083937930176</v>
      </c>
      <c r="F8" s="1023">
        <v>4.6935906295720784</v>
      </c>
      <c r="G8" s="1022">
        <v>-30113.12319774006</v>
      </c>
      <c r="H8" s="1024">
        <v>-3.0132350140955029</v>
      </c>
      <c r="P8" s="912"/>
      <c r="Q8" s="912"/>
      <c r="R8" s="912"/>
      <c r="S8" s="912"/>
      <c r="T8" s="912"/>
      <c r="U8" s="912"/>
      <c r="V8" s="912"/>
    </row>
    <row r="9" spans="1:22" ht="19.5" customHeight="1">
      <c r="A9" s="970" t="s">
        <v>896</v>
      </c>
      <c r="B9" s="967">
        <v>28084.782680830001</v>
      </c>
      <c r="C9" s="967">
        <v>28688.24811253</v>
      </c>
      <c r="D9" s="967">
        <v>33800.364396700003</v>
      </c>
      <c r="E9" s="967">
        <v>603.46543169999859</v>
      </c>
      <c r="F9" s="1025">
        <v>2.1487274391904396</v>
      </c>
      <c r="G9" s="967">
        <v>5112.1162841700025</v>
      </c>
      <c r="H9" s="969">
        <v>17.819548492879957</v>
      </c>
      <c r="P9" s="912"/>
      <c r="Q9" s="912"/>
      <c r="R9" s="912"/>
      <c r="S9" s="912"/>
      <c r="T9" s="912"/>
      <c r="U9" s="912"/>
      <c r="V9" s="912"/>
    </row>
    <row r="10" spans="1:22" ht="19.5" customHeight="1">
      <c r="A10" s="970" t="s">
        <v>897</v>
      </c>
      <c r="B10" s="967">
        <v>163.59616000000003</v>
      </c>
      <c r="C10" s="967">
        <v>152.29128</v>
      </c>
      <c r="D10" s="967">
        <v>340.30196928000004</v>
      </c>
      <c r="E10" s="967">
        <v>-11.304880000000026</v>
      </c>
      <c r="F10" s="1025">
        <v>-6.9102355458710187</v>
      </c>
      <c r="G10" s="967">
        <v>188.01068928000004</v>
      </c>
      <c r="H10" s="969">
        <v>123.45466482388225</v>
      </c>
      <c r="P10" s="912"/>
      <c r="Q10" s="912"/>
      <c r="R10" s="912"/>
      <c r="S10" s="912"/>
      <c r="T10" s="912"/>
      <c r="U10" s="912"/>
      <c r="V10" s="912"/>
    </row>
    <row r="11" spans="1:22" ht="19.5" customHeight="1">
      <c r="A11" s="970" t="s">
        <v>898</v>
      </c>
      <c r="B11" s="967">
        <v>2334.1666400000004</v>
      </c>
      <c r="C11" s="967">
        <v>2588.9517599999999</v>
      </c>
      <c r="D11" s="967">
        <v>2506.0025203200003</v>
      </c>
      <c r="E11" s="967">
        <v>254.78511999999955</v>
      </c>
      <c r="F11" s="1025">
        <v>10.915464030451549</v>
      </c>
      <c r="G11" s="967">
        <v>-82.949239679999664</v>
      </c>
      <c r="H11" s="969">
        <v>-3.2039700762906325</v>
      </c>
      <c r="P11" s="912"/>
      <c r="Q11" s="912"/>
      <c r="R11" s="912"/>
      <c r="S11" s="912"/>
      <c r="T11" s="912"/>
      <c r="U11" s="912"/>
      <c r="V11" s="912"/>
    </row>
    <row r="12" spans="1:22" ht="19.5" customHeight="1">
      <c r="A12" s="970" t="s">
        <v>899</v>
      </c>
      <c r="B12" s="967">
        <v>923976.28748698975</v>
      </c>
      <c r="C12" s="967">
        <v>967932.42575321998</v>
      </c>
      <c r="D12" s="967">
        <v>932602.12482170993</v>
      </c>
      <c r="E12" s="967">
        <v>43956.138266230235</v>
      </c>
      <c r="F12" s="1025">
        <v>4.7572799065851754</v>
      </c>
      <c r="G12" s="967">
        <v>-35330.30093151005</v>
      </c>
      <c r="H12" s="969">
        <v>-3.6500792815177077</v>
      </c>
      <c r="P12" s="912"/>
      <c r="Q12" s="912"/>
      <c r="R12" s="912"/>
      <c r="S12" s="912"/>
      <c r="T12" s="912"/>
      <c r="U12" s="912"/>
      <c r="V12" s="912"/>
    </row>
    <row r="13" spans="1:22" ht="19.5" customHeight="1">
      <c r="A13" s="1021" t="s">
        <v>900</v>
      </c>
      <c r="B13" s="1022">
        <v>36374.998095249997</v>
      </c>
      <c r="C13" s="1022">
        <v>70022.900828879996</v>
      </c>
      <c r="D13" s="1022">
        <v>64133.999535879993</v>
      </c>
      <c r="E13" s="1022">
        <v>33647.902733629999</v>
      </c>
      <c r="F13" s="1023">
        <v>92.502830228392199</v>
      </c>
      <c r="G13" s="1022">
        <v>-5888.9012930000026</v>
      </c>
      <c r="H13" s="1024">
        <v>-8.4099647733691221</v>
      </c>
      <c r="P13" s="912"/>
      <c r="Q13" s="912"/>
      <c r="R13" s="912"/>
      <c r="S13" s="912"/>
      <c r="T13" s="912"/>
      <c r="U13" s="912"/>
      <c r="V13" s="912"/>
    </row>
    <row r="14" spans="1:22" ht="19.5" customHeight="1">
      <c r="A14" s="970" t="s">
        <v>901</v>
      </c>
      <c r="B14" s="967">
        <v>24932.40069925</v>
      </c>
      <c r="C14" s="967">
        <v>21514.89761425</v>
      </c>
      <c r="D14" s="967">
        <v>17289.89686425</v>
      </c>
      <c r="E14" s="967">
        <v>-3417.5030850000003</v>
      </c>
      <c r="F14" s="1025">
        <v>-13.707075889819158</v>
      </c>
      <c r="G14" s="967">
        <v>-4225.0007499999992</v>
      </c>
      <c r="H14" s="969">
        <v>-19.637559172959516</v>
      </c>
      <c r="P14" s="912"/>
      <c r="Q14" s="912"/>
      <c r="R14" s="912"/>
      <c r="S14" s="912"/>
      <c r="T14" s="912"/>
      <c r="U14" s="912"/>
      <c r="V14" s="912"/>
    </row>
    <row r="15" spans="1:22" ht="19.5" customHeight="1">
      <c r="A15" s="970" t="s">
        <v>902</v>
      </c>
      <c r="B15" s="967">
        <v>8942</v>
      </c>
      <c r="C15" s="967">
        <v>45287</v>
      </c>
      <c r="D15" s="967">
        <v>44032.5</v>
      </c>
      <c r="E15" s="967">
        <v>36345</v>
      </c>
      <c r="F15" s="1025">
        <v>406.45269514649965</v>
      </c>
      <c r="G15" s="967">
        <v>-1254.5</v>
      </c>
      <c r="H15" s="969">
        <v>-2.7701106277739749</v>
      </c>
      <c r="P15" s="912"/>
      <c r="Q15" s="912"/>
      <c r="R15" s="912"/>
      <c r="S15" s="912"/>
      <c r="T15" s="912"/>
      <c r="U15" s="912"/>
      <c r="V15" s="912"/>
    </row>
    <row r="16" spans="1:22" ht="19.5" customHeight="1">
      <c r="A16" s="970" t="s">
        <v>903</v>
      </c>
      <c r="B16" s="967">
        <v>2500.5973959999992</v>
      </c>
      <c r="C16" s="967">
        <v>3221.0032146299927</v>
      </c>
      <c r="D16" s="967">
        <v>2811.6026716299966</v>
      </c>
      <c r="E16" s="967">
        <v>720.40581862999352</v>
      </c>
      <c r="F16" s="1025">
        <v>28.809348509374903</v>
      </c>
      <c r="G16" s="967">
        <v>-409.40054299999611</v>
      </c>
      <c r="H16" s="969">
        <v>-12.710342577134787</v>
      </c>
      <c r="P16" s="912"/>
      <c r="Q16" s="912"/>
      <c r="R16" s="912"/>
      <c r="S16" s="912"/>
      <c r="T16" s="912"/>
      <c r="U16" s="912"/>
      <c r="V16" s="912"/>
    </row>
    <row r="17" spans="1:22" ht="19.5" customHeight="1">
      <c r="A17" s="970" t="s">
        <v>904</v>
      </c>
      <c r="B17" s="967">
        <v>0</v>
      </c>
      <c r="C17" s="967">
        <v>0</v>
      </c>
      <c r="D17" s="967">
        <v>0</v>
      </c>
      <c r="E17" s="967">
        <v>0</v>
      </c>
      <c r="F17" s="1025"/>
      <c r="G17" s="967">
        <v>0</v>
      </c>
      <c r="H17" s="969"/>
      <c r="P17" s="912"/>
      <c r="Q17" s="912"/>
      <c r="R17" s="912"/>
      <c r="S17" s="912"/>
      <c r="T17" s="912"/>
      <c r="U17" s="912"/>
      <c r="V17" s="912"/>
    </row>
    <row r="18" spans="1:22" ht="19.5" customHeight="1">
      <c r="A18" s="1026" t="s">
        <v>905</v>
      </c>
      <c r="B18" s="1022">
        <v>31</v>
      </c>
      <c r="C18" s="1022">
        <v>31</v>
      </c>
      <c r="D18" s="1022">
        <v>31</v>
      </c>
      <c r="E18" s="1022">
        <v>0</v>
      </c>
      <c r="F18" s="1023">
        <v>0</v>
      </c>
      <c r="G18" s="1022">
        <v>0</v>
      </c>
      <c r="H18" s="1024">
        <v>0</v>
      </c>
      <c r="P18" s="912"/>
      <c r="Q18" s="912"/>
      <c r="R18" s="912"/>
      <c r="S18" s="912"/>
      <c r="T18" s="912"/>
      <c r="U18" s="912"/>
      <c r="V18" s="912"/>
    </row>
    <row r="19" spans="1:22" ht="19.5" customHeight="1">
      <c r="A19" s="1021" t="s">
        <v>906</v>
      </c>
      <c r="B19" s="1022">
        <v>3548.5718692200003</v>
      </c>
      <c r="C19" s="1022">
        <v>1868.9954619999996</v>
      </c>
      <c r="D19" s="1022">
        <v>577.71908449999989</v>
      </c>
      <c r="E19" s="1022">
        <v>-1679.5764072200006</v>
      </c>
      <c r="F19" s="1023">
        <v>-47.331052297080369</v>
      </c>
      <c r="G19" s="1022">
        <v>-1291.2763774999999</v>
      </c>
      <c r="H19" s="1024">
        <v>-69.089326526144347</v>
      </c>
      <c r="P19" s="912"/>
      <c r="Q19" s="912"/>
      <c r="R19" s="912"/>
      <c r="S19" s="912"/>
      <c r="T19" s="912"/>
      <c r="U19" s="912"/>
      <c r="V19" s="912"/>
    </row>
    <row r="20" spans="1:22" ht="19.5" customHeight="1">
      <c r="A20" s="970" t="s">
        <v>907</v>
      </c>
      <c r="B20" s="967">
        <v>3532.5718692200003</v>
      </c>
      <c r="C20" s="967">
        <v>1868.9954619999996</v>
      </c>
      <c r="D20" s="914">
        <v>577.71908449999989</v>
      </c>
      <c r="E20" s="967">
        <v>-1663.5764072200006</v>
      </c>
      <c r="F20" s="1025">
        <v>-47.092499991721951</v>
      </c>
      <c r="G20" s="967">
        <v>-1291.2763774999999</v>
      </c>
      <c r="H20" s="969">
        <v>-69.089326526144347</v>
      </c>
      <c r="P20" s="912"/>
      <c r="Q20" s="912"/>
      <c r="R20" s="912"/>
      <c r="S20" s="912"/>
      <c r="T20" s="912"/>
      <c r="U20" s="912"/>
      <c r="V20" s="912"/>
    </row>
    <row r="21" spans="1:22" ht="19.5" customHeight="1">
      <c r="A21" s="970" t="s">
        <v>908</v>
      </c>
      <c r="B21" s="967">
        <v>16</v>
      </c>
      <c r="C21" s="967">
        <v>0</v>
      </c>
      <c r="D21" s="914">
        <v>0</v>
      </c>
      <c r="E21" s="967">
        <v>-16</v>
      </c>
      <c r="F21" s="1025">
        <v>-100</v>
      </c>
      <c r="G21" s="967">
        <v>0</v>
      </c>
      <c r="H21" s="969"/>
      <c r="P21" s="912"/>
      <c r="Q21" s="912"/>
      <c r="R21" s="912"/>
      <c r="S21" s="912"/>
      <c r="T21" s="912"/>
      <c r="U21" s="912"/>
      <c r="V21" s="912"/>
    </row>
    <row r="22" spans="1:22" ht="19.5" customHeight="1">
      <c r="A22" s="1021" t="s">
        <v>941</v>
      </c>
      <c r="B22" s="1022">
        <v>8070.6572445299998</v>
      </c>
      <c r="C22" s="1022">
        <v>15831.413343530001</v>
      </c>
      <c r="D22" s="1022">
        <v>24846.661029079998</v>
      </c>
      <c r="E22" s="1022">
        <v>7760.7560990000011</v>
      </c>
      <c r="F22" s="1023">
        <v>96.160149834884407</v>
      </c>
      <c r="G22" s="1022">
        <v>9015.2476855499972</v>
      </c>
      <c r="H22" s="1024">
        <v>56.94531176671196</v>
      </c>
      <c r="P22" s="912"/>
      <c r="Q22" s="912"/>
      <c r="R22" s="912"/>
      <c r="S22" s="912"/>
      <c r="T22" s="912"/>
      <c r="U22" s="912"/>
      <c r="V22" s="912"/>
    </row>
    <row r="23" spans="1:22" ht="19.5" customHeight="1">
      <c r="A23" s="970" t="s">
        <v>910</v>
      </c>
      <c r="B23" s="967">
        <v>8070.6572445299998</v>
      </c>
      <c r="C23" s="967">
        <v>15831.413343530001</v>
      </c>
      <c r="D23" s="967">
        <v>16446.661029079998</v>
      </c>
      <c r="E23" s="967">
        <v>7760.7560990000011</v>
      </c>
      <c r="F23" s="1025">
        <v>96.160149834884407</v>
      </c>
      <c r="G23" s="967">
        <v>615.24768554999719</v>
      </c>
      <c r="H23" s="969">
        <v>3.8862461120784091</v>
      </c>
      <c r="P23" s="912"/>
      <c r="Q23" s="912"/>
      <c r="R23" s="912"/>
      <c r="S23" s="912"/>
      <c r="T23" s="912"/>
      <c r="U23" s="912"/>
      <c r="V23" s="912"/>
    </row>
    <row r="24" spans="1:22" ht="19.5" customHeight="1">
      <c r="A24" s="970" t="s">
        <v>942</v>
      </c>
      <c r="B24" s="967">
        <v>0</v>
      </c>
      <c r="C24" s="967">
        <v>0</v>
      </c>
      <c r="D24" s="967">
        <v>8400</v>
      </c>
      <c r="E24" s="967">
        <v>0</v>
      </c>
      <c r="F24" s="1025"/>
      <c r="G24" s="967">
        <v>8400</v>
      </c>
      <c r="H24" s="969"/>
      <c r="P24" s="912"/>
      <c r="Q24" s="912"/>
      <c r="R24" s="912"/>
      <c r="S24" s="912"/>
      <c r="T24" s="912"/>
      <c r="U24" s="912"/>
      <c r="V24" s="912"/>
    </row>
    <row r="25" spans="1:22" ht="19.5" customHeight="1">
      <c r="A25" s="1021" t="s">
        <v>912</v>
      </c>
      <c r="B25" s="1022">
        <v>4059.9948067400005</v>
      </c>
      <c r="C25" s="1022">
        <v>5087.9360336300006</v>
      </c>
      <c r="D25" s="1022">
        <v>3593.3454159600001</v>
      </c>
      <c r="E25" s="1022">
        <v>1027.9412268900001</v>
      </c>
      <c r="F25" s="1023">
        <v>25.318781816752917</v>
      </c>
      <c r="G25" s="1022">
        <v>-1494.5906176700005</v>
      </c>
      <c r="H25" s="1024">
        <v>-29.375184903880978</v>
      </c>
      <c r="P25" s="912"/>
      <c r="Q25" s="912"/>
      <c r="R25" s="912"/>
      <c r="S25" s="912"/>
      <c r="T25" s="912"/>
      <c r="U25" s="912"/>
      <c r="V25" s="912"/>
    </row>
    <row r="26" spans="1:22" ht="19.5" customHeight="1">
      <c r="A26" s="1021" t="s">
        <v>913</v>
      </c>
      <c r="B26" s="1022">
        <v>31946.655310399998</v>
      </c>
      <c r="C26" s="1022">
        <v>39121.184229910017</v>
      </c>
      <c r="D26" s="1022">
        <v>44734.727407870014</v>
      </c>
      <c r="E26" s="1022">
        <v>7174.5289195100195</v>
      </c>
      <c r="F26" s="1023">
        <v>22.457840577678269</v>
      </c>
      <c r="G26" s="1022">
        <v>5613.5431779599967</v>
      </c>
      <c r="H26" s="1024">
        <v>14.349113628488205</v>
      </c>
      <c r="P26" s="912"/>
      <c r="Q26" s="912"/>
      <c r="R26" s="912"/>
      <c r="S26" s="912"/>
      <c r="T26" s="912"/>
      <c r="U26" s="912"/>
      <c r="V26" s="912"/>
    </row>
    <row r="27" spans="1:22" ht="19.5" customHeight="1">
      <c r="A27" s="962" t="s">
        <v>914</v>
      </c>
      <c r="B27" s="963">
        <v>1038590.7102939597</v>
      </c>
      <c r="C27" s="963">
        <v>1131325.3468036996</v>
      </c>
      <c r="D27" s="963">
        <v>1107166.2461813001</v>
      </c>
      <c r="E27" s="963">
        <v>92734.63650973991</v>
      </c>
      <c r="F27" s="1027">
        <v>8.9288913900926925</v>
      </c>
      <c r="G27" s="963">
        <v>-24159.100622399477</v>
      </c>
      <c r="H27" s="965">
        <v>-2.1354688720318586</v>
      </c>
      <c r="P27" s="912"/>
      <c r="Q27" s="912"/>
      <c r="R27" s="912"/>
      <c r="S27" s="912"/>
      <c r="T27" s="912"/>
      <c r="U27" s="912"/>
      <c r="V27" s="912"/>
    </row>
    <row r="28" spans="1:22" ht="19.5" customHeight="1">
      <c r="A28" s="1021" t="s">
        <v>915</v>
      </c>
      <c r="B28" s="1022">
        <v>569336.6247458501</v>
      </c>
      <c r="C28" s="1022">
        <v>638167.76996993995</v>
      </c>
      <c r="D28" s="1022">
        <v>632459.37416001048</v>
      </c>
      <c r="E28" s="1022">
        <v>68831.145224089851</v>
      </c>
      <c r="F28" s="1023">
        <v>12.089709713443401</v>
      </c>
      <c r="G28" s="1022">
        <v>-5708.3958099294687</v>
      </c>
      <c r="H28" s="1024">
        <v>-0.89449766637358619</v>
      </c>
      <c r="P28" s="912"/>
      <c r="Q28" s="912"/>
      <c r="R28" s="912"/>
      <c r="S28" s="912"/>
      <c r="T28" s="912"/>
      <c r="U28" s="912"/>
      <c r="V28" s="912"/>
    </row>
    <row r="29" spans="1:22" ht="19.5" customHeight="1">
      <c r="A29" s="970" t="s">
        <v>916</v>
      </c>
      <c r="B29" s="967">
        <v>366829.43883411994</v>
      </c>
      <c r="C29" s="967">
        <v>400814.17380667996</v>
      </c>
      <c r="D29" s="967">
        <v>413299.7913854575</v>
      </c>
      <c r="E29" s="967">
        <v>33984.734972560022</v>
      </c>
      <c r="F29" s="1025">
        <v>9.2644513702532745</v>
      </c>
      <c r="G29" s="967">
        <v>12485.617578777543</v>
      </c>
      <c r="H29" s="969">
        <v>3.1150638861388136</v>
      </c>
      <c r="P29" s="912"/>
      <c r="Q29" s="912"/>
      <c r="R29" s="912"/>
      <c r="S29" s="912"/>
      <c r="T29" s="912"/>
      <c r="U29" s="912"/>
      <c r="V29" s="912"/>
    </row>
    <row r="30" spans="1:22" ht="19.5" customHeight="1">
      <c r="A30" s="970" t="s">
        <v>917</v>
      </c>
      <c r="B30" s="967">
        <v>53244.150226630016</v>
      </c>
      <c r="C30" s="967">
        <v>60327.510145070017</v>
      </c>
      <c r="D30" s="967">
        <v>72309.510760542515</v>
      </c>
      <c r="E30" s="967">
        <v>7083.3599184400009</v>
      </c>
      <c r="F30" s="1025">
        <v>13.303545813559184</v>
      </c>
      <c r="G30" s="967">
        <v>11982.000615472498</v>
      </c>
      <c r="H30" s="969">
        <v>19.861586507812589</v>
      </c>
      <c r="P30" s="912"/>
      <c r="Q30" s="912"/>
      <c r="R30" s="912"/>
      <c r="S30" s="912"/>
      <c r="T30" s="912"/>
      <c r="U30" s="912"/>
      <c r="V30" s="912"/>
    </row>
    <row r="31" spans="1:22" ht="19.5" customHeight="1">
      <c r="A31" s="970" t="s">
        <v>918</v>
      </c>
      <c r="B31" s="967">
        <v>118819.57481994003</v>
      </c>
      <c r="C31" s="967">
        <v>153961.68431708001</v>
      </c>
      <c r="D31" s="967">
        <v>114131.18996404034</v>
      </c>
      <c r="E31" s="967">
        <v>35142.109497139987</v>
      </c>
      <c r="F31" s="1025">
        <v>29.576026972318807</v>
      </c>
      <c r="G31" s="967">
        <v>-39830.49435303967</v>
      </c>
      <c r="H31" s="969">
        <v>-25.870394007258206</v>
      </c>
      <c r="P31" s="912"/>
      <c r="Q31" s="912"/>
      <c r="R31" s="912"/>
      <c r="S31" s="912"/>
      <c r="T31" s="912"/>
      <c r="U31" s="912"/>
      <c r="V31" s="912"/>
    </row>
    <row r="32" spans="1:22" ht="19.5" customHeight="1">
      <c r="A32" s="970" t="s">
        <v>943</v>
      </c>
      <c r="B32" s="967">
        <v>12416.387732860001</v>
      </c>
      <c r="C32" s="967">
        <v>10936.644764049999</v>
      </c>
      <c r="D32" s="967">
        <v>17645.447099609999</v>
      </c>
      <c r="E32" s="967">
        <v>-1479.7429688100019</v>
      </c>
      <c r="F32" s="1025">
        <v>-11.917660761300636</v>
      </c>
      <c r="G32" s="967">
        <v>6708.8023355599998</v>
      </c>
      <c r="H32" s="969">
        <v>61.342417901444499</v>
      </c>
      <c r="P32" s="912"/>
      <c r="Q32" s="912"/>
      <c r="R32" s="912"/>
      <c r="S32" s="912"/>
      <c r="T32" s="912"/>
      <c r="U32" s="912"/>
      <c r="V32" s="912"/>
    </row>
    <row r="33" spans="1:22" ht="19.5" customHeight="1">
      <c r="A33" s="970" t="s">
        <v>944</v>
      </c>
      <c r="B33" s="967">
        <v>3843.0758138400001</v>
      </c>
      <c r="C33" s="967">
        <v>4467.5003344999996</v>
      </c>
      <c r="D33" s="967">
        <v>7753.9259009099997</v>
      </c>
      <c r="E33" s="967">
        <v>624.42452065999942</v>
      </c>
      <c r="F33" s="1025">
        <v>16.248040655645426</v>
      </c>
      <c r="G33" s="967">
        <v>3286.4255664100001</v>
      </c>
      <c r="H33" s="969">
        <v>73.562961843131347</v>
      </c>
      <c r="P33" s="912"/>
      <c r="Q33" s="912"/>
      <c r="R33" s="912"/>
      <c r="S33" s="912"/>
      <c r="T33" s="912"/>
      <c r="U33" s="912"/>
      <c r="V33" s="912"/>
    </row>
    <row r="34" spans="1:22" ht="19.5" customHeight="1">
      <c r="A34" s="970" t="s">
        <v>921</v>
      </c>
      <c r="B34" s="967">
        <v>14183.997318459995</v>
      </c>
      <c r="C34" s="967">
        <v>7660.2566025599954</v>
      </c>
      <c r="D34" s="914">
        <v>7319.5090494499964</v>
      </c>
      <c r="E34" s="967">
        <v>-6523.7407158999995</v>
      </c>
      <c r="F34" s="1025">
        <v>-45.993668564852101</v>
      </c>
      <c r="G34" s="967">
        <v>-340.74755310999899</v>
      </c>
      <c r="H34" s="969">
        <v>-4.4482524644947787</v>
      </c>
      <c r="P34" s="912"/>
      <c r="Q34" s="912"/>
      <c r="R34" s="912"/>
      <c r="S34" s="912"/>
      <c r="T34" s="912"/>
      <c r="U34" s="912"/>
      <c r="V34" s="912"/>
    </row>
    <row r="35" spans="1:22" ht="19.5" customHeight="1">
      <c r="A35" s="1021" t="s">
        <v>922</v>
      </c>
      <c r="B35" s="1022">
        <v>258381.09799923995</v>
      </c>
      <c r="C35" s="1022">
        <v>164799.00024111979</v>
      </c>
      <c r="D35" s="1022">
        <v>175870.29927345007</v>
      </c>
      <c r="E35" s="1022">
        <v>-93582.097758120159</v>
      </c>
      <c r="F35" s="1023">
        <v>-36.21863150314325</v>
      </c>
      <c r="G35" s="1022">
        <v>11071.29903233028</v>
      </c>
      <c r="H35" s="1024">
        <v>6.7180620125921298</v>
      </c>
      <c r="P35" s="912"/>
      <c r="Q35" s="912"/>
      <c r="R35" s="912"/>
      <c r="S35" s="912"/>
      <c r="T35" s="912"/>
      <c r="U35" s="912"/>
      <c r="V35" s="912"/>
    </row>
    <row r="36" spans="1:22" ht="19.5" customHeight="1">
      <c r="A36" s="1021" t="s">
        <v>923</v>
      </c>
      <c r="B36" s="1022">
        <v>19250</v>
      </c>
      <c r="C36" s="1022">
        <v>46500</v>
      </c>
      <c r="D36" s="1022">
        <v>0</v>
      </c>
      <c r="E36" s="1022">
        <v>27250</v>
      </c>
      <c r="F36" s="1023">
        <v>141.55844155844156</v>
      </c>
      <c r="G36" s="1022">
        <v>-46500</v>
      </c>
      <c r="H36" s="1024">
        <v>-100</v>
      </c>
      <c r="P36" s="912"/>
      <c r="Q36" s="912"/>
      <c r="R36" s="912"/>
      <c r="S36" s="912"/>
      <c r="T36" s="912"/>
      <c r="U36" s="912"/>
      <c r="V36" s="912"/>
    </row>
    <row r="37" spans="1:22" ht="19.5" customHeight="1">
      <c r="A37" s="1021" t="s">
        <v>924</v>
      </c>
      <c r="B37" s="1022">
        <v>1000</v>
      </c>
      <c r="C37" s="1022">
        <v>0</v>
      </c>
      <c r="D37" s="1022">
        <v>0</v>
      </c>
      <c r="E37" s="1022">
        <v>-1000</v>
      </c>
      <c r="F37" s="1023">
        <v>-100</v>
      </c>
      <c r="G37" s="1022">
        <v>0</v>
      </c>
      <c r="H37" s="1024"/>
      <c r="P37" s="912"/>
      <c r="Q37" s="912"/>
      <c r="R37" s="912"/>
      <c r="S37" s="912"/>
      <c r="T37" s="912"/>
      <c r="U37" s="912"/>
      <c r="V37" s="912"/>
    </row>
    <row r="38" spans="1:22" ht="19.5" customHeight="1">
      <c r="A38" s="1021" t="s">
        <v>945</v>
      </c>
      <c r="B38" s="1022">
        <v>0</v>
      </c>
      <c r="C38" s="1022">
        <v>0</v>
      </c>
      <c r="D38" s="1022">
        <v>0</v>
      </c>
      <c r="E38" s="1022">
        <v>0</v>
      </c>
      <c r="F38" s="1023"/>
      <c r="G38" s="1022">
        <v>0</v>
      </c>
      <c r="H38" s="1024"/>
      <c r="P38" s="912"/>
      <c r="Q38" s="912"/>
      <c r="R38" s="912"/>
      <c r="S38" s="912"/>
      <c r="T38" s="912"/>
      <c r="U38" s="912"/>
      <c r="V38" s="912"/>
    </row>
    <row r="39" spans="1:22" ht="19.5" customHeight="1">
      <c r="A39" s="1021" t="s">
        <v>926</v>
      </c>
      <c r="B39" s="1022">
        <v>2842.9963403700003</v>
      </c>
      <c r="C39" s="1022">
        <v>1962.4178766499999</v>
      </c>
      <c r="D39" s="1022">
        <v>1018.3778440900003</v>
      </c>
      <c r="E39" s="1022">
        <v>-880.5784637200004</v>
      </c>
      <c r="F39" s="1023">
        <v>-30.97360524936159</v>
      </c>
      <c r="G39" s="1022">
        <v>-944.04003255999964</v>
      </c>
      <c r="H39" s="1024">
        <v>-48.105963759948487</v>
      </c>
      <c r="P39" s="912"/>
      <c r="Q39" s="912"/>
      <c r="R39" s="912"/>
      <c r="S39" s="912"/>
      <c r="T39" s="912"/>
      <c r="U39" s="912"/>
      <c r="V39" s="912"/>
    </row>
    <row r="40" spans="1:22" ht="19.5" customHeight="1">
      <c r="A40" s="970" t="s">
        <v>927</v>
      </c>
      <c r="B40" s="967">
        <v>180.17670037000084</v>
      </c>
      <c r="C40" s="967">
        <v>105.76035664999962</v>
      </c>
      <c r="D40" s="967">
        <v>116.65603609000016</v>
      </c>
      <c r="E40" s="967">
        <v>-74.416343720001223</v>
      </c>
      <c r="F40" s="1025">
        <v>-41.30186842537573</v>
      </c>
      <c r="G40" s="967">
        <v>10.895679440000535</v>
      </c>
      <c r="H40" s="969">
        <v>10.302234017665421</v>
      </c>
      <c r="P40" s="912"/>
      <c r="Q40" s="912"/>
      <c r="R40" s="912"/>
      <c r="S40" s="912"/>
      <c r="T40" s="912"/>
      <c r="U40" s="912"/>
      <c r="V40" s="912"/>
    </row>
    <row r="41" spans="1:22" ht="19.5" customHeight="1">
      <c r="A41" s="970" t="s">
        <v>928</v>
      </c>
      <c r="B41" s="967">
        <v>0</v>
      </c>
      <c r="C41" s="967">
        <v>0</v>
      </c>
      <c r="D41" s="967">
        <v>0</v>
      </c>
      <c r="E41" s="967">
        <v>0</v>
      </c>
      <c r="F41" s="1025"/>
      <c r="G41" s="967">
        <v>0</v>
      </c>
      <c r="H41" s="969"/>
      <c r="P41" s="912"/>
      <c r="Q41" s="912"/>
      <c r="R41" s="912"/>
      <c r="S41" s="912"/>
      <c r="T41" s="912"/>
      <c r="U41" s="912"/>
      <c r="V41" s="912"/>
    </row>
    <row r="42" spans="1:22" ht="19.5" customHeight="1">
      <c r="A42" s="970" t="s">
        <v>929</v>
      </c>
      <c r="B42" s="967">
        <v>0</v>
      </c>
      <c r="C42" s="967">
        <v>0</v>
      </c>
      <c r="D42" s="967">
        <v>0</v>
      </c>
      <c r="E42" s="967">
        <v>0</v>
      </c>
      <c r="F42" s="1025"/>
      <c r="G42" s="967">
        <v>0</v>
      </c>
      <c r="H42" s="969"/>
      <c r="P42" s="912"/>
      <c r="Q42" s="912"/>
      <c r="R42" s="912"/>
      <c r="S42" s="912"/>
      <c r="T42" s="912"/>
      <c r="U42" s="912"/>
      <c r="V42" s="912"/>
    </row>
    <row r="43" spans="1:22" ht="19.5" customHeight="1">
      <c r="A43" s="970" t="s">
        <v>930</v>
      </c>
      <c r="B43" s="967">
        <v>0</v>
      </c>
      <c r="C43" s="967">
        <v>0</v>
      </c>
      <c r="D43" s="967">
        <v>0</v>
      </c>
      <c r="E43" s="967">
        <v>0</v>
      </c>
      <c r="F43" s="1025"/>
      <c r="G43" s="967">
        <v>0</v>
      </c>
      <c r="H43" s="969"/>
      <c r="P43" s="912"/>
      <c r="Q43" s="912"/>
      <c r="R43" s="912"/>
      <c r="S43" s="912"/>
      <c r="T43" s="912"/>
      <c r="U43" s="912"/>
      <c r="V43" s="912"/>
    </row>
    <row r="44" spans="1:22" ht="19.5" customHeight="1">
      <c r="A44" s="970" t="s">
        <v>931</v>
      </c>
      <c r="B44" s="967">
        <v>0</v>
      </c>
      <c r="C44" s="967">
        <v>0</v>
      </c>
      <c r="D44" s="967">
        <v>0</v>
      </c>
      <c r="E44" s="967">
        <v>0</v>
      </c>
      <c r="F44" s="1025"/>
      <c r="G44" s="967">
        <v>0</v>
      </c>
      <c r="H44" s="969"/>
      <c r="P44" s="912"/>
      <c r="Q44" s="912"/>
      <c r="R44" s="912"/>
      <c r="S44" s="912"/>
      <c r="T44" s="912"/>
      <c r="U44" s="912"/>
      <c r="V44" s="912"/>
    </row>
    <row r="45" spans="1:22" ht="19.5" customHeight="1">
      <c r="A45" s="970" t="s">
        <v>946</v>
      </c>
      <c r="B45" s="967">
        <v>2662.8196399999997</v>
      </c>
      <c r="C45" s="967">
        <v>1856.6575200000002</v>
      </c>
      <c r="D45" s="967">
        <v>901.72180800000012</v>
      </c>
      <c r="E45" s="967">
        <v>-806.1621199999995</v>
      </c>
      <c r="F45" s="1025">
        <v>-30.27475492106554</v>
      </c>
      <c r="G45" s="967">
        <v>-954.93571200000008</v>
      </c>
      <c r="H45" s="969">
        <v>-51.433056539151067</v>
      </c>
      <c r="P45" s="912"/>
      <c r="Q45" s="912"/>
      <c r="R45" s="912"/>
      <c r="S45" s="912"/>
      <c r="T45" s="912"/>
      <c r="U45" s="912"/>
      <c r="V45" s="912"/>
    </row>
    <row r="46" spans="1:22" ht="19.5" customHeight="1">
      <c r="A46" s="970" t="s">
        <v>947</v>
      </c>
      <c r="B46" s="967">
        <v>0</v>
      </c>
      <c r="C46" s="967">
        <v>0</v>
      </c>
      <c r="D46" s="967">
        <v>0</v>
      </c>
      <c r="E46" s="967">
        <v>0</v>
      </c>
      <c r="F46" s="1025"/>
      <c r="G46" s="967">
        <v>0</v>
      </c>
      <c r="H46" s="969"/>
      <c r="P46" s="912"/>
      <c r="Q46" s="912"/>
      <c r="R46" s="912"/>
      <c r="S46" s="912"/>
      <c r="T46" s="912"/>
      <c r="U46" s="912"/>
      <c r="V46" s="912"/>
    </row>
    <row r="47" spans="1:22" ht="19.5" customHeight="1">
      <c r="A47" s="1021" t="s">
        <v>935</v>
      </c>
      <c r="B47" s="1022">
        <v>126643.76484475001</v>
      </c>
      <c r="C47" s="1022">
        <v>203054.2523542</v>
      </c>
      <c r="D47" s="1022">
        <v>217446.6556804</v>
      </c>
      <c r="E47" s="1022">
        <v>76410.487509449988</v>
      </c>
      <c r="F47" s="1023">
        <v>60.334977883135451</v>
      </c>
      <c r="G47" s="1022">
        <v>14392.403326200001</v>
      </c>
      <c r="H47" s="1024">
        <v>7.087959576977708</v>
      </c>
      <c r="P47" s="912"/>
      <c r="Q47" s="912"/>
      <c r="R47" s="912"/>
      <c r="S47" s="912"/>
      <c r="T47" s="912"/>
      <c r="U47" s="912"/>
      <c r="V47" s="912"/>
    </row>
    <row r="48" spans="1:22" ht="19.5" customHeight="1" thickBot="1">
      <c r="A48" s="1028" t="s">
        <v>936</v>
      </c>
      <c r="B48" s="1029">
        <v>61136.203933979908</v>
      </c>
      <c r="C48" s="1029">
        <v>76841.906633409977</v>
      </c>
      <c r="D48" s="1029">
        <v>80371.542798370021</v>
      </c>
      <c r="E48" s="1029">
        <v>15705.702699430069</v>
      </c>
      <c r="F48" s="1030">
        <v>25.689692340712593</v>
      </c>
      <c r="G48" s="1029">
        <v>3529.636164960044</v>
      </c>
      <c r="H48" s="1031">
        <v>4.5933740059299861</v>
      </c>
      <c r="P48" s="912"/>
      <c r="Q48" s="912"/>
      <c r="R48" s="912"/>
      <c r="S48" s="912"/>
      <c r="T48" s="912"/>
      <c r="U48" s="912"/>
      <c r="V48" s="912"/>
    </row>
    <row r="49" spans="1:22" ht="19.5" customHeight="1" thickTop="1">
      <c r="A49" s="976" t="s">
        <v>892</v>
      </c>
      <c r="B49" s="1032"/>
      <c r="C49" s="1032"/>
      <c r="D49" s="918"/>
      <c r="E49" s="1032"/>
      <c r="F49" s="1033"/>
      <c r="G49" s="1032"/>
      <c r="H49" s="1034"/>
      <c r="P49" s="912"/>
      <c r="Q49" s="912"/>
      <c r="R49" s="912"/>
      <c r="S49" s="912"/>
      <c r="T49" s="912"/>
      <c r="U49" s="912"/>
      <c r="V49" s="912"/>
    </row>
    <row r="50" spans="1:22" ht="19.5" customHeight="1">
      <c r="A50" s="1035" t="s">
        <v>884</v>
      </c>
      <c r="B50" s="1032"/>
      <c r="C50" s="1032"/>
      <c r="D50" s="918"/>
      <c r="E50" s="1032"/>
      <c r="F50" s="1033"/>
      <c r="G50" s="1032"/>
      <c r="H50" s="1034"/>
      <c r="P50" s="912"/>
      <c r="Q50" s="912"/>
      <c r="R50" s="912"/>
      <c r="S50" s="912"/>
      <c r="T50" s="912"/>
      <c r="U50" s="912"/>
      <c r="V50" s="912"/>
    </row>
    <row r="51" spans="1:22" ht="19.5" customHeight="1">
      <c r="A51" s="980" t="s">
        <v>948</v>
      </c>
      <c r="B51" s="952">
        <v>951715.83662744972</v>
      </c>
      <c r="C51" s="952">
        <v>997399.49902909994</v>
      </c>
      <c r="D51" s="952">
        <v>968230.41586391989</v>
      </c>
      <c r="E51" s="952">
        <v>45683.662401650217</v>
      </c>
      <c r="F51" s="1036">
        <v>4.8001368311298931</v>
      </c>
      <c r="G51" s="952">
        <v>-29169.083165180054</v>
      </c>
      <c r="H51" s="1037">
        <v>-2.9245135167577443</v>
      </c>
      <c r="P51" s="912"/>
      <c r="Q51" s="912"/>
      <c r="R51" s="912"/>
      <c r="S51" s="912"/>
      <c r="T51" s="912"/>
      <c r="U51" s="912"/>
      <c r="V51" s="912"/>
    </row>
    <row r="52" spans="1:22" ht="19.5" customHeight="1">
      <c r="A52" s="980" t="s">
        <v>949</v>
      </c>
      <c r="B52" s="952">
        <v>-382379.18945182988</v>
      </c>
      <c r="C52" s="952">
        <v>-359231.72933077975</v>
      </c>
      <c r="D52" s="952">
        <v>-335771.04527893011</v>
      </c>
      <c r="E52" s="952">
        <v>23147.460121050128</v>
      </c>
      <c r="F52" s="1036">
        <v>-6.0535355373899407</v>
      </c>
      <c r="G52" s="952">
        <v>23460.684051849646</v>
      </c>
      <c r="H52" s="1037">
        <v>-6.5307939517355669</v>
      </c>
      <c r="P52" s="912"/>
      <c r="Q52" s="912"/>
      <c r="R52" s="912"/>
      <c r="S52" s="912"/>
      <c r="T52" s="912"/>
      <c r="U52" s="912"/>
      <c r="V52" s="912"/>
    </row>
    <row r="53" spans="1:22" ht="19.5" customHeight="1">
      <c r="A53" s="980" t="s">
        <v>939</v>
      </c>
      <c r="B53" s="981">
        <v>176083.3134683299</v>
      </c>
      <c r="C53" s="981">
        <v>287274.97475769994</v>
      </c>
      <c r="D53" s="981">
        <v>253083.47107090004</v>
      </c>
      <c r="E53" s="952">
        <v>111191.66128937004</v>
      </c>
      <c r="F53" s="1036">
        <v>63.147188168610199</v>
      </c>
      <c r="G53" s="952">
        <v>-34191.503686799901</v>
      </c>
      <c r="H53" s="1037">
        <v>-11.902012598082546</v>
      </c>
      <c r="P53" s="912"/>
      <c r="Q53" s="912"/>
      <c r="R53" s="912"/>
      <c r="S53" s="912"/>
      <c r="T53" s="912"/>
      <c r="U53" s="912"/>
      <c r="V53" s="912"/>
    </row>
  </sheetData>
  <mergeCells count="11">
    <mergeCell ref="G6:H6"/>
    <mergeCell ref="A1:H1"/>
    <mergeCell ref="A2:H2"/>
    <mergeCell ref="A3:H3"/>
    <mergeCell ref="G4:H4"/>
    <mergeCell ref="A5:A7"/>
    <mergeCell ref="E5:H5"/>
    <mergeCell ref="B6:B7"/>
    <mergeCell ref="C6:C7"/>
    <mergeCell ref="D6:D7"/>
    <mergeCell ref="E6:F6"/>
  </mergeCells>
  <pageMargins left="0.39370078740157483" right="0.39370078740157483" top="0.39370078740157483" bottom="0.39370078740157483" header="0.31496062992125984" footer="0.31496062992125984"/>
  <pageSetup scale="7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workbookViewId="0">
      <selection activeCell="B26" sqref="B26"/>
    </sheetView>
  </sheetViews>
  <sheetFormatPr defaultColWidth="11" defaultRowHeight="17.100000000000001" customHeight="1"/>
  <cols>
    <col min="1" max="1" width="51.42578125" style="956" customWidth="1"/>
    <col min="2" max="2" width="11.42578125" style="956" bestFit="1" customWidth="1"/>
    <col min="3" max="3" width="13.7109375" style="956" bestFit="1" customWidth="1"/>
    <col min="4" max="5" width="11.42578125" style="956" bestFit="1" customWidth="1"/>
    <col min="6" max="6" width="10.28515625" style="956" bestFit="1" customWidth="1"/>
    <col min="7" max="7" width="8.5703125" style="956" customWidth="1"/>
    <col min="8" max="8" width="12.42578125" style="956" customWidth="1"/>
    <col min="9" max="9" width="9.42578125" style="956" customWidth="1"/>
    <col min="10" max="10" width="11" style="898"/>
    <col min="11" max="11" width="13.7109375" style="898" customWidth="1"/>
    <col min="12" max="252" width="11" style="898"/>
    <col min="253" max="253" width="46.7109375" style="898" bestFit="1" customWidth="1"/>
    <col min="254" max="254" width="11.85546875" style="898" customWidth="1"/>
    <col min="255" max="255" width="12.42578125" style="898" customWidth="1"/>
    <col min="256" max="256" width="12.5703125" style="898" customWidth="1"/>
    <col min="257" max="257" width="11.7109375" style="898" customWidth="1"/>
    <col min="258" max="258" width="10.7109375" style="898" customWidth="1"/>
    <col min="259" max="259" width="2.42578125" style="898" bestFit="1" customWidth="1"/>
    <col min="260" max="260" width="8.5703125" style="898" customWidth="1"/>
    <col min="261" max="261" width="12.42578125" style="898" customWidth="1"/>
    <col min="262" max="262" width="2.140625" style="898" customWidth="1"/>
    <col min="263" max="263" width="9.42578125" style="898" customWidth="1"/>
    <col min="264" max="508" width="11" style="898"/>
    <col min="509" max="509" width="46.7109375" style="898" bestFit="1" customWidth="1"/>
    <col min="510" max="510" width="11.85546875" style="898" customWidth="1"/>
    <col min="511" max="511" width="12.42578125" style="898" customWidth="1"/>
    <col min="512" max="512" width="12.5703125" style="898" customWidth="1"/>
    <col min="513" max="513" width="11.7109375" style="898" customWidth="1"/>
    <col min="514" max="514" width="10.7109375" style="898" customWidth="1"/>
    <col min="515" max="515" width="2.42578125" style="898" bestFit="1" customWidth="1"/>
    <col min="516" max="516" width="8.5703125" style="898" customWidth="1"/>
    <col min="517" max="517" width="12.42578125" style="898" customWidth="1"/>
    <col min="518" max="518" width="2.140625" style="898" customWidth="1"/>
    <col min="519" max="519" width="9.42578125" style="898" customWidth="1"/>
    <col min="520" max="764" width="11" style="898"/>
    <col min="765" max="765" width="46.7109375" style="898" bestFit="1" customWidth="1"/>
    <col min="766" max="766" width="11.85546875" style="898" customWidth="1"/>
    <col min="767" max="767" width="12.42578125" style="898" customWidth="1"/>
    <col min="768" max="768" width="12.5703125" style="898" customWidth="1"/>
    <col min="769" max="769" width="11.7109375" style="898" customWidth="1"/>
    <col min="770" max="770" width="10.7109375" style="898" customWidth="1"/>
    <col min="771" max="771" width="2.42578125" style="898" bestFit="1" customWidth="1"/>
    <col min="772" max="772" width="8.5703125" style="898" customWidth="1"/>
    <col min="773" max="773" width="12.42578125" style="898" customWidth="1"/>
    <col min="774" max="774" width="2.140625" style="898" customWidth="1"/>
    <col min="775" max="775" width="9.42578125" style="898" customWidth="1"/>
    <col min="776" max="1020" width="11" style="898"/>
    <col min="1021" max="1021" width="46.7109375" style="898" bestFit="1" customWidth="1"/>
    <col min="1022" max="1022" width="11.85546875" style="898" customWidth="1"/>
    <col min="1023" max="1023" width="12.42578125" style="898" customWidth="1"/>
    <col min="1024" max="1024" width="12.5703125" style="898" customWidth="1"/>
    <col min="1025" max="1025" width="11.7109375" style="898" customWidth="1"/>
    <col min="1026" max="1026" width="10.7109375" style="898" customWidth="1"/>
    <col min="1027" max="1027" width="2.42578125" style="898" bestFit="1" customWidth="1"/>
    <col min="1028" max="1028" width="8.5703125" style="898" customWidth="1"/>
    <col min="1029" max="1029" width="12.42578125" style="898" customWidth="1"/>
    <col min="1030" max="1030" width="2.140625" style="898" customWidth="1"/>
    <col min="1031" max="1031" width="9.42578125" style="898" customWidth="1"/>
    <col min="1032" max="1276" width="11" style="898"/>
    <col min="1277" max="1277" width="46.7109375" style="898" bestFit="1" customWidth="1"/>
    <col min="1278" max="1278" width="11.85546875" style="898" customWidth="1"/>
    <col min="1279" max="1279" width="12.42578125" style="898" customWidth="1"/>
    <col min="1280" max="1280" width="12.5703125" style="898" customWidth="1"/>
    <col min="1281" max="1281" width="11.7109375" style="898" customWidth="1"/>
    <col min="1282" max="1282" width="10.7109375" style="898" customWidth="1"/>
    <col min="1283" max="1283" width="2.42578125" style="898" bestFit="1" customWidth="1"/>
    <col min="1284" max="1284" width="8.5703125" style="898" customWidth="1"/>
    <col min="1285" max="1285" width="12.42578125" style="898" customWidth="1"/>
    <col min="1286" max="1286" width="2.140625" style="898" customWidth="1"/>
    <col min="1287" max="1287" width="9.42578125" style="898" customWidth="1"/>
    <col min="1288" max="1532" width="11" style="898"/>
    <col min="1533" max="1533" width="46.7109375" style="898" bestFit="1" customWidth="1"/>
    <col min="1534" max="1534" width="11.85546875" style="898" customWidth="1"/>
    <col min="1535" max="1535" width="12.42578125" style="898" customWidth="1"/>
    <col min="1536" max="1536" width="12.5703125" style="898" customWidth="1"/>
    <col min="1537" max="1537" width="11.7109375" style="898" customWidth="1"/>
    <col min="1538" max="1538" width="10.7109375" style="898" customWidth="1"/>
    <col min="1539" max="1539" width="2.42578125" style="898" bestFit="1" customWidth="1"/>
    <col min="1540" max="1540" width="8.5703125" style="898" customWidth="1"/>
    <col min="1541" max="1541" width="12.42578125" style="898" customWidth="1"/>
    <col min="1542" max="1542" width="2.140625" style="898" customWidth="1"/>
    <col min="1543" max="1543" width="9.42578125" style="898" customWidth="1"/>
    <col min="1544" max="1788" width="11" style="898"/>
    <col min="1789" max="1789" width="46.7109375" style="898" bestFit="1" customWidth="1"/>
    <col min="1790" max="1790" width="11.85546875" style="898" customWidth="1"/>
    <col min="1791" max="1791" width="12.42578125" style="898" customWidth="1"/>
    <col min="1792" max="1792" width="12.5703125" style="898" customWidth="1"/>
    <col min="1793" max="1793" width="11.7109375" style="898" customWidth="1"/>
    <col min="1794" max="1794" width="10.7109375" style="898" customWidth="1"/>
    <col min="1795" max="1795" width="2.42578125" style="898" bestFit="1" customWidth="1"/>
    <col min="1796" max="1796" width="8.5703125" style="898" customWidth="1"/>
    <col min="1797" max="1797" width="12.42578125" style="898" customWidth="1"/>
    <col min="1798" max="1798" width="2.140625" style="898" customWidth="1"/>
    <col min="1799" max="1799" width="9.42578125" style="898" customWidth="1"/>
    <col min="1800" max="2044" width="11" style="898"/>
    <col min="2045" max="2045" width="46.7109375" style="898" bestFit="1" customWidth="1"/>
    <col min="2046" max="2046" width="11.85546875" style="898" customWidth="1"/>
    <col min="2047" max="2047" width="12.42578125" style="898" customWidth="1"/>
    <col min="2048" max="2048" width="12.5703125" style="898" customWidth="1"/>
    <col min="2049" max="2049" width="11.7109375" style="898" customWidth="1"/>
    <col min="2050" max="2050" width="10.7109375" style="898" customWidth="1"/>
    <col min="2051" max="2051" width="2.42578125" style="898" bestFit="1" customWidth="1"/>
    <col min="2052" max="2052" width="8.5703125" style="898" customWidth="1"/>
    <col min="2053" max="2053" width="12.42578125" style="898" customWidth="1"/>
    <col min="2054" max="2054" width="2.140625" style="898" customWidth="1"/>
    <col min="2055" max="2055" width="9.42578125" style="898" customWidth="1"/>
    <col min="2056" max="2300" width="11" style="898"/>
    <col min="2301" max="2301" width="46.7109375" style="898" bestFit="1" customWidth="1"/>
    <col min="2302" max="2302" width="11.85546875" style="898" customWidth="1"/>
    <col min="2303" max="2303" width="12.42578125" style="898" customWidth="1"/>
    <col min="2304" max="2304" width="12.5703125" style="898" customWidth="1"/>
    <col min="2305" max="2305" width="11.7109375" style="898" customWidth="1"/>
    <col min="2306" max="2306" width="10.7109375" style="898" customWidth="1"/>
    <col min="2307" max="2307" width="2.42578125" style="898" bestFit="1" customWidth="1"/>
    <col min="2308" max="2308" width="8.5703125" style="898" customWidth="1"/>
    <col min="2309" max="2309" width="12.42578125" style="898" customWidth="1"/>
    <col min="2310" max="2310" width="2.140625" style="898" customWidth="1"/>
    <col min="2311" max="2311" width="9.42578125" style="898" customWidth="1"/>
    <col min="2312" max="2556" width="11" style="898"/>
    <col min="2557" max="2557" width="46.7109375" style="898" bestFit="1" customWidth="1"/>
    <col min="2558" max="2558" width="11.85546875" style="898" customWidth="1"/>
    <col min="2559" max="2559" width="12.42578125" style="898" customWidth="1"/>
    <col min="2560" max="2560" width="12.5703125" style="898" customWidth="1"/>
    <col min="2561" max="2561" width="11.7109375" style="898" customWidth="1"/>
    <col min="2562" max="2562" width="10.7109375" style="898" customWidth="1"/>
    <col min="2563" max="2563" width="2.42578125" style="898" bestFit="1" customWidth="1"/>
    <col min="2564" max="2564" width="8.5703125" style="898" customWidth="1"/>
    <col min="2565" max="2565" width="12.42578125" style="898" customWidth="1"/>
    <col min="2566" max="2566" width="2.140625" style="898" customWidth="1"/>
    <col min="2567" max="2567" width="9.42578125" style="898" customWidth="1"/>
    <col min="2568" max="2812" width="11" style="898"/>
    <col min="2813" max="2813" width="46.7109375" style="898" bestFit="1" customWidth="1"/>
    <col min="2814" max="2814" width="11.85546875" style="898" customWidth="1"/>
    <col min="2815" max="2815" width="12.42578125" style="898" customWidth="1"/>
    <col min="2816" max="2816" width="12.5703125" style="898" customWidth="1"/>
    <col min="2817" max="2817" width="11.7109375" style="898" customWidth="1"/>
    <col min="2818" max="2818" width="10.7109375" style="898" customWidth="1"/>
    <col min="2819" max="2819" width="2.42578125" style="898" bestFit="1" customWidth="1"/>
    <col min="2820" max="2820" width="8.5703125" style="898" customWidth="1"/>
    <col min="2821" max="2821" width="12.42578125" style="898" customWidth="1"/>
    <col min="2822" max="2822" width="2.140625" style="898" customWidth="1"/>
    <col min="2823" max="2823" width="9.42578125" style="898" customWidth="1"/>
    <col min="2824" max="3068" width="11" style="898"/>
    <col min="3069" max="3069" width="46.7109375" style="898" bestFit="1" customWidth="1"/>
    <col min="3070" max="3070" width="11.85546875" style="898" customWidth="1"/>
    <col min="3071" max="3071" width="12.42578125" style="898" customWidth="1"/>
    <col min="3072" max="3072" width="12.5703125" style="898" customWidth="1"/>
    <col min="3073" max="3073" width="11.7109375" style="898" customWidth="1"/>
    <col min="3074" max="3074" width="10.7109375" style="898" customWidth="1"/>
    <col min="3075" max="3075" width="2.42578125" style="898" bestFit="1" customWidth="1"/>
    <col min="3076" max="3076" width="8.5703125" style="898" customWidth="1"/>
    <col min="3077" max="3077" width="12.42578125" style="898" customWidth="1"/>
    <col min="3078" max="3078" width="2.140625" style="898" customWidth="1"/>
    <col min="3079" max="3079" width="9.42578125" style="898" customWidth="1"/>
    <col min="3080" max="3324" width="11" style="898"/>
    <col min="3325" max="3325" width="46.7109375" style="898" bestFit="1" customWidth="1"/>
    <col min="3326" max="3326" width="11.85546875" style="898" customWidth="1"/>
    <col min="3327" max="3327" width="12.42578125" style="898" customWidth="1"/>
    <col min="3328" max="3328" width="12.5703125" style="898" customWidth="1"/>
    <col min="3329" max="3329" width="11.7109375" style="898" customWidth="1"/>
    <col min="3330" max="3330" width="10.7109375" style="898" customWidth="1"/>
    <col min="3331" max="3331" width="2.42578125" style="898" bestFit="1" customWidth="1"/>
    <col min="3332" max="3332" width="8.5703125" style="898" customWidth="1"/>
    <col min="3333" max="3333" width="12.42578125" style="898" customWidth="1"/>
    <col min="3334" max="3334" width="2.140625" style="898" customWidth="1"/>
    <col min="3335" max="3335" width="9.42578125" style="898" customWidth="1"/>
    <col min="3336" max="3580" width="11" style="898"/>
    <col min="3581" max="3581" width="46.7109375" style="898" bestFit="1" customWidth="1"/>
    <col min="3582" max="3582" width="11.85546875" style="898" customWidth="1"/>
    <col min="3583" max="3583" width="12.42578125" style="898" customWidth="1"/>
    <col min="3584" max="3584" width="12.5703125" style="898" customWidth="1"/>
    <col min="3585" max="3585" width="11.7109375" style="898" customWidth="1"/>
    <col min="3586" max="3586" width="10.7109375" style="898" customWidth="1"/>
    <col min="3587" max="3587" width="2.42578125" style="898" bestFit="1" customWidth="1"/>
    <col min="3588" max="3588" width="8.5703125" style="898" customWidth="1"/>
    <col min="3589" max="3589" width="12.42578125" style="898" customWidth="1"/>
    <col min="3590" max="3590" width="2.140625" style="898" customWidth="1"/>
    <col min="3591" max="3591" width="9.42578125" style="898" customWidth="1"/>
    <col min="3592" max="3836" width="11" style="898"/>
    <col min="3837" max="3837" width="46.7109375" style="898" bestFit="1" customWidth="1"/>
    <col min="3838" max="3838" width="11.85546875" style="898" customWidth="1"/>
    <col min="3839" max="3839" width="12.42578125" style="898" customWidth="1"/>
    <col min="3840" max="3840" width="12.5703125" style="898" customWidth="1"/>
    <col min="3841" max="3841" width="11.7109375" style="898" customWidth="1"/>
    <col min="3842" max="3842" width="10.7109375" style="898" customWidth="1"/>
    <col min="3843" max="3843" width="2.42578125" style="898" bestFit="1" customWidth="1"/>
    <col min="3844" max="3844" width="8.5703125" style="898" customWidth="1"/>
    <col min="3845" max="3845" width="12.42578125" style="898" customWidth="1"/>
    <col min="3846" max="3846" width="2.140625" style="898" customWidth="1"/>
    <col min="3847" max="3847" width="9.42578125" style="898" customWidth="1"/>
    <col min="3848" max="4092" width="11" style="898"/>
    <col min="4093" max="4093" width="46.7109375" style="898" bestFit="1" customWidth="1"/>
    <col min="4094" max="4094" width="11.85546875" style="898" customWidth="1"/>
    <col min="4095" max="4095" width="12.42578125" style="898" customWidth="1"/>
    <col min="4096" max="4096" width="12.5703125" style="898" customWidth="1"/>
    <col min="4097" max="4097" width="11.7109375" style="898" customWidth="1"/>
    <col min="4098" max="4098" width="10.7109375" style="898" customWidth="1"/>
    <col min="4099" max="4099" width="2.42578125" style="898" bestFit="1" customWidth="1"/>
    <col min="4100" max="4100" width="8.5703125" style="898" customWidth="1"/>
    <col min="4101" max="4101" width="12.42578125" style="898" customWidth="1"/>
    <col min="4102" max="4102" width="2.140625" style="898" customWidth="1"/>
    <col min="4103" max="4103" width="9.42578125" style="898" customWidth="1"/>
    <col min="4104" max="4348" width="11" style="898"/>
    <col min="4349" max="4349" width="46.7109375" style="898" bestFit="1" customWidth="1"/>
    <col min="4350" max="4350" width="11.85546875" style="898" customWidth="1"/>
    <col min="4351" max="4351" width="12.42578125" style="898" customWidth="1"/>
    <col min="4352" max="4352" width="12.5703125" style="898" customWidth="1"/>
    <col min="4353" max="4353" width="11.7109375" style="898" customWidth="1"/>
    <col min="4354" max="4354" width="10.7109375" style="898" customWidth="1"/>
    <col min="4355" max="4355" width="2.42578125" style="898" bestFit="1" customWidth="1"/>
    <col min="4356" max="4356" width="8.5703125" style="898" customWidth="1"/>
    <col min="4357" max="4357" width="12.42578125" style="898" customWidth="1"/>
    <col min="4358" max="4358" width="2.140625" style="898" customWidth="1"/>
    <col min="4359" max="4359" width="9.42578125" style="898" customWidth="1"/>
    <col min="4360" max="4604" width="11" style="898"/>
    <col min="4605" max="4605" width="46.7109375" style="898" bestFit="1" customWidth="1"/>
    <col min="4606" max="4606" width="11.85546875" style="898" customWidth="1"/>
    <col min="4607" max="4607" width="12.42578125" style="898" customWidth="1"/>
    <col min="4608" max="4608" width="12.5703125" style="898" customWidth="1"/>
    <col min="4609" max="4609" width="11.7109375" style="898" customWidth="1"/>
    <col min="4610" max="4610" width="10.7109375" style="898" customWidth="1"/>
    <col min="4611" max="4611" width="2.42578125" style="898" bestFit="1" customWidth="1"/>
    <col min="4612" max="4612" width="8.5703125" style="898" customWidth="1"/>
    <col min="4613" max="4613" width="12.42578125" style="898" customWidth="1"/>
    <col min="4614" max="4614" width="2.140625" style="898" customWidth="1"/>
    <col min="4615" max="4615" width="9.42578125" style="898" customWidth="1"/>
    <col min="4616" max="4860" width="11" style="898"/>
    <col min="4861" max="4861" width="46.7109375" style="898" bestFit="1" customWidth="1"/>
    <col min="4862" max="4862" width="11.85546875" style="898" customWidth="1"/>
    <col min="4863" max="4863" width="12.42578125" style="898" customWidth="1"/>
    <col min="4864" max="4864" width="12.5703125" style="898" customWidth="1"/>
    <col min="4865" max="4865" width="11.7109375" style="898" customWidth="1"/>
    <col min="4866" max="4866" width="10.7109375" style="898" customWidth="1"/>
    <col min="4867" max="4867" width="2.42578125" style="898" bestFit="1" customWidth="1"/>
    <col min="4868" max="4868" width="8.5703125" style="898" customWidth="1"/>
    <col min="4869" max="4869" width="12.42578125" style="898" customWidth="1"/>
    <col min="4870" max="4870" width="2.140625" style="898" customWidth="1"/>
    <col min="4871" max="4871" width="9.42578125" style="898" customWidth="1"/>
    <col min="4872" max="5116" width="11" style="898"/>
    <col min="5117" max="5117" width="46.7109375" style="898" bestFit="1" customWidth="1"/>
    <col min="5118" max="5118" width="11.85546875" style="898" customWidth="1"/>
    <col min="5119" max="5119" width="12.42578125" style="898" customWidth="1"/>
    <col min="5120" max="5120" width="12.5703125" style="898" customWidth="1"/>
    <col min="5121" max="5121" width="11.7109375" style="898" customWidth="1"/>
    <col min="5122" max="5122" width="10.7109375" style="898" customWidth="1"/>
    <col min="5123" max="5123" width="2.42578125" style="898" bestFit="1" customWidth="1"/>
    <col min="5124" max="5124" width="8.5703125" style="898" customWidth="1"/>
    <col min="5125" max="5125" width="12.42578125" style="898" customWidth="1"/>
    <col min="5126" max="5126" width="2.140625" style="898" customWidth="1"/>
    <col min="5127" max="5127" width="9.42578125" style="898" customWidth="1"/>
    <col min="5128" max="5372" width="11" style="898"/>
    <col min="5373" max="5373" width="46.7109375" style="898" bestFit="1" customWidth="1"/>
    <col min="5374" max="5374" width="11.85546875" style="898" customWidth="1"/>
    <col min="5375" max="5375" width="12.42578125" style="898" customWidth="1"/>
    <col min="5376" max="5376" width="12.5703125" style="898" customWidth="1"/>
    <col min="5377" max="5377" width="11.7109375" style="898" customWidth="1"/>
    <col min="5378" max="5378" width="10.7109375" style="898" customWidth="1"/>
    <col min="5379" max="5379" width="2.42578125" style="898" bestFit="1" customWidth="1"/>
    <col min="5380" max="5380" width="8.5703125" style="898" customWidth="1"/>
    <col min="5381" max="5381" width="12.42578125" style="898" customWidth="1"/>
    <col min="5382" max="5382" width="2.140625" style="898" customWidth="1"/>
    <col min="5383" max="5383" width="9.42578125" style="898" customWidth="1"/>
    <col min="5384" max="5628" width="11" style="898"/>
    <col min="5629" max="5629" width="46.7109375" style="898" bestFit="1" customWidth="1"/>
    <col min="5630" max="5630" width="11.85546875" style="898" customWidth="1"/>
    <col min="5631" max="5631" width="12.42578125" style="898" customWidth="1"/>
    <col min="5632" max="5632" width="12.5703125" style="898" customWidth="1"/>
    <col min="5633" max="5633" width="11.7109375" style="898" customWidth="1"/>
    <col min="5634" max="5634" width="10.7109375" style="898" customWidth="1"/>
    <col min="5635" max="5635" width="2.42578125" style="898" bestFit="1" customWidth="1"/>
    <col min="5636" max="5636" width="8.5703125" style="898" customWidth="1"/>
    <col min="5637" max="5637" width="12.42578125" style="898" customWidth="1"/>
    <col min="5638" max="5638" width="2.140625" style="898" customWidth="1"/>
    <col min="5639" max="5639" width="9.42578125" style="898" customWidth="1"/>
    <col min="5640" max="5884" width="11" style="898"/>
    <col min="5885" max="5885" width="46.7109375" style="898" bestFit="1" customWidth="1"/>
    <col min="5886" max="5886" width="11.85546875" style="898" customWidth="1"/>
    <col min="5887" max="5887" width="12.42578125" style="898" customWidth="1"/>
    <col min="5888" max="5888" width="12.5703125" style="898" customWidth="1"/>
    <col min="5889" max="5889" width="11.7109375" style="898" customWidth="1"/>
    <col min="5890" max="5890" width="10.7109375" style="898" customWidth="1"/>
    <col min="5891" max="5891" width="2.42578125" style="898" bestFit="1" customWidth="1"/>
    <col min="5892" max="5892" width="8.5703125" style="898" customWidth="1"/>
    <col min="5893" max="5893" width="12.42578125" style="898" customWidth="1"/>
    <col min="5894" max="5894" width="2.140625" style="898" customWidth="1"/>
    <col min="5895" max="5895" width="9.42578125" style="898" customWidth="1"/>
    <col min="5896" max="6140" width="11" style="898"/>
    <col min="6141" max="6141" width="46.7109375" style="898" bestFit="1" customWidth="1"/>
    <col min="6142" max="6142" width="11.85546875" style="898" customWidth="1"/>
    <col min="6143" max="6143" width="12.42578125" style="898" customWidth="1"/>
    <col min="6144" max="6144" width="12.5703125" style="898" customWidth="1"/>
    <col min="6145" max="6145" width="11.7109375" style="898" customWidth="1"/>
    <col min="6146" max="6146" width="10.7109375" style="898" customWidth="1"/>
    <col min="6147" max="6147" width="2.42578125" style="898" bestFit="1" customWidth="1"/>
    <col min="6148" max="6148" width="8.5703125" style="898" customWidth="1"/>
    <col min="6149" max="6149" width="12.42578125" style="898" customWidth="1"/>
    <col min="6150" max="6150" width="2.140625" style="898" customWidth="1"/>
    <col min="6151" max="6151" width="9.42578125" style="898" customWidth="1"/>
    <col min="6152" max="6396" width="11" style="898"/>
    <col min="6397" max="6397" width="46.7109375" style="898" bestFit="1" customWidth="1"/>
    <col min="6398" max="6398" width="11.85546875" style="898" customWidth="1"/>
    <col min="6399" max="6399" width="12.42578125" style="898" customWidth="1"/>
    <col min="6400" max="6400" width="12.5703125" style="898" customWidth="1"/>
    <col min="6401" max="6401" width="11.7109375" style="898" customWidth="1"/>
    <col min="6402" max="6402" width="10.7109375" style="898" customWidth="1"/>
    <col min="6403" max="6403" width="2.42578125" style="898" bestFit="1" customWidth="1"/>
    <col min="6404" max="6404" width="8.5703125" style="898" customWidth="1"/>
    <col min="6405" max="6405" width="12.42578125" style="898" customWidth="1"/>
    <col min="6406" max="6406" width="2.140625" style="898" customWidth="1"/>
    <col min="6407" max="6407" width="9.42578125" style="898" customWidth="1"/>
    <col min="6408" max="6652" width="11" style="898"/>
    <col min="6653" max="6653" width="46.7109375" style="898" bestFit="1" customWidth="1"/>
    <col min="6654" max="6654" width="11.85546875" style="898" customWidth="1"/>
    <col min="6655" max="6655" width="12.42578125" style="898" customWidth="1"/>
    <col min="6656" max="6656" width="12.5703125" style="898" customWidth="1"/>
    <col min="6657" max="6657" width="11.7109375" style="898" customWidth="1"/>
    <col min="6658" max="6658" width="10.7109375" style="898" customWidth="1"/>
    <col min="6659" max="6659" width="2.42578125" style="898" bestFit="1" customWidth="1"/>
    <col min="6660" max="6660" width="8.5703125" style="898" customWidth="1"/>
    <col min="6661" max="6661" width="12.42578125" style="898" customWidth="1"/>
    <col min="6662" max="6662" width="2.140625" style="898" customWidth="1"/>
    <col min="6663" max="6663" width="9.42578125" style="898" customWidth="1"/>
    <col min="6664" max="6908" width="11" style="898"/>
    <col min="6909" max="6909" width="46.7109375" style="898" bestFit="1" customWidth="1"/>
    <col min="6910" max="6910" width="11.85546875" style="898" customWidth="1"/>
    <col min="6911" max="6911" width="12.42578125" style="898" customWidth="1"/>
    <col min="6912" max="6912" width="12.5703125" style="898" customWidth="1"/>
    <col min="6913" max="6913" width="11.7109375" style="898" customWidth="1"/>
    <col min="6914" max="6914" width="10.7109375" style="898" customWidth="1"/>
    <col min="6915" max="6915" width="2.42578125" style="898" bestFit="1" customWidth="1"/>
    <col min="6916" max="6916" width="8.5703125" style="898" customWidth="1"/>
    <col min="6917" max="6917" width="12.42578125" style="898" customWidth="1"/>
    <col min="6918" max="6918" width="2.140625" style="898" customWidth="1"/>
    <col min="6919" max="6919" width="9.42578125" style="898" customWidth="1"/>
    <col min="6920" max="7164" width="11" style="898"/>
    <col min="7165" max="7165" width="46.7109375" style="898" bestFit="1" customWidth="1"/>
    <col min="7166" max="7166" width="11.85546875" style="898" customWidth="1"/>
    <col min="7167" max="7167" width="12.42578125" style="898" customWidth="1"/>
    <col min="7168" max="7168" width="12.5703125" style="898" customWidth="1"/>
    <col min="7169" max="7169" width="11.7109375" style="898" customWidth="1"/>
    <col min="7170" max="7170" width="10.7109375" style="898" customWidth="1"/>
    <col min="7171" max="7171" width="2.42578125" style="898" bestFit="1" customWidth="1"/>
    <col min="7172" max="7172" width="8.5703125" style="898" customWidth="1"/>
    <col min="7173" max="7173" width="12.42578125" style="898" customWidth="1"/>
    <col min="7174" max="7174" width="2.140625" style="898" customWidth="1"/>
    <col min="7175" max="7175" width="9.42578125" style="898" customWidth="1"/>
    <col min="7176" max="7420" width="11" style="898"/>
    <col min="7421" max="7421" width="46.7109375" style="898" bestFit="1" customWidth="1"/>
    <col min="7422" max="7422" width="11.85546875" style="898" customWidth="1"/>
    <col min="7423" max="7423" width="12.42578125" style="898" customWidth="1"/>
    <col min="7424" max="7424" width="12.5703125" style="898" customWidth="1"/>
    <col min="7425" max="7425" width="11.7109375" style="898" customWidth="1"/>
    <col min="7426" max="7426" width="10.7109375" style="898" customWidth="1"/>
    <col min="7427" max="7427" width="2.42578125" style="898" bestFit="1" customWidth="1"/>
    <col min="7428" max="7428" width="8.5703125" style="898" customWidth="1"/>
    <col min="7429" max="7429" width="12.42578125" style="898" customWidth="1"/>
    <col min="7430" max="7430" width="2.140625" style="898" customWidth="1"/>
    <col min="7431" max="7431" width="9.42578125" style="898" customWidth="1"/>
    <col min="7432" max="7676" width="11" style="898"/>
    <col min="7677" max="7677" width="46.7109375" style="898" bestFit="1" customWidth="1"/>
    <col min="7678" max="7678" width="11.85546875" style="898" customWidth="1"/>
    <col min="7679" max="7679" width="12.42578125" style="898" customWidth="1"/>
    <col min="7680" max="7680" width="12.5703125" style="898" customWidth="1"/>
    <col min="7681" max="7681" width="11.7109375" style="898" customWidth="1"/>
    <col min="7682" max="7682" width="10.7109375" style="898" customWidth="1"/>
    <col min="7683" max="7683" width="2.42578125" style="898" bestFit="1" customWidth="1"/>
    <col min="7684" max="7684" width="8.5703125" style="898" customWidth="1"/>
    <col min="7685" max="7685" width="12.42578125" style="898" customWidth="1"/>
    <col min="7686" max="7686" width="2.140625" style="898" customWidth="1"/>
    <col min="7687" max="7687" width="9.42578125" style="898" customWidth="1"/>
    <col min="7688" max="7932" width="11" style="898"/>
    <col min="7933" max="7933" width="46.7109375" style="898" bestFit="1" customWidth="1"/>
    <col min="7934" max="7934" width="11.85546875" style="898" customWidth="1"/>
    <col min="7935" max="7935" width="12.42578125" style="898" customWidth="1"/>
    <col min="7936" max="7936" width="12.5703125" style="898" customWidth="1"/>
    <col min="7937" max="7937" width="11.7109375" style="898" customWidth="1"/>
    <col min="7938" max="7938" width="10.7109375" style="898" customWidth="1"/>
    <col min="7939" max="7939" width="2.42578125" style="898" bestFit="1" customWidth="1"/>
    <col min="7940" max="7940" width="8.5703125" style="898" customWidth="1"/>
    <col min="7941" max="7941" width="12.42578125" style="898" customWidth="1"/>
    <col min="7942" max="7942" width="2.140625" style="898" customWidth="1"/>
    <col min="7943" max="7943" width="9.42578125" style="898" customWidth="1"/>
    <col min="7944" max="8188" width="11" style="898"/>
    <col min="8189" max="8189" width="46.7109375" style="898" bestFit="1" customWidth="1"/>
    <col min="8190" max="8190" width="11.85546875" style="898" customWidth="1"/>
    <col min="8191" max="8191" width="12.42578125" style="898" customWidth="1"/>
    <col min="8192" max="8192" width="12.5703125" style="898" customWidth="1"/>
    <col min="8193" max="8193" width="11.7109375" style="898" customWidth="1"/>
    <col min="8194" max="8194" width="10.7109375" style="898" customWidth="1"/>
    <col min="8195" max="8195" width="2.42578125" style="898" bestFit="1" customWidth="1"/>
    <col min="8196" max="8196" width="8.5703125" style="898" customWidth="1"/>
    <col min="8197" max="8197" width="12.42578125" style="898" customWidth="1"/>
    <col min="8198" max="8198" width="2.140625" style="898" customWidth="1"/>
    <col min="8199" max="8199" width="9.42578125" style="898" customWidth="1"/>
    <col min="8200" max="8444" width="11" style="898"/>
    <col min="8445" max="8445" width="46.7109375" style="898" bestFit="1" customWidth="1"/>
    <col min="8446" max="8446" width="11.85546875" style="898" customWidth="1"/>
    <col min="8447" max="8447" width="12.42578125" style="898" customWidth="1"/>
    <col min="8448" max="8448" width="12.5703125" style="898" customWidth="1"/>
    <col min="8449" max="8449" width="11.7109375" style="898" customWidth="1"/>
    <col min="8450" max="8450" width="10.7109375" style="898" customWidth="1"/>
    <col min="8451" max="8451" width="2.42578125" style="898" bestFit="1" customWidth="1"/>
    <col min="8452" max="8452" width="8.5703125" style="898" customWidth="1"/>
    <col min="8453" max="8453" width="12.42578125" style="898" customWidth="1"/>
    <col min="8454" max="8454" width="2.140625" style="898" customWidth="1"/>
    <col min="8455" max="8455" width="9.42578125" style="898" customWidth="1"/>
    <col min="8456" max="8700" width="11" style="898"/>
    <col min="8701" max="8701" width="46.7109375" style="898" bestFit="1" customWidth="1"/>
    <col min="8702" max="8702" width="11.85546875" style="898" customWidth="1"/>
    <col min="8703" max="8703" width="12.42578125" style="898" customWidth="1"/>
    <col min="8704" max="8704" width="12.5703125" style="898" customWidth="1"/>
    <col min="8705" max="8705" width="11.7109375" style="898" customWidth="1"/>
    <col min="8706" max="8706" width="10.7109375" style="898" customWidth="1"/>
    <col min="8707" max="8707" width="2.42578125" style="898" bestFit="1" customWidth="1"/>
    <col min="8708" max="8708" width="8.5703125" style="898" customWidth="1"/>
    <col min="8709" max="8709" width="12.42578125" style="898" customWidth="1"/>
    <col min="8710" max="8710" width="2.140625" style="898" customWidth="1"/>
    <col min="8711" max="8711" width="9.42578125" style="898" customWidth="1"/>
    <col min="8712" max="8956" width="11" style="898"/>
    <col min="8957" max="8957" width="46.7109375" style="898" bestFit="1" customWidth="1"/>
    <col min="8958" max="8958" width="11.85546875" style="898" customWidth="1"/>
    <col min="8959" max="8959" width="12.42578125" style="898" customWidth="1"/>
    <col min="8960" max="8960" width="12.5703125" style="898" customWidth="1"/>
    <col min="8961" max="8961" width="11.7109375" style="898" customWidth="1"/>
    <col min="8962" max="8962" width="10.7109375" style="898" customWidth="1"/>
    <col min="8963" max="8963" width="2.42578125" style="898" bestFit="1" customWidth="1"/>
    <col min="8964" max="8964" width="8.5703125" style="898" customWidth="1"/>
    <col min="8965" max="8965" width="12.42578125" style="898" customWidth="1"/>
    <col min="8966" max="8966" width="2.140625" style="898" customWidth="1"/>
    <col min="8967" max="8967" width="9.42578125" style="898" customWidth="1"/>
    <col min="8968" max="9212" width="11" style="898"/>
    <col min="9213" max="9213" width="46.7109375" style="898" bestFit="1" customWidth="1"/>
    <col min="9214" max="9214" width="11.85546875" style="898" customWidth="1"/>
    <col min="9215" max="9215" width="12.42578125" style="898" customWidth="1"/>
    <col min="9216" max="9216" width="12.5703125" style="898" customWidth="1"/>
    <col min="9217" max="9217" width="11.7109375" style="898" customWidth="1"/>
    <col min="9218" max="9218" width="10.7109375" style="898" customWidth="1"/>
    <col min="9219" max="9219" width="2.42578125" style="898" bestFit="1" customWidth="1"/>
    <col min="9220" max="9220" width="8.5703125" style="898" customWidth="1"/>
    <col min="9221" max="9221" width="12.42578125" style="898" customWidth="1"/>
    <col min="9222" max="9222" width="2.140625" style="898" customWidth="1"/>
    <col min="9223" max="9223" width="9.42578125" style="898" customWidth="1"/>
    <col min="9224" max="9468" width="11" style="898"/>
    <col min="9469" max="9469" width="46.7109375" style="898" bestFit="1" customWidth="1"/>
    <col min="9470" max="9470" width="11.85546875" style="898" customWidth="1"/>
    <col min="9471" max="9471" width="12.42578125" style="898" customWidth="1"/>
    <col min="9472" max="9472" width="12.5703125" style="898" customWidth="1"/>
    <col min="9473" max="9473" width="11.7109375" style="898" customWidth="1"/>
    <col min="9474" max="9474" width="10.7109375" style="898" customWidth="1"/>
    <col min="9475" max="9475" width="2.42578125" style="898" bestFit="1" customWidth="1"/>
    <col min="9476" max="9476" width="8.5703125" style="898" customWidth="1"/>
    <col min="9477" max="9477" width="12.42578125" style="898" customWidth="1"/>
    <col min="9478" max="9478" width="2.140625" style="898" customWidth="1"/>
    <col min="9479" max="9479" width="9.42578125" style="898" customWidth="1"/>
    <col min="9480" max="9724" width="11" style="898"/>
    <col min="9725" max="9725" width="46.7109375" style="898" bestFit="1" customWidth="1"/>
    <col min="9726" max="9726" width="11.85546875" style="898" customWidth="1"/>
    <col min="9727" max="9727" width="12.42578125" style="898" customWidth="1"/>
    <col min="9728" max="9728" width="12.5703125" style="898" customWidth="1"/>
    <col min="9729" max="9729" width="11.7109375" style="898" customWidth="1"/>
    <col min="9730" max="9730" width="10.7109375" style="898" customWidth="1"/>
    <col min="9731" max="9731" width="2.42578125" style="898" bestFit="1" customWidth="1"/>
    <col min="9732" max="9732" width="8.5703125" style="898" customWidth="1"/>
    <col min="9733" max="9733" width="12.42578125" style="898" customWidth="1"/>
    <col min="9734" max="9734" width="2.140625" style="898" customWidth="1"/>
    <col min="9735" max="9735" width="9.42578125" style="898" customWidth="1"/>
    <col min="9736" max="9980" width="11" style="898"/>
    <col min="9981" max="9981" width="46.7109375" style="898" bestFit="1" customWidth="1"/>
    <col min="9982" max="9982" width="11.85546875" style="898" customWidth="1"/>
    <col min="9983" max="9983" width="12.42578125" style="898" customWidth="1"/>
    <col min="9984" max="9984" width="12.5703125" style="898" customWidth="1"/>
    <col min="9985" max="9985" width="11.7109375" style="898" customWidth="1"/>
    <col min="9986" max="9986" width="10.7109375" style="898" customWidth="1"/>
    <col min="9987" max="9987" width="2.42578125" style="898" bestFit="1" customWidth="1"/>
    <col min="9988" max="9988" width="8.5703125" style="898" customWidth="1"/>
    <col min="9989" max="9989" width="12.42578125" style="898" customWidth="1"/>
    <col min="9990" max="9990" width="2.140625" style="898" customWidth="1"/>
    <col min="9991" max="9991" width="9.42578125" style="898" customWidth="1"/>
    <col min="9992" max="10236" width="11" style="898"/>
    <col min="10237" max="10237" width="46.7109375" style="898" bestFit="1" customWidth="1"/>
    <col min="10238" max="10238" width="11.85546875" style="898" customWidth="1"/>
    <col min="10239" max="10239" width="12.42578125" style="898" customWidth="1"/>
    <col min="10240" max="10240" width="12.5703125" style="898" customWidth="1"/>
    <col min="10241" max="10241" width="11.7109375" style="898" customWidth="1"/>
    <col min="10242" max="10242" width="10.7109375" style="898" customWidth="1"/>
    <col min="10243" max="10243" width="2.42578125" style="898" bestFit="1" customWidth="1"/>
    <col min="10244" max="10244" width="8.5703125" style="898" customWidth="1"/>
    <col min="10245" max="10245" width="12.42578125" style="898" customWidth="1"/>
    <col min="10246" max="10246" width="2.140625" style="898" customWidth="1"/>
    <col min="10247" max="10247" width="9.42578125" style="898" customWidth="1"/>
    <col min="10248" max="10492" width="11" style="898"/>
    <col min="10493" max="10493" width="46.7109375" style="898" bestFit="1" customWidth="1"/>
    <col min="10494" max="10494" width="11.85546875" style="898" customWidth="1"/>
    <col min="10495" max="10495" width="12.42578125" style="898" customWidth="1"/>
    <col min="10496" max="10496" width="12.5703125" style="898" customWidth="1"/>
    <col min="10497" max="10497" width="11.7109375" style="898" customWidth="1"/>
    <col min="10498" max="10498" width="10.7109375" style="898" customWidth="1"/>
    <col min="10499" max="10499" width="2.42578125" style="898" bestFit="1" customWidth="1"/>
    <col min="10500" max="10500" width="8.5703125" style="898" customWidth="1"/>
    <col min="10501" max="10501" width="12.42578125" style="898" customWidth="1"/>
    <col min="10502" max="10502" width="2.140625" style="898" customWidth="1"/>
    <col min="10503" max="10503" width="9.42578125" style="898" customWidth="1"/>
    <col min="10504" max="10748" width="11" style="898"/>
    <col min="10749" max="10749" width="46.7109375" style="898" bestFit="1" customWidth="1"/>
    <col min="10750" max="10750" width="11.85546875" style="898" customWidth="1"/>
    <col min="10751" max="10751" width="12.42578125" style="898" customWidth="1"/>
    <col min="10752" max="10752" width="12.5703125" style="898" customWidth="1"/>
    <col min="10753" max="10753" width="11.7109375" style="898" customWidth="1"/>
    <col min="10754" max="10754" width="10.7109375" style="898" customWidth="1"/>
    <col min="10755" max="10755" width="2.42578125" style="898" bestFit="1" customWidth="1"/>
    <col min="10756" max="10756" width="8.5703125" style="898" customWidth="1"/>
    <col min="10757" max="10757" width="12.42578125" style="898" customWidth="1"/>
    <col min="10758" max="10758" width="2.140625" style="898" customWidth="1"/>
    <col min="10759" max="10759" width="9.42578125" style="898" customWidth="1"/>
    <col min="10760" max="11004" width="11" style="898"/>
    <col min="11005" max="11005" width="46.7109375" style="898" bestFit="1" customWidth="1"/>
    <col min="11006" max="11006" width="11.85546875" style="898" customWidth="1"/>
    <col min="11007" max="11007" width="12.42578125" style="898" customWidth="1"/>
    <col min="11008" max="11008" width="12.5703125" style="898" customWidth="1"/>
    <col min="11009" max="11009" width="11.7109375" style="898" customWidth="1"/>
    <col min="11010" max="11010" width="10.7109375" style="898" customWidth="1"/>
    <col min="11011" max="11011" width="2.42578125" style="898" bestFit="1" customWidth="1"/>
    <col min="11012" max="11012" width="8.5703125" style="898" customWidth="1"/>
    <col min="11013" max="11013" width="12.42578125" style="898" customWidth="1"/>
    <col min="11014" max="11014" width="2.140625" style="898" customWidth="1"/>
    <col min="11015" max="11015" width="9.42578125" style="898" customWidth="1"/>
    <col min="11016" max="11260" width="11" style="898"/>
    <col min="11261" max="11261" width="46.7109375" style="898" bestFit="1" customWidth="1"/>
    <col min="11262" max="11262" width="11.85546875" style="898" customWidth="1"/>
    <col min="11263" max="11263" width="12.42578125" style="898" customWidth="1"/>
    <col min="11264" max="11264" width="12.5703125" style="898" customWidth="1"/>
    <col min="11265" max="11265" width="11.7109375" style="898" customWidth="1"/>
    <col min="11266" max="11266" width="10.7109375" style="898" customWidth="1"/>
    <col min="11267" max="11267" width="2.42578125" style="898" bestFit="1" customWidth="1"/>
    <col min="11268" max="11268" width="8.5703125" style="898" customWidth="1"/>
    <col min="11269" max="11269" width="12.42578125" style="898" customWidth="1"/>
    <col min="11270" max="11270" width="2.140625" style="898" customWidth="1"/>
    <col min="11271" max="11271" width="9.42578125" style="898" customWidth="1"/>
    <col min="11272" max="11516" width="11" style="898"/>
    <col min="11517" max="11517" width="46.7109375" style="898" bestFit="1" customWidth="1"/>
    <col min="11518" max="11518" width="11.85546875" style="898" customWidth="1"/>
    <col min="11519" max="11519" width="12.42578125" style="898" customWidth="1"/>
    <col min="11520" max="11520" width="12.5703125" style="898" customWidth="1"/>
    <col min="11521" max="11521" width="11.7109375" style="898" customWidth="1"/>
    <col min="11522" max="11522" width="10.7109375" style="898" customWidth="1"/>
    <col min="11523" max="11523" width="2.42578125" style="898" bestFit="1" customWidth="1"/>
    <col min="11524" max="11524" width="8.5703125" style="898" customWidth="1"/>
    <col min="11525" max="11525" width="12.42578125" style="898" customWidth="1"/>
    <col min="11526" max="11526" width="2.140625" style="898" customWidth="1"/>
    <col min="11527" max="11527" width="9.42578125" style="898" customWidth="1"/>
    <col min="11528" max="11772" width="11" style="898"/>
    <col min="11773" max="11773" width="46.7109375" style="898" bestFit="1" customWidth="1"/>
    <col min="11774" max="11774" width="11.85546875" style="898" customWidth="1"/>
    <col min="11775" max="11775" width="12.42578125" style="898" customWidth="1"/>
    <col min="11776" max="11776" width="12.5703125" style="898" customWidth="1"/>
    <col min="11777" max="11777" width="11.7109375" style="898" customWidth="1"/>
    <col min="11778" max="11778" width="10.7109375" style="898" customWidth="1"/>
    <col min="11779" max="11779" width="2.42578125" style="898" bestFit="1" customWidth="1"/>
    <col min="11780" max="11780" width="8.5703125" style="898" customWidth="1"/>
    <col min="11781" max="11781" width="12.42578125" style="898" customWidth="1"/>
    <col min="11782" max="11782" width="2.140625" style="898" customWidth="1"/>
    <col min="11783" max="11783" width="9.42578125" style="898" customWidth="1"/>
    <col min="11784" max="12028" width="11" style="898"/>
    <col min="12029" max="12029" width="46.7109375" style="898" bestFit="1" customWidth="1"/>
    <col min="12030" max="12030" width="11.85546875" style="898" customWidth="1"/>
    <col min="12031" max="12031" width="12.42578125" style="898" customWidth="1"/>
    <col min="12032" max="12032" width="12.5703125" style="898" customWidth="1"/>
    <col min="12033" max="12033" width="11.7109375" style="898" customWidth="1"/>
    <col min="12034" max="12034" width="10.7109375" style="898" customWidth="1"/>
    <col min="12035" max="12035" width="2.42578125" style="898" bestFit="1" customWidth="1"/>
    <col min="12036" max="12036" width="8.5703125" style="898" customWidth="1"/>
    <col min="12037" max="12037" width="12.42578125" style="898" customWidth="1"/>
    <col min="12038" max="12038" width="2.140625" style="898" customWidth="1"/>
    <col min="12039" max="12039" width="9.42578125" style="898" customWidth="1"/>
    <col min="12040" max="12284" width="11" style="898"/>
    <col min="12285" max="12285" width="46.7109375" style="898" bestFit="1" customWidth="1"/>
    <col min="12286" max="12286" width="11.85546875" style="898" customWidth="1"/>
    <col min="12287" max="12287" width="12.42578125" style="898" customWidth="1"/>
    <col min="12288" max="12288" width="12.5703125" style="898" customWidth="1"/>
    <col min="12289" max="12289" width="11.7109375" style="898" customWidth="1"/>
    <col min="12290" max="12290" width="10.7109375" style="898" customWidth="1"/>
    <col min="12291" max="12291" width="2.42578125" style="898" bestFit="1" customWidth="1"/>
    <col min="12292" max="12292" width="8.5703125" style="898" customWidth="1"/>
    <col min="12293" max="12293" width="12.42578125" style="898" customWidth="1"/>
    <col min="12294" max="12294" width="2.140625" style="898" customWidth="1"/>
    <col min="12295" max="12295" width="9.42578125" style="898" customWidth="1"/>
    <col min="12296" max="12540" width="11" style="898"/>
    <col min="12541" max="12541" width="46.7109375" style="898" bestFit="1" customWidth="1"/>
    <col min="12542" max="12542" width="11.85546875" style="898" customWidth="1"/>
    <col min="12543" max="12543" width="12.42578125" style="898" customWidth="1"/>
    <col min="12544" max="12544" width="12.5703125" style="898" customWidth="1"/>
    <col min="12545" max="12545" width="11.7109375" style="898" customWidth="1"/>
    <col min="12546" max="12546" width="10.7109375" style="898" customWidth="1"/>
    <col min="12547" max="12547" width="2.42578125" style="898" bestFit="1" customWidth="1"/>
    <col min="12548" max="12548" width="8.5703125" style="898" customWidth="1"/>
    <col min="12549" max="12549" width="12.42578125" style="898" customWidth="1"/>
    <col min="12550" max="12550" width="2.140625" style="898" customWidth="1"/>
    <col min="12551" max="12551" width="9.42578125" style="898" customWidth="1"/>
    <col min="12552" max="12796" width="11" style="898"/>
    <col min="12797" max="12797" width="46.7109375" style="898" bestFit="1" customWidth="1"/>
    <col min="12798" max="12798" width="11.85546875" style="898" customWidth="1"/>
    <col min="12799" max="12799" width="12.42578125" style="898" customWidth="1"/>
    <col min="12800" max="12800" width="12.5703125" style="898" customWidth="1"/>
    <col min="12801" max="12801" width="11.7109375" style="898" customWidth="1"/>
    <col min="12802" max="12802" width="10.7109375" style="898" customWidth="1"/>
    <col min="12803" max="12803" width="2.42578125" style="898" bestFit="1" customWidth="1"/>
    <col min="12804" max="12804" width="8.5703125" style="898" customWidth="1"/>
    <col min="12805" max="12805" width="12.42578125" style="898" customWidth="1"/>
    <col min="12806" max="12806" width="2.140625" style="898" customWidth="1"/>
    <col min="12807" max="12807" width="9.42578125" style="898" customWidth="1"/>
    <col min="12808" max="13052" width="11" style="898"/>
    <col min="13053" max="13053" width="46.7109375" style="898" bestFit="1" customWidth="1"/>
    <col min="13054" max="13054" width="11.85546875" style="898" customWidth="1"/>
    <col min="13055" max="13055" width="12.42578125" style="898" customWidth="1"/>
    <col min="13056" max="13056" width="12.5703125" style="898" customWidth="1"/>
    <col min="13057" max="13057" width="11.7109375" style="898" customWidth="1"/>
    <col min="13058" max="13058" width="10.7109375" style="898" customWidth="1"/>
    <col min="13059" max="13059" width="2.42578125" style="898" bestFit="1" customWidth="1"/>
    <col min="13060" max="13060" width="8.5703125" style="898" customWidth="1"/>
    <col min="13061" max="13061" width="12.42578125" style="898" customWidth="1"/>
    <col min="13062" max="13062" width="2.140625" style="898" customWidth="1"/>
    <col min="13063" max="13063" width="9.42578125" style="898" customWidth="1"/>
    <col min="13064" max="13308" width="11" style="898"/>
    <col min="13309" max="13309" width="46.7109375" style="898" bestFit="1" customWidth="1"/>
    <col min="13310" max="13310" width="11.85546875" style="898" customWidth="1"/>
    <col min="13311" max="13311" width="12.42578125" style="898" customWidth="1"/>
    <col min="13312" max="13312" width="12.5703125" style="898" customWidth="1"/>
    <col min="13313" max="13313" width="11.7109375" style="898" customWidth="1"/>
    <col min="13314" max="13314" width="10.7109375" style="898" customWidth="1"/>
    <col min="13315" max="13315" width="2.42578125" style="898" bestFit="1" customWidth="1"/>
    <col min="13316" max="13316" width="8.5703125" style="898" customWidth="1"/>
    <col min="13317" max="13317" width="12.42578125" style="898" customWidth="1"/>
    <col min="13318" max="13318" width="2.140625" style="898" customWidth="1"/>
    <col min="13319" max="13319" width="9.42578125" style="898" customWidth="1"/>
    <col min="13320" max="13564" width="11" style="898"/>
    <col min="13565" max="13565" width="46.7109375" style="898" bestFit="1" customWidth="1"/>
    <col min="13566" max="13566" width="11.85546875" style="898" customWidth="1"/>
    <col min="13567" max="13567" width="12.42578125" style="898" customWidth="1"/>
    <col min="13568" max="13568" width="12.5703125" style="898" customWidth="1"/>
    <col min="13569" max="13569" width="11.7109375" style="898" customWidth="1"/>
    <col min="13570" max="13570" width="10.7109375" style="898" customWidth="1"/>
    <col min="13571" max="13571" width="2.42578125" style="898" bestFit="1" customWidth="1"/>
    <col min="13572" max="13572" width="8.5703125" style="898" customWidth="1"/>
    <col min="13573" max="13573" width="12.42578125" style="898" customWidth="1"/>
    <col min="13574" max="13574" width="2.140625" style="898" customWidth="1"/>
    <col min="13575" max="13575" width="9.42578125" style="898" customWidth="1"/>
    <col min="13576" max="13820" width="11" style="898"/>
    <col min="13821" max="13821" width="46.7109375" style="898" bestFit="1" customWidth="1"/>
    <col min="13822" max="13822" width="11.85546875" style="898" customWidth="1"/>
    <col min="13823" max="13823" width="12.42578125" style="898" customWidth="1"/>
    <col min="13824" max="13824" width="12.5703125" style="898" customWidth="1"/>
    <col min="13825" max="13825" width="11.7109375" style="898" customWidth="1"/>
    <col min="13826" max="13826" width="10.7109375" style="898" customWidth="1"/>
    <col min="13827" max="13827" width="2.42578125" style="898" bestFit="1" customWidth="1"/>
    <col min="13828" max="13828" width="8.5703125" style="898" customWidth="1"/>
    <col min="13829" max="13829" width="12.42578125" style="898" customWidth="1"/>
    <col min="13830" max="13830" width="2.140625" style="898" customWidth="1"/>
    <col min="13831" max="13831" width="9.42578125" style="898" customWidth="1"/>
    <col min="13832" max="14076" width="11" style="898"/>
    <col min="14077" max="14077" width="46.7109375" style="898" bestFit="1" customWidth="1"/>
    <col min="14078" max="14078" width="11.85546875" style="898" customWidth="1"/>
    <col min="14079" max="14079" width="12.42578125" style="898" customWidth="1"/>
    <col min="14080" max="14080" width="12.5703125" style="898" customWidth="1"/>
    <col min="14081" max="14081" width="11.7109375" style="898" customWidth="1"/>
    <col min="14082" max="14082" width="10.7109375" style="898" customWidth="1"/>
    <col min="14083" max="14083" width="2.42578125" style="898" bestFit="1" customWidth="1"/>
    <col min="14084" max="14084" width="8.5703125" style="898" customWidth="1"/>
    <col min="14085" max="14085" width="12.42578125" style="898" customWidth="1"/>
    <col min="14086" max="14086" width="2.140625" style="898" customWidth="1"/>
    <col min="14087" max="14087" width="9.42578125" style="898" customWidth="1"/>
    <col min="14088" max="14332" width="11" style="898"/>
    <col min="14333" max="14333" width="46.7109375" style="898" bestFit="1" customWidth="1"/>
    <col min="14334" max="14334" width="11.85546875" style="898" customWidth="1"/>
    <col min="14335" max="14335" width="12.42578125" style="898" customWidth="1"/>
    <col min="14336" max="14336" width="12.5703125" style="898" customWidth="1"/>
    <col min="14337" max="14337" width="11.7109375" style="898" customWidth="1"/>
    <col min="14338" max="14338" width="10.7109375" style="898" customWidth="1"/>
    <col min="14339" max="14339" width="2.42578125" style="898" bestFit="1" customWidth="1"/>
    <col min="14340" max="14340" width="8.5703125" style="898" customWidth="1"/>
    <col min="14341" max="14341" width="12.42578125" style="898" customWidth="1"/>
    <col min="14342" max="14342" width="2.140625" style="898" customWidth="1"/>
    <col min="14343" max="14343" width="9.42578125" style="898" customWidth="1"/>
    <col min="14344" max="14588" width="11" style="898"/>
    <col min="14589" max="14589" width="46.7109375" style="898" bestFit="1" customWidth="1"/>
    <col min="14590" max="14590" width="11.85546875" style="898" customWidth="1"/>
    <col min="14591" max="14591" width="12.42578125" style="898" customWidth="1"/>
    <col min="14592" max="14592" width="12.5703125" style="898" customWidth="1"/>
    <col min="14593" max="14593" width="11.7109375" style="898" customWidth="1"/>
    <col min="14594" max="14594" width="10.7109375" style="898" customWidth="1"/>
    <col min="14595" max="14595" width="2.42578125" style="898" bestFit="1" customWidth="1"/>
    <col min="14596" max="14596" width="8.5703125" style="898" customWidth="1"/>
    <col min="14597" max="14597" width="12.42578125" style="898" customWidth="1"/>
    <col min="14598" max="14598" width="2.140625" style="898" customWidth="1"/>
    <col min="14599" max="14599" width="9.42578125" style="898" customWidth="1"/>
    <col min="14600" max="14844" width="11" style="898"/>
    <col min="14845" max="14845" width="46.7109375" style="898" bestFit="1" customWidth="1"/>
    <col min="14846" max="14846" width="11.85546875" style="898" customWidth="1"/>
    <col min="14847" max="14847" width="12.42578125" style="898" customWidth="1"/>
    <col min="14848" max="14848" width="12.5703125" style="898" customWidth="1"/>
    <col min="14849" max="14849" width="11.7109375" style="898" customWidth="1"/>
    <col min="14850" max="14850" width="10.7109375" style="898" customWidth="1"/>
    <col min="14851" max="14851" width="2.42578125" style="898" bestFit="1" customWidth="1"/>
    <col min="14852" max="14852" width="8.5703125" style="898" customWidth="1"/>
    <col min="14853" max="14853" width="12.42578125" style="898" customWidth="1"/>
    <col min="14854" max="14854" width="2.140625" style="898" customWidth="1"/>
    <col min="14855" max="14855" width="9.42578125" style="898" customWidth="1"/>
    <col min="14856" max="15100" width="11" style="898"/>
    <col min="15101" max="15101" width="46.7109375" style="898" bestFit="1" customWidth="1"/>
    <col min="15102" max="15102" width="11.85546875" style="898" customWidth="1"/>
    <col min="15103" max="15103" width="12.42578125" style="898" customWidth="1"/>
    <col min="15104" max="15104" width="12.5703125" style="898" customWidth="1"/>
    <col min="15105" max="15105" width="11.7109375" style="898" customWidth="1"/>
    <col min="15106" max="15106" width="10.7109375" style="898" customWidth="1"/>
    <col min="15107" max="15107" width="2.42578125" style="898" bestFit="1" customWidth="1"/>
    <col min="15108" max="15108" width="8.5703125" style="898" customWidth="1"/>
    <col min="15109" max="15109" width="12.42578125" style="898" customWidth="1"/>
    <col min="15110" max="15110" width="2.140625" style="898" customWidth="1"/>
    <col min="15111" max="15111" width="9.42578125" style="898" customWidth="1"/>
    <col min="15112" max="15356" width="11" style="898"/>
    <col min="15357" max="15357" width="46.7109375" style="898" bestFit="1" customWidth="1"/>
    <col min="15358" max="15358" width="11.85546875" style="898" customWidth="1"/>
    <col min="15359" max="15359" width="12.42578125" style="898" customWidth="1"/>
    <col min="15360" max="15360" width="12.5703125" style="898" customWidth="1"/>
    <col min="15361" max="15361" width="11.7109375" style="898" customWidth="1"/>
    <col min="15362" max="15362" width="10.7109375" style="898" customWidth="1"/>
    <col min="15363" max="15363" width="2.42578125" style="898" bestFit="1" customWidth="1"/>
    <col min="15364" max="15364" width="8.5703125" style="898" customWidth="1"/>
    <col min="15365" max="15365" width="12.42578125" style="898" customWidth="1"/>
    <col min="15366" max="15366" width="2.140625" style="898" customWidth="1"/>
    <col min="15367" max="15367" width="9.42578125" style="898" customWidth="1"/>
    <col min="15368" max="15612" width="11" style="898"/>
    <col min="15613" max="15613" width="46.7109375" style="898" bestFit="1" customWidth="1"/>
    <col min="15614" max="15614" width="11.85546875" style="898" customWidth="1"/>
    <col min="15615" max="15615" width="12.42578125" style="898" customWidth="1"/>
    <col min="15616" max="15616" width="12.5703125" style="898" customWidth="1"/>
    <col min="15617" max="15617" width="11.7109375" style="898" customWidth="1"/>
    <col min="15618" max="15618" width="10.7109375" style="898" customWidth="1"/>
    <col min="15619" max="15619" width="2.42578125" style="898" bestFit="1" customWidth="1"/>
    <col min="15620" max="15620" width="8.5703125" style="898" customWidth="1"/>
    <col min="15621" max="15621" width="12.42578125" style="898" customWidth="1"/>
    <col min="15622" max="15622" width="2.140625" style="898" customWidth="1"/>
    <col min="15623" max="15623" width="9.42578125" style="898" customWidth="1"/>
    <col min="15624" max="15868" width="11" style="898"/>
    <col min="15869" max="15869" width="46.7109375" style="898" bestFit="1" customWidth="1"/>
    <col min="15870" max="15870" width="11.85546875" style="898" customWidth="1"/>
    <col min="15871" max="15871" width="12.42578125" style="898" customWidth="1"/>
    <col min="15872" max="15872" width="12.5703125" style="898" customWidth="1"/>
    <col min="15873" max="15873" width="11.7109375" style="898" customWidth="1"/>
    <col min="15874" max="15874" width="10.7109375" style="898" customWidth="1"/>
    <col min="15875" max="15875" width="2.42578125" style="898" bestFit="1" customWidth="1"/>
    <col min="15876" max="15876" width="8.5703125" style="898" customWidth="1"/>
    <col min="15877" max="15877" width="12.42578125" style="898" customWidth="1"/>
    <col min="15878" max="15878" width="2.140625" style="898" customWidth="1"/>
    <col min="15879" max="15879" width="9.42578125" style="898" customWidth="1"/>
    <col min="15880" max="16124" width="11" style="898"/>
    <col min="16125" max="16125" width="46.7109375" style="898" bestFit="1" customWidth="1"/>
    <col min="16126" max="16126" width="11.85546875" style="898" customWidth="1"/>
    <col min="16127" max="16127" width="12.42578125" style="898" customWidth="1"/>
    <col min="16128" max="16128" width="12.5703125" style="898" customWidth="1"/>
    <col min="16129" max="16129" width="11.7109375" style="898" customWidth="1"/>
    <col min="16130" max="16130" width="10.7109375" style="898" customWidth="1"/>
    <col min="16131" max="16131" width="2.42578125" style="898" bestFit="1" customWidth="1"/>
    <col min="16132" max="16132" width="8.5703125" style="898" customWidth="1"/>
    <col min="16133" max="16133" width="12.42578125" style="898" customWidth="1"/>
    <col min="16134" max="16134" width="2.140625" style="898" customWidth="1"/>
    <col min="16135" max="16135" width="9.42578125" style="898" customWidth="1"/>
    <col min="16136" max="16384" width="11" style="898"/>
  </cols>
  <sheetData>
    <row r="1" spans="1:25" ht="17.100000000000001" customHeight="1">
      <c r="A1" s="2302" t="s">
        <v>950</v>
      </c>
      <c r="B1" s="2302"/>
      <c r="C1" s="2302"/>
      <c r="D1" s="2302"/>
      <c r="E1" s="2302"/>
      <c r="F1" s="2302"/>
      <c r="G1" s="2302"/>
      <c r="H1" s="2302"/>
      <c r="I1" s="2302"/>
    </row>
    <row r="2" spans="1:25" ht="17.100000000000001" customHeight="1">
      <c r="A2" s="2321" t="s">
        <v>94</v>
      </c>
      <c r="B2" s="2321"/>
      <c r="C2" s="2321"/>
      <c r="D2" s="2321"/>
      <c r="E2" s="2321"/>
      <c r="F2" s="2321"/>
      <c r="G2" s="2321"/>
      <c r="H2" s="2321"/>
      <c r="I2" s="2321"/>
    </row>
    <row r="3" spans="1:25" ht="17.100000000000001" customHeight="1">
      <c r="A3" s="2321" t="s">
        <v>845</v>
      </c>
      <c r="B3" s="2321"/>
      <c r="C3" s="2321"/>
      <c r="D3" s="2321"/>
      <c r="E3" s="2321"/>
      <c r="F3" s="2321"/>
      <c r="G3" s="2321"/>
      <c r="H3" s="2321"/>
      <c r="I3" s="2321"/>
    </row>
    <row r="4" spans="1:25" ht="17.100000000000001" customHeight="1" thickBot="1">
      <c r="B4" s="899"/>
      <c r="C4" s="899"/>
      <c r="D4" s="899"/>
      <c r="E4" s="899"/>
      <c r="H4" s="2304" t="s">
        <v>1</v>
      </c>
      <c r="I4" s="2304"/>
    </row>
    <row r="5" spans="1:25" ht="19.5" customHeight="1" thickTop="1">
      <c r="A5" s="2330" t="s">
        <v>274</v>
      </c>
      <c r="B5" s="2324">
        <v>2018</v>
      </c>
      <c r="C5" s="2325"/>
      <c r="D5" s="2324">
        <v>2019</v>
      </c>
      <c r="E5" s="2325"/>
      <c r="F5" s="2333" t="s">
        <v>847</v>
      </c>
      <c r="G5" s="2333"/>
      <c r="H5" s="2333"/>
      <c r="I5" s="2334"/>
    </row>
    <row r="6" spans="1:25" ht="15.75">
      <c r="A6" s="2331"/>
      <c r="B6" s="2311" t="s">
        <v>848</v>
      </c>
      <c r="C6" s="2311" t="s">
        <v>849</v>
      </c>
      <c r="D6" s="2311" t="s">
        <v>850</v>
      </c>
      <c r="E6" s="2311" t="s">
        <v>851</v>
      </c>
      <c r="F6" s="2328" t="s">
        <v>114</v>
      </c>
      <c r="G6" s="2328"/>
      <c r="H6" s="2328" t="s">
        <v>139</v>
      </c>
      <c r="I6" s="2329"/>
    </row>
    <row r="7" spans="1:25" ht="15.75">
      <c r="A7" s="2332"/>
      <c r="B7" s="2312"/>
      <c r="C7" s="2312"/>
      <c r="D7" s="2312"/>
      <c r="E7" s="2312"/>
      <c r="F7" s="961" t="s">
        <v>852</v>
      </c>
      <c r="G7" s="1038" t="s">
        <v>853</v>
      </c>
      <c r="H7" s="961" t="s">
        <v>852</v>
      </c>
      <c r="I7" s="1039" t="s">
        <v>853</v>
      </c>
    </row>
    <row r="8" spans="1:25" ht="25.5" customHeight="1">
      <c r="A8" s="987" t="s">
        <v>951</v>
      </c>
      <c r="B8" s="988">
        <v>2742102.9318979895</v>
      </c>
      <c r="C8" s="988">
        <v>2778194.7810532846</v>
      </c>
      <c r="D8" s="988">
        <v>3235066.7569785174</v>
      </c>
      <c r="E8" s="988">
        <v>3249236.0471998099</v>
      </c>
      <c r="F8" s="988">
        <v>36091.849155295175</v>
      </c>
      <c r="G8" s="1040">
        <v>1.3162105891595266</v>
      </c>
      <c r="H8" s="988">
        <v>14169.290221292526</v>
      </c>
      <c r="I8" s="1041">
        <v>0.43799065941150273</v>
      </c>
      <c r="K8" s="912"/>
      <c r="P8" s="912"/>
      <c r="R8" s="912"/>
      <c r="S8" s="912"/>
      <c r="T8" s="912"/>
      <c r="U8" s="912"/>
      <c r="V8" s="912"/>
      <c r="W8" s="912"/>
      <c r="X8" s="912"/>
      <c r="Y8" s="912"/>
    </row>
    <row r="9" spans="1:25" ht="25.5" customHeight="1">
      <c r="A9" s="913" t="s">
        <v>952</v>
      </c>
      <c r="B9" s="914">
        <v>256298.38072125497</v>
      </c>
      <c r="C9" s="914">
        <v>218897.63578254805</v>
      </c>
      <c r="D9" s="914">
        <v>312601.48493915511</v>
      </c>
      <c r="E9" s="914">
        <v>255287.12088158648</v>
      </c>
      <c r="F9" s="914">
        <v>-37400.744938706921</v>
      </c>
      <c r="G9" s="1042">
        <v>-14.592657524193736</v>
      </c>
      <c r="H9" s="914">
        <v>-57314.36405756863</v>
      </c>
      <c r="I9" s="1043">
        <v>-18.334642290238744</v>
      </c>
      <c r="K9" s="912"/>
      <c r="R9" s="912"/>
      <c r="S9" s="912"/>
      <c r="T9" s="912"/>
      <c r="U9" s="912"/>
      <c r="V9" s="912"/>
      <c r="W9" s="912"/>
      <c r="X9" s="912"/>
    </row>
    <row r="10" spans="1:25" ht="25.5" customHeight="1">
      <c r="A10" s="913" t="s">
        <v>953</v>
      </c>
      <c r="B10" s="914">
        <v>239852.95026585716</v>
      </c>
      <c r="C10" s="914">
        <v>201036.72812916074</v>
      </c>
      <c r="D10" s="914">
        <v>295081.60378968617</v>
      </c>
      <c r="E10" s="914">
        <v>234065.71112598293</v>
      </c>
      <c r="F10" s="914">
        <v>-38816.222136696422</v>
      </c>
      <c r="G10" s="1042">
        <v>-16.183341540586369</v>
      </c>
      <c r="H10" s="914">
        <v>-61015.892663703242</v>
      </c>
      <c r="I10" s="1043">
        <v>-20.67763353597304</v>
      </c>
      <c r="K10" s="912"/>
      <c r="R10" s="912"/>
      <c r="S10" s="912"/>
      <c r="T10" s="912"/>
      <c r="U10" s="912"/>
      <c r="V10" s="912"/>
      <c r="W10" s="912"/>
      <c r="X10" s="912"/>
    </row>
    <row r="11" spans="1:25" ht="25.5" customHeight="1">
      <c r="A11" s="913" t="s">
        <v>954</v>
      </c>
      <c r="B11" s="914">
        <v>16445.4304553978</v>
      </c>
      <c r="C11" s="914">
        <v>17860.907653387323</v>
      </c>
      <c r="D11" s="914">
        <v>17519.881149468947</v>
      </c>
      <c r="E11" s="914">
        <v>21221.409755603563</v>
      </c>
      <c r="F11" s="914">
        <v>1415.4771979895231</v>
      </c>
      <c r="G11" s="1042">
        <v>8.6071155256682754</v>
      </c>
      <c r="H11" s="914">
        <v>3701.528606134616</v>
      </c>
      <c r="I11" s="1043">
        <v>21.127589705406276</v>
      </c>
      <c r="K11" s="912"/>
      <c r="R11" s="912"/>
      <c r="S11" s="912"/>
      <c r="T11" s="912"/>
      <c r="U11" s="912"/>
      <c r="V11" s="912"/>
      <c r="W11" s="912"/>
      <c r="X11" s="912"/>
    </row>
    <row r="12" spans="1:25" ht="25.5" customHeight="1">
      <c r="A12" s="913" t="s">
        <v>955</v>
      </c>
      <c r="B12" s="914">
        <v>946821.90431149723</v>
      </c>
      <c r="C12" s="914">
        <v>950372.08827551582</v>
      </c>
      <c r="D12" s="914">
        <v>1060334.7212904026</v>
      </c>
      <c r="E12" s="914">
        <v>1057151.4231102765</v>
      </c>
      <c r="F12" s="914">
        <v>3550.1839640185935</v>
      </c>
      <c r="G12" s="1042">
        <v>0.37495794592967191</v>
      </c>
      <c r="H12" s="914">
        <v>-3183.2981801261194</v>
      </c>
      <c r="I12" s="1043">
        <v>-0.30021634831047689</v>
      </c>
      <c r="K12" s="912"/>
      <c r="R12" s="912"/>
      <c r="S12" s="912"/>
      <c r="T12" s="912"/>
      <c r="U12" s="912"/>
      <c r="V12" s="912"/>
      <c r="W12" s="912"/>
      <c r="X12" s="912"/>
    </row>
    <row r="13" spans="1:25" ht="25.5" customHeight="1">
      <c r="A13" s="913" t="s">
        <v>953</v>
      </c>
      <c r="B13" s="914">
        <v>936435.00792985351</v>
      </c>
      <c r="C13" s="914">
        <v>940076.17573758401</v>
      </c>
      <c r="D13" s="914">
        <v>1049099.7903122779</v>
      </c>
      <c r="E13" s="914">
        <v>1045337.9986001013</v>
      </c>
      <c r="F13" s="914">
        <v>3641.1678077304969</v>
      </c>
      <c r="G13" s="1042">
        <v>0.38883294375974986</v>
      </c>
      <c r="H13" s="914">
        <v>-3761.7917121765204</v>
      </c>
      <c r="I13" s="1043">
        <v>-0.35857329749887523</v>
      </c>
      <c r="K13" s="912"/>
      <c r="R13" s="912"/>
      <c r="S13" s="912"/>
      <c r="T13" s="912"/>
      <c r="U13" s="912"/>
      <c r="V13" s="912"/>
      <c r="W13" s="912"/>
      <c r="X13" s="912"/>
    </row>
    <row r="14" spans="1:25" ht="25.5" customHeight="1">
      <c r="A14" s="913" t="s">
        <v>954</v>
      </c>
      <c r="B14" s="914">
        <v>10386.896381643686</v>
      </c>
      <c r="C14" s="914">
        <v>10295.912537931825</v>
      </c>
      <c r="D14" s="914">
        <v>11234.930978124674</v>
      </c>
      <c r="E14" s="914">
        <v>11813.424510175058</v>
      </c>
      <c r="F14" s="914">
        <v>-90.983843711861482</v>
      </c>
      <c r="G14" s="1042">
        <v>-0.8759483138067431</v>
      </c>
      <c r="H14" s="914">
        <v>578.4935320503846</v>
      </c>
      <c r="I14" s="1043">
        <v>5.1490617359088251</v>
      </c>
      <c r="K14" s="912"/>
      <c r="R14" s="912"/>
      <c r="S14" s="912"/>
      <c r="T14" s="912"/>
      <c r="U14" s="912"/>
      <c r="V14" s="912"/>
      <c r="W14" s="912"/>
      <c r="X14" s="912"/>
    </row>
    <row r="15" spans="1:25" ht="25.5" customHeight="1">
      <c r="A15" s="913" t="s">
        <v>956</v>
      </c>
      <c r="B15" s="914">
        <v>1228056.4673239386</v>
      </c>
      <c r="C15" s="914">
        <v>1268795.5123083033</v>
      </c>
      <c r="D15" s="914">
        <v>1497553.7002911749</v>
      </c>
      <c r="E15" s="914">
        <v>1570447.066768388</v>
      </c>
      <c r="F15" s="914">
        <v>40739.044984364649</v>
      </c>
      <c r="G15" s="1042">
        <v>3.3173592638732012</v>
      </c>
      <c r="H15" s="914">
        <v>72893.366477213101</v>
      </c>
      <c r="I15" s="1043">
        <v>4.8674960011811379</v>
      </c>
      <c r="K15" s="912"/>
      <c r="R15" s="912"/>
      <c r="S15" s="912"/>
      <c r="T15" s="912"/>
      <c r="U15" s="912"/>
      <c r="V15" s="912"/>
      <c r="W15" s="912"/>
      <c r="X15" s="912"/>
    </row>
    <row r="16" spans="1:25" ht="25.5" customHeight="1">
      <c r="A16" s="913" t="s">
        <v>953</v>
      </c>
      <c r="B16" s="914">
        <v>1193173.7469921401</v>
      </c>
      <c r="C16" s="914">
        <v>1244738.0964562732</v>
      </c>
      <c r="D16" s="914">
        <v>1464882.7114755448</v>
      </c>
      <c r="E16" s="914">
        <v>1541943.6803623487</v>
      </c>
      <c r="F16" s="914">
        <v>51564.349464133149</v>
      </c>
      <c r="G16" s="1042">
        <v>4.3216128073653319</v>
      </c>
      <c r="H16" s="914">
        <v>77060.968886803836</v>
      </c>
      <c r="I16" s="1043">
        <v>5.2605555573239018</v>
      </c>
      <c r="K16" s="912"/>
      <c r="R16" s="912"/>
      <c r="S16" s="912"/>
      <c r="T16" s="912"/>
      <c r="U16" s="912"/>
      <c r="V16" s="912"/>
      <c r="W16" s="912"/>
      <c r="X16" s="912"/>
    </row>
    <row r="17" spans="1:24" ht="25.5" customHeight="1">
      <c r="A17" s="913" t="s">
        <v>954</v>
      </c>
      <c r="B17" s="914">
        <v>34882.720331798628</v>
      </c>
      <c r="C17" s="914">
        <v>24057.415852029939</v>
      </c>
      <c r="D17" s="914">
        <v>32670.988815630033</v>
      </c>
      <c r="E17" s="914">
        <v>28503.386406039277</v>
      </c>
      <c r="F17" s="914">
        <v>-10825.304479768689</v>
      </c>
      <c r="G17" s="1042">
        <v>-31.033429666035779</v>
      </c>
      <c r="H17" s="914">
        <v>-4167.602409590756</v>
      </c>
      <c r="I17" s="1043">
        <v>-12.756278768021081</v>
      </c>
      <c r="K17" s="912"/>
      <c r="R17" s="912"/>
      <c r="S17" s="912"/>
      <c r="T17" s="912"/>
      <c r="U17" s="912"/>
      <c r="V17" s="912"/>
      <c r="W17" s="912"/>
      <c r="X17" s="912"/>
    </row>
    <row r="18" spans="1:24" ht="25.5" customHeight="1">
      <c r="A18" s="913" t="s">
        <v>957</v>
      </c>
      <c r="B18" s="914">
        <v>288593.53310618747</v>
      </c>
      <c r="C18" s="914">
        <v>316799.1919767519</v>
      </c>
      <c r="D18" s="914">
        <v>341080.27213418123</v>
      </c>
      <c r="E18" s="914">
        <v>340512.5778211155</v>
      </c>
      <c r="F18" s="914">
        <v>28205.658870564424</v>
      </c>
      <c r="G18" s="1042">
        <v>9.7734895744133681</v>
      </c>
      <c r="H18" s="914">
        <v>-567.69431306573097</v>
      </c>
      <c r="I18" s="1043">
        <v>-0.16644009033814761</v>
      </c>
      <c r="K18" s="912"/>
      <c r="R18" s="912"/>
      <c r="S18" s="912"/>
      <c r="T18" s="912"/>
      <c r="U18" s="912"/>
      <c r="V18" s="912"/>
      <c r="W18" s="912"/>
      <c r="X18" s="912"/>
    </row>
    <row r="19" spans="1:24" ht="25.5" customHeight="1">
      <c r="A19" s="913" t="s">
        <v>953</v>
      </c>
      <c r="B19" s="914">
        <v>273130.28704722598</v>
      </c>
      <c r="C19" s="914">
        <v>281029.18700942746</v>
      </c>
      <c r="D19" s="914">
        <v>318015.81220139994</v>
      </c>
      <c r="E19" s="914">
        <v>308291.03410140902</v>
      </c>
      <c r="F19" s="914">
        <v>7898.8999622014817</v>
      </c>
      <c r="G19" s="1042">
        <v>2.8919897707410644</v>
      </c>
      <c r="H19" s="914">
        <v>-9724.7780999909155</v>
      </c>
      <c r="I19" s="1043">
        <v>-3.0579542673281281</v>
      </c>
      <c r="K19" s="912"/>
      <c r="R19" s="912"/>
      <c r="S19" s="912"/>
      <c r="T19" s="912"/>
      <c r="U19" s="912"/>
      <c r="V19" s="912"/>
      <c r="W19" s="912"/>
      <c r="X19" s="912"/>
    </row>
    <row r="20" spans="1:24" ht="25.5" customHeight="1">
      <c r="A20" s="913" t="s">
        <v>954</v>
      </c>
      <c r="B20" s="914">
        <v>15463.246058961477</v>
      </c>
      <c r="C20" s="914">
        <v>35770.00496732445</v>
      </c>
      <c r="D20" s="914">
        <v>23064.45993278129</v>
      </c>
      <c r="E20" s="914">
        <v>32221.543719706468</v>
      </c>
      <c r="F20" s="914">
        <v>20306.758908362972</v>
      </c>
      <c r="G20" s="1042">
        <v>131.32274317393092</v>
      </c>
      <c r="H20" s="914">
        <v>9157.0837869251773</v>
      </c>
      <c r="I20" s="1043">
        <v>39.702138327159801</v>
      </c>
      <c r="K20" s="912"/>
      <c r="R20" s="912"/>
      <c r="S20" s="912"/>
      <c r="T20" s="912"/>
      <c r="U20" s="912"/>
      <c r="V20" s="912"/>
      <c r="W20" s="912"/>
      <c r="X20" s="912"/>
    </row>
    <row r="21" spans="1:24" ht="25.5" customHeight="1">
      <c r="A21" s="913" t="s">
        <v>958</v>
      </c>
      <c r="B21" s="914">
        <v>22332.646435111485</v>
      </c>
      <c r="C21" s="914">
        <v>23330.352710165698</v>
      </c>
      <c r="D21" s="914">
        <v>23496.578323603499</v>
      </c>
      <c r="E21" s="914">
        <v>25837.858618443501</v>
      </c>
      <c r="F21" s="914">
        <v>997.70627505421362</v>
      </c>
      <c r="G21" s="1042">
        <v>4.4674789347204973</v>
      </c>
      <c r="H21" s="914">
        <v>2341.2802948400022</v>
      </c>
      <c r="I21" s="1043">
        <v>9.9643457127886066</v>
      </c>
      <c r="K21" s="912"/>
      <c r="R21" s="912"/>
      <c r="S21" s="912"/>
      <c r="T21" s="912"/>
      <c r="U21" s="912"/>
      <c r="V21" s="912"/>
      <c r="W21" s="912"/>
      <c r="X21" s="912"/>
    </row>
    <row r="22" spans="1:24" ht="25.5" customHeight="1">
      <c r="A22" s="987" t="s">
        <v>959</v>
      </c>
      <c r="B22" s="988">
        <v>12230.303400999999</v>
      </c>
      <c r="C22" s="988">
        <v>15831.413343530001</v>
      </c>
      <c r="D22" s="988">
        <v>22904.790410080001</v>
      </c>
      <c r="E22" s="988">
        <v>24846.661029079998</v>
      </c>
      <c r="F22" s="988">
        <v>3601.1099425300017</v>
      </c>
      <c r="G22" s="1040">
        <v>29.444158697122429</v>
      </c>
      <c r="H22" s="988">
        <v>1941.8706189999975</v>
      </c>
      <c r="I22" s="1041">
        <v>8.4780108625024297</v>
      </c>
      <c r="K22" s="912"/>
      <c r="R22" s="912"/>
      <c r="S22" s="912"/>
      <c r="T22" s="912"/>
      <c r="U22" s="912"/>
      <c r="V22" s="912"/>
      <c r="W22" s="912"/>
      <c r="X22" s="912"/>
    </row>
    <row r="23" spans="1:24" ht="25.5" customHeight="1">
      <c r="A23" s="987" t="s">
        <v>960</v>
      </c>
      <c r="B23" s="988">
        <v>0</v>
      </c>
      <c r="C23" s="988">
        <v>1724.25</v>
      </c>
      <c r="D23" s="988">
        <v>3298.5</v>
      </c>
      <c r="E23" s="988">
        <v>3445.5</v>
      </c>
      <c r="F23" s="988">
        <v>1724.25</v>
      </c>
      <c r="G23" s="1040"/>
      <c r="H23" s="988">
        <v>147</v>
      </c>
      <c r="I23" s="1041">
        <v>4.4565711687130509</v>
      </c>
      <c r="K23" s="912"/>
      <c r="R23" s="912"/>
      <c r="S23" s="912"/>
      <c r="T23" s="912"/>
      <c r="U23" s="912"/>
      <c r="V23" s="912"/>
      <c r="W23" s="912"/>
      <c r="X23" s="912"/>
    </row>
    <row r="24" spans="1:24" ht="25.5" customHeight="1">
      <c r="A24" s="1044" t="s">
        <v>961</v>
      </c>
      <c r="B24" s="988">
        <v>691418.65219555085</v>
      </c>
      <c r="C24" s="988">
        <v>765512.98700528406</v>
      </c>
      <c r="D24" s="988">
        <v>847028.46839602466</v>
      </c>
      <c r="E24" s="988">
        <v>902186.11978772201</v>
      </c>
      <c r="F24" s="988">
        <v>74094.334809733205</v>
      </c>
      <c r="G24" s="1040">
        <v>10.716276538744204</v>
      </c>
      <c r="H24" s="988">
        <v>55157.651391697349</v>
      </c>
      <c r="I24" s="1041">
        <v>6.5119005381420809</v>
      </c>
      <c r="K24" s="912"/>
      <c r="R24" s="912"/>
      <c r="S24" s="912"/>
      <c r="T24" s="912"/>
      <c r="U24" s="912"/>
      <c r="V24" s="912"/>
      <c r="W24" s="912"/>
      <c r="X24" s="912"/>
    </row>
    <row r="25" spans="1:24" ht="25.5" customHeight="1">
      <c r="A25" s="1045" t="s">
        <v>962</v>
      </c>
      <c r="B25" s="914">
        <v>282509.23340986005</v>
      </c>
      <c r="C25" s="914">
        <v>284542.63270496007</v>
      </c>
      <c r="D25" s="914">
        <v>305940.81086379162</v>
      </c>
      <c r="E25" s="914">
        <v>306136.58551891166</v>
      </c>
      <c r="F25" s="914">
        <v>2033.3992951000109</v>
      </c>
      <c r="G25" s="1042">
        <v>0.71976383587788317</v>
      </c>
      <c r="H25" s="914">
        <v>195.77465512003982</v>
      </c>
      <c r="I25" s="1043">
        <v>6.3991023154868001E-2</v>
      </c>
      <c r="K25" s="912"/>
      <c r="R25" s="912"/>
      <c r="S25" s="912"/>
      <c r="T25" s="912"/>
      <c r="U25" s="912"/>
      <c r="V25" s="912"/>
      <c r="W25" s="912"/>
      <c r="X25" s="912"/>
    </row>
    <row r="26" spans="1:24" ht="25.5" customHeight="1">
      <c r="A26" s="1045" t="s">
        <v>963</v>
      </c>
      <c r="B26" s="914">
        <v>151143.15820197412</v>
      </c>
      <c r="C26" s="914">
        <v>216836.39993541653</v>
      </c>
      <c r="D26" s="914">
        <v>200127.41866717351</v>
      </c>
      <c r="E26" s="914">
        <v>283168.68964006641</v>
      </c>
      <c r="F26" s="914">
        <v>65693.24173344241</v>
      </c>
      <c r="G26" s="1042">
        <v>43.464251055053296</v>
      </c>
      <c r="H26" s="914">
        <v>83041.270972892904</v>
      </c>
      <c r="I26" s="1043">
        <v>41.494199808271446</v>
      </c>
      <c r="K26" s="912"/>
      <c r="R26" s="912"/>
      <c r="S26" s="912"/>
      <c r="T26" s="912"/>
      <c r="U26" s="912"/>
      <c r="V26" s="912"/>
      <c r="W26" s="912"/>
      <c r="X26" s="912"/>
    </row>
    <row r="27" spans="1:24" ht="23.25" customHeight="1">
      <c r="A27" s="1045" t="s">
        <v>964</v>
      </c>
      <c r="B27" s="914">
        <v>12312.37</v>
      </c>
      <c r="C27" s="914">
        <v>12252.37</v>
      </c>
      <c r="D27" s="914">
        <v>26917.305459656291</v>
      </c>
      <c r="E27" s="914">
        <v>37013.968893160891</v>
      </c>
      <c r="F27" s="914">
        <v>-60</v>
      </c>
      <c r="G27" s="1042">
        <v>-0.48731478992265498</v>
      </c>
      <c r="H27" s="914">
        <v>10096.6634335046</v>
      </c>
      <c r="I27" s="1043">
        <v>37.509933706542427</v>
      </c>
      <c r="K27" s="912"/>
      <c r="R27" s="912"/>
      <c r="S27" s="912"/>
      <c r="T27" s="912"/>
      <c r="U27" s="912"/>
      <c r="V27" s="912"/>
      <c r="W27" s="912"/>
      <c r="X27" s="912"/>
    </row>
    <row r="28" spans="1:24" ht="19.5" customHeight="1">
      <c r="A28" s="1046" t="s">
        <v>965</v>
      </c>
      <c r="B28" s="914">
        <v>245453.89058371671</v>
      </c>
      <c r="C28" s="914">
        <v>251881.5843649075</v>
      </c>
      <c r="D28" s="914">
        <v>314042.93340540328</v>
      </c>
      <c r="E28" s="914">
        <v>275866.87573558302</v>
      </c>
      <c r="F28" s="914">
        <v>6427.6937811907846</v>
      </c>
      <c r="G28" s="1042">
        <v>2.6186970456671159</v>
      </c>
      <c r="H28" s="914">
        <v>-38176.057669820264</v>
      </c>
      <c r="I28" s="1043">
        <v>-12.15631800908513</v>
      </c>
      <c r="K28" s="912"/>
      <c r="R28" s="912"/>
      <c r="S28" s="912"/>
      <c r="T28" s="912"/>
      <c r="U28" s="912"/>
      <c r="V28" s="912"/>
      <c r="W28" s="912"/>
      <c r="X28" s="912"/>
    </row>
    <row r="29" spans="1:24" ht="25.5" customHeight="1">
      <c r="A29" s="998" t="s">
        <v>966</v>
      </c>
      <c r="B29" s="904">
        <v>3445751.8874945403</v>
      </c>
      <c r="C29" s="904">
        <v>3561263.4314020989</v>
      </c>
      <c r="D29" s="904">
        <v>4108298.5157846222</v>
      </c>
      <c r="E29" s="904">
        <v>4179714.3280166117</v>
      </c>
      <c r="F29" s="904">
        <v>115511.54390755855</v>
      </c>
      <c r="G29" s="1047">
        <v>3.3522884896842875</v>
      </c>
      <c r="H29" s="904">
        <v>71415.812231989577</v>
      </c>
      <c r="I29" s="932">
        <v>1.7383306485057173</v>
      </c>
      <c r="K29" s="912"/>
      <c r="R29" s="912"/>
      <c r="S29" s="912"/>
      <c r="T29" s="912"/>
      <c r="U29" s="912"/>
      <c r="V29" s="912"/>
      <c r="W29" s="912"/>
      <c r="X29" s="912"/>
    </row>
    <row r="30" spans="1:24" ht="25.5" customHeight="1">
      <c r="A30" s="997" t="s">
        <v>967</v>
      </c>
      <c r="B30" s="988">
        <v>393460.50508462009</v>
      </c>
      <c r="C30" s="988">
        <v>379629.15503605385</v>
      </c>
      <c r="D30" s="988">
        <v>403971.44564788026</v>
      </c>
      <c r="E30" s="988">
        <v>358539.02880891151</v>
      </c>
      <c r="F30" s="988">
        <v>-13831.350048566237</v>
      </c>
      <c r="G30" s="1040">
        <v>-3.5153083650903105</v>
      </c>
      <c r="H30" s="988">
        <v>-45432.416838968755</v>
      </c>
      <c r="I30" s="1041">
        <v>-11.24644262074149</v>
      </c>
      <c r="K30" s="912"/>
      <c r="R30" s="912"/>
      <c r="S30" s="912"/>
      <c r="T30" s="912"/>
      <c r="U30" s="912"/>
      <c r="V30" s="912"/>
      <c r="W30" s="912"/>
      <c r="X30" s="912"/>
    </row>
    <row r="31" spans="1:24" ht="25.5" customHeight="1">
      <c r="A31" s="913" t="s">
        <v>968</v>
      </c>
      <c r="B31" s="914">
        <v>72207.413901170017</v>
      </c>
      <c r="C31" s="914">
        <v>60327.510145070017</v>
      </c>
      <c r="D31" s="914">
        <v>82116.008428296991</v>
      </c>
      <c r="E31" s="914">
        <v>72309.510760542515</v>
      </c>
      <c r="F31" s="914">
        <v>-11879.9037561</v>
      </c>
      <c r="G31" s="1042">
        <v>-16.452470894969281</v>
      </c>
      <c r="H31" s="914">
        <v>-9806.4976677544764</v>
      </c>
      <c r="I31" s="1043">
        <v>-11.942248357477613</v>
      </c>
      <c r="K31" s="912"/>
      <c r="R31" s="912"/>
      <c r="S31" s="912"/>
      <c r="T31" s="912"/>
      <c r="U31" s="912"/>
      <c r="V31" s="912"/>
      <c r="W31" s="912"/>
      <c r="X31" s="912"/>
    </row>
    <row r="32" spans="1:24" ht="25.5" customHeight="1">
      <c r="A32" s="913" t="s">
        <v>969</v>
      </c>
      <c r="B32" s="914">
        <v>208135.06086750005</v>
      </c>
      <c r="C32" s="914">
        <v>169365.82941563003</v>
      </c>
      <c r="D32" s="914">
        <v>185381.91265406995</v>
      </c>
      <c r="E32" s="914">
        <v>139530.56296456035</v>
      </c>
      <c r="F32" s="914">
        <v>-38769.23145187003</v>
      </c>
      <c r="G32" s="1042">
        <v>-18.626958519281256</v>
      </c>
      <c r="H32" s="914">
        <v>-45851.349689509603</v>
      </c>
      <c r="I32" s="1043">
        <v>-24.73345378363317</v>
      </c>
      <c r="K32" s="912"/>
      <c r="R32" s="912"/>
      <c r="S32" s="912"/>
      <c r="T32" s="912"/>
      <c r="U32" s="912"/>
      <c r="V32" s="912"/>
      <c r="W32" s="912"/>
      <c r="X32" s="912"/>
    </row>
    <row r="33" spans="1:24" ht="25.5" customHeight="1">
      <c r="A33" s="913" t="s">
        <v>970</v>
      </c>
      <c r="B33" s="914">
        <v>2684.9579020840006</v>
      </c>
      <c r="C33" s="914">
        <v>3001.0015357212492</v>
      </c>
      <c r="D33" s="914">
        <v>2703.3785122337504</v>
      </c>
      <c r="E33" s="914">
        <v>3815.7225360512507</v>
      </c>
      <c r="F33" s="914">
        <v>316.0436336372486</v>
      </c>
      <c r="G33" s="1042">
        <v>11.770897167212306</v>
      </c>
      <c r="H33" s="914">
        <v>1112.3440238175003</v>
      </c>
      <c r="I33" s="1043">
        <v>41.146440233350511</v>
      </c>
      <c r="K33" s="912"/>
      <c r="R33" s="912"/>
      <c r="S33" s="912"/>
      <c r="T33" s="912"/>
      <c r="U33" s="912"/>
      <c r="V33" s="912"/>
      <c r="W33" s="912"/>
      <c r="X33" s="912"/>
    </row>
    <row r="34" spans="1:24" ht="25.5" customHeight="1">
      <c r="A34" s="913" t="s">
        <v>971</v>
      </c>
      <c r="B34" s="914">
        <v>110396.26079736601</v>
      </c>
      <c r="C34" s="914">
        <v>146433.19782313256</v>
      </c>
      <c r="D34" s="914">
        <v>133670.56488802959</v>
      </c>
      <c r="E34" s="914">
        <v>142449.26216619744</v>
      </c>
      <c r="F34" s="914">
        <v>36036.937025766558</v>
      </c>
      <c r="G34" s="1042">
        <v>32.643258716808262</v>
      </c>
      <c r="H34" s="914">
        <v>8778.6972781678487</v>
      </c>
      <c r="I34" s="1043">
        <v>6.5674124183745368</v>
      </c>
      <c r="K34" s="912"/>
      <c r="R34" s="912"/>
      <c r="S34" s="912"/>
      <c r="T34" s="912"/>
      <c r="U34" s="912"/>
      <c r="V34" s="912"/>
      <c r="W34" s="912"/>
      <c r="X34" s="912"/>
    </row>
    <row r="35" spans="1:24" ht="25.5" customHeight="1">
      <c r="A35" s="913" t="s">
        <v>972</v>
      </c>
      <c r="B35" s="914">
        <v>36.8116165</v>
      </c>
      <c r="C35" s="914">
        <v>501.61611649999998</v>
      </c>
      <c r="D35" s="914">
        <v>99.581165249999998</v>
      </c>
      <c r="E35" s="914">
        <v>433.97038155999996</v>
      </c>
      <c r="F35" s="914">
        <v>464.80449999999996</v>
      </c>
      <c r="G35" s="1042">
        <v>1262.657128898428</v>
      </c>
      <c r="H35" s="914">
        <v>334.38921630999994</v>
      </c>
      <c r="I35" s="1043">
        <v>335.79564516092057</v>
      </c>
      <c r="K35" s="912"/>
      <c r="R35" s="912"/>
      <c r="S35" s="912"/>
      <c r="T35" s="912"/>
      <c r="U35" s="912"/>
      <c r="V35" s="912"/>
      <c r="W35" s="912"/>
      <c r="X35" s="912"/>
    </row>
    <row r="36" spans="1:24" ht="25.5" customHeight="1">
      <c r="A36" s="997" t="s">
        <v>973</v>
      </c>
      <c r="B36" s="988">
        <v>2763288.1895698281</v>
      </c>
      <c r="C36" s="988">
        <v>2873459.2443548762</v>
      </c>
      <c r="D36" s="988">
        <v>3334704.4617633219</v>
      </c>
      <c r="E36" s="988">
        <v>3444318.4020149042</v>
      </c>
      <c r="F36" s="988">
        <v>110171.05478504812</v>
      </c>
      <c r="G36" s="1040">
        <v>3.9869549329271692</v>
      </c>
      <c r="H36" s="988">
        <v>109613.9402515823</v>
      </c>
      <c r="I36" s="1041">
        <v>3.287066110608817</v>
      </c>
      <c r="K36" s="912"/>
      <c r="R36" s="912"/>
      <c r="S36" s="912"/>
      <c r="T36" s="912"/>
      <c r="U36" s="912"/>
      <c r="V36" s="912"/>
      <c r="W36" s="912"/>
      <c r="X36" s="912"/>
    </row>
    <row r="37" spans="1:24" ht="25.5" customHeight="1">
      <c r="A37" s="913" t="s">
        <v>974</v>
      </c>
      <c r="B37" s="914">
        <v>287540.60000000003</v>
      </c>
      <c r="C37" s="914">
        <v>292145.59999999998</v>
      </c>
      <c r="D37" s="914">
        <v>375886.29999999993</v>
      </c>
      <c r="E37" s="914">
        <v>376921.39999999997</v>
      </c>
      <c r="F37" s="914">
        <v>4604.9999999999418</v>
      </c>
      <c r="G37" s="1042">
        <v>1.6015129689511469</v>
      </c>
      <c r="H37" s="914">
        <v>1035.1000000000349</v>
      </c>
      <c r="I37" s="1043">
        <v>0.27537582508328584</v>
      </c>
      <c r="K37" s="912"/>
      <c r="R37" s="912"/>
      <c r="S37" s="912"/>
      <c r="T37" s="912"/>
      <c r="U37" s="912"/>
      <c r="V37" s="912"/>
      <c r="W37" s="912"/>
      <c r="X37" s="912"/>
    </row>
    <row r="38" spans="1:24" ht="25.5" customHeight="1">
      <c r="A38" s="921" t="s">
        <v>975</v>
      </c>
      <c r="B38" s="914">
        <v>10003.312353654001</v>
      </c>
      <c r="C38" s="914">
        <v>11496.213896218496</v>
      </c>
      <c r="D38" s="914">
        <v>9662.1363867239997</v>
      </c>
      <c r="E38" s="914">
        <v>10630.514749522003</v>
      </c>
      <c r="F38" s="914">
        <v>1492.9015425644957</v>
      </c>
      <c r="G38" s="1042">
        <v>14.924072045187811</v>
      </c>
      <c r="H38" s="914">
        <v>968.37836279800285</v>
      </c>
      <c r="I38" s="1043">
        <v>10.022404197570397</v>
      </c>
      <c r="K38" s="912"/>
      <c r="R38" s="912"/>
      <c r="S38" s="912"/>
      <c r="T38" s="912"/>
      <c r="U38" s="912"/>
      <c r="V38" s="912"/>
      <c r="W38" s="912"/>
      <c r="X38" s="912"/>
    </row>
    <row r="39" spans="1:24" ht="25.5" customHeight="1">
      <c r="A39" s="1048" t="s">
        <v>976</v>
      </c>
      <c r="B39" s="914">
        <v>27648.745320592348</v>
      </c>
      <c r="C39" s="914">
        <v>54061.202926325597</v>
      </c>
      <c r="D39" s="914">
        <v>42417.219606057763</v>
      </c>
      <c r="E39" s="914">
        <v>44046.827353402005</v>
      </c>
      <c r="F39" s="914">
        <v>26412.457605733249</v>
      </c>
      <c r="G39" s="1042">
        <v>95.52859379142123</v>
      </c>
      <c r="H39" s="914">
        <v>1629.6077473442419</v>
      </c>
      <c r="I39" s="1043">
        <v>3.841854233914737</v>
      </c>
      <c r="K39" s="912"/>
      <c r="R39" s="912"/>
      <c r="S39" s="912"/>
      <c r="T39" s="912"/>
      <c r="U39" s="912"/>
      <c r="V39" s="912"/>
      <c r="W39" s="912"/>
      <c r="X39" s="912"/>
    </row>
    <row r="40" spans="1:24" ht="25.5" customHeight="1">
      <c r="A40" s="1049" t="s">
        <v>977</v>
      </c>
      <c r="B40" s="914">
        <v>1047.4796596799999</v>
      </c>
      <c r="C40" s="914">
        <v>1039.3796287800001</v>
      </c>
      <c r="D40" s="914">
        <v>1029.5113906699999</v>
      </c>
      <c r="E40" s="914">
        <v>1016.21912765</v>
      </c>
      <c r="F40" s="914">
        <v>-8.1000308999998651</v>
      </c>
      <c r="G40" s="1042">
        <v>-0.77328765529197829</v>
      </c>
      <c r="H40" s="914">
        <v>-13.292263019999837</v>
      </c>
      <c r="I40" s="1043">
        <v>-1.2911234533645433</v>
      </c>
      <c r="K40" s="912"/>
      <c r="R40" s="912"/>
      <c r="S40" s="912"/>
      <c r="T40" s="912"/>
      <c r="U40" s="912"/>
      <c r="V40" s="912"/>
      <c r="W40" s="912"/>
      <c r="X40" s="912"/>
    </row>
    <row r="41" spans="1:24" ht="25.5" customHeight="1">
      <c r="A41" s="913" t="s">
        <v>978</v>
      </c>
      <c r="B41" s="914">
        <v>26601.265660912348</v>
      </c>
      <c r="C41" s="914">
        <v>53021.823297545598</v>
      </c>
      <c r="D41" s="914">
        <v>41387.708215387764</v>
      </c>
      <c r="E41" s="914">
        <v>43030.608225752003</v>
      </c>
      <c r="F41" s="914">
        <v>26420.55763663325</v>
      </c>
      <c r="G41" s="1042">
        <v>99.320678848207478</v>
      </c>
      <c r="H41" s="914">
        <v>1642.9000103642393</v>
      </c>
      <c r="I41" s="1043">
        <v>3.969536080167436</v>
      </c>
      <c r="K41" s="912"/>
      <c r="R41" s="912"/>
      <c r="S41" s="912"/>
      <c r="T41" s="912"/>
      <c r="U41" s="912"/>
      <c r="V41" s="912"/>
      <c r="W41" s="912"/>
      <c r="X41" s="912"/>
    </row>
    <row r="42" spans="1:24" ht="25.5" customHeight="1">
      <c r="A42" s="921" t="s">
        <v>979</v>
      </c>
      <c r="B42" s="914">
        <v>2437987.8542541317</v>
      </c>
      <c r="C42" s="914">
        <v>2515664.0951955724</v>
      </c>
      <c r="D42" s="914">
        <v>2906637.8124325201</v>
      </c>
      <c r="E42" s="914">
        <v>3012650.2733899504</v>
      </c>
      <c r="F42" s="914">
        <v>77676.240941440687</v>
      </c>
      <c r="G42" s="1042">
        <v>3.1860798980561227</v>
      </c>
      <c r="H42" s="914">
        <v>106012.4609574303</v>
      </c>
      <c r="I42" s="1043">
        <v>3.6472538994705408</v>
      </c>
      <c r="K42" s="912"/>
      <c r="R42" s="912"/>
      <c r="S42" s="912"/>
      <c r="T42" s="912"/>
      <c r="U42" s="912"/>
      <c r="V42" s="912"/>
      <c r="W42" s="912"/>
      <c r="X42" s="912"/>
    </row>
    <row r="43" spans="1:24" ht="25.5" customHeight="1">
      <c r="A43" s="921" t="s">
        <v>980</v>
      </c>
      <c r="B43" s="914">
        <v>2399814.500836431</v>
      </c>
      <c r="C43" s="914">
        <v>2448971.8559461879</v>
      </c>
      <c r="D43" s="914">
        <v>2866191.3911537011</v>
      </c>
      <c r="E43" s="914">
        <v>2938209.7383866343</v>
      </c>
      <c r="F43" s="914">
        <v>49157.355109756812</v>
      </c>
      <c r="G43" s="1042">
        <v>2.0483814516756822</v>
      </c>
      <c r="H43" s="914">
        <v>72018.347232933156</v>
      </c>
      <c r="I43" s="1043">
        <v>2.5126845142028107</v>
      </c>
      <c r="K43" s="912"/>
      <c r="R43" s="912"/>
      <c r="S43" s="912"/>
      <c r="T43" s="912"/>
      <c r="U43" s="912"/>
      <c r="V43" s="912"/>
      <c r="W43" s="912"/>
      <c r="X43" s="912"/>
    </row>
    <row r="44" spans="1:24" ht="25.5" customHeight="1">
      <c r="A44" s="913" t="s">
        <v>981</v>
      </c>
      <c r="B44" s="914">
        <v>38173.353417700542</v>
      </c>
      <c r="C44" s="914">
        <v>66692.239249384496</v>
      </c>
      <c r="D44" s="914">
        <v>40446.421278818867</v>
      </c>
      <c r="E44" s="914">
        <v>74440.535003316123</v>
      </c>
      <c r="F44" s="914">
        <v>28518.885831683954</v>
      </c>
      <c r="G44" s="1042">
        <v>74.708882710996193</v>
      </c>
      <c r="H44" s="914">
        <v>33994.113724497256</v>
      </c>
      <c r="I44" s="1043">
        <v>84.047272044558909</v>
      </c>
      <c r="K44" s="912"/>
      <c r="R44" s="912"/>
      <c r="S44" s="912"/>
      <c r="T44" s="912"/>
      <c r="U44" s="912"/>
      <c r="V44" s="912"/>
      <c r="W44" s="912"/>
      <c r="X44" s="912"/>
    </row>
    <row r="45" spans="1:24" ht="25.5" customHeight="1">
      <c r="A45" s="1045" t="s">
        <v>982</v>
      </c>
      <c r="B45" s="914">
        <v>107.67764145000001</v>
      </c>
      <c r="C45" s="914">
        <v>92.132336760000001</v>
      </c>
      <c r="D45" s="914">
        <v>100.99333802</v>
      </c>
      <c r="E45" s="914">
        <v>69.386522030000009</v>
      </c>
      <c r="F45" s="914">
        <v>-15.545304690000009</v>
      </c>
      <c r="G45" s="1042">
        <v>-14.436891893864942</v>
      </c>
      <c r="H45" s="914">
        <v>-31.606815989999987</v>
      </c>
      <c r="I45" s="1043">
        <v>-31.295941504320613</v>
      </c>
      <c r="K45" s="912"/>
      <c r="R45" s="912"/>
      <c r="S45" s="912"/>
      <c r="T45" s="912"/>
      <c r="U45" s="912"/>
      <c r="V45" s="912"/>
      <c r="W45" s="912"/>
      <c r="X45" s="912"/>
    </row>
    <row r="46" spans="1:24" s="912" customFormat="1" ht="19.5" customHeight="1">
      <c r="A46" s="1050" t="s">
        <v>983</v>
      </c>
      <c r="B46" s="988">
        <v>0</v>
      </c>
      <c r="C46" s="988">
        <v>0</v>
      </c>
      <c r="D46" s="988">
        <v>0</v>
      </c>
      <c r="E46" s="988">
        <v>0</v>
      </c>
      <c r="F46" s="988">
        <v>0</v>
      </c>
      <c r="G46" s="1040"/>
      <c r="H46" s="988">
        <v>0</v>
      </c>
      <c r="I46" s="1041"/>
    </row>
    <row r="47" spans="1:24" ht="19.5" customHeight="1" thickBot="1">
      <c r="A47" s="1000" t="s">
        <v>984</v>
      </c>
      <c r="B47" s="1051">
        <v>289003.20878661523</v>
      </c>
      <c r="C47" s="1052">
        <v>308175.03273815429</v>
      </c>
      <c r="D47" s="1001">
        <v>369622.6027342676</v>
      </c>
      <c r="E47" s="1001">
        <v>376856.88206770504</v>
      </c>
      <c r="F47" s="1001">
        <v>19171.82395153906</v>
      </c>
      <c r="G47" s="1053">
        <v>6.6337754629203882</v>
      </c>
      <c r="H47" s="1001">
        <v>7234.2793334374437</v>
      </c>
      <c r="I47" s="1054">
        <v>1.9572069673018284</v>
      </c>
      <c r="R47" s="912"/>
      <c r="S47" s="912"/>
      <c r="T47" s="912"/>
      <c r="U47" s="912"/>
      <c r="V47" s="912"/>
      <c r="W47" s="912"/>
      <c r="X47" s="912"/>
    </row>
    <row r="48" spans="1:24" ht="17.100000000000001" customHeight="1" thickTop="1"/>
  </sheetData>
  <mergeCells count="14">
    <mergeCell ref="D6:D7"/>
    <mergeCell ref="E6:E7"/>
    <mergeCell ref="F6:G6"/>
    <mergeCell ref="H6:I6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workbookViewId="0">
      <selection activeCell="B26" sqref="B26"/>
    </sheetView>
  </sheetViews>
  <sheetFormatPr defaultRowHeight="15.75"/>
  <cols>
    <col min="1" max="1" width="51.42578125" style="898" customWidth="1"/>
    <col min="2" max="4" width="11.42578125" style="898" bestFit="1" customWidth="1"/>
    <col min="5" max="5" width="10.28515625" style="898" bestFit="1" customWidth="1"/>
    <col min="6" max="6" width="8.28515625" style="898" bestFit="1" customWidth="1"/>
    <col min="7" max="8" width="10.85546875" style="898" customWidth="1"/>
    <col min="9" max="9" width="9.140625" style="898"/>
    <col min="10" max="12" width="11.42578125" style="898" bestFit="1" customWidth="1"/>
    <col min="13" max="13" width="10.28515625" style="898" bestFit="1" customWidth="1"/>
    <col min="14" max="14" width="5.7109375" style="898" bestFit="1" customWidth="1"/>
    <col min="15" max="15" width="10.28515625" style="898" bestFit="1" customWidth="1"/>
    <col min="16" max="256" width="9.140625" style="898"/>
    <col min="257" max="257" width="44.140625" style="898" bestFit="1" customWidth="1"/>
    <col min="258" max="258" width="11.140625" style="898" customWidth="1"/>
    <col min="259" max="259" width="10.28515625" style="898" customWidth="1"/>
    <col min="260" max="260" width="10.85546875" style="898" customWidth="1"/>
    <col min="261" max="261" width="9.28515625" style="898" customWidth="1"/>
    <col min="262" max="263" width="9.140625" style="898"/>
    <col min="264" max="264" width="9.5703125" style="898" customWidth="1"/>
    <col min="265" max="512" width="9.140625" style="898"/>
    <col min="513" max="513" width="44.140625" style="898" bestFit="1" customWidth="1"/>
    <col min="514" max="514" width="11.140625" style="898" customWidth="1"/>
    <col min="515" max="515" width="10.28515625" style="898" customWidth="1"/>
    <col min="516" max="516" width="10.85546875" style="898" customWidth="1"/>
    <col min="517" max="517" width="9.28515625" style="898" customWidth="1"/>
    <col min="518" max="519" width="9.140625" style="898"/>
    <col min="520" max="520" width="9.5703125" style="898" customWidth="1"/>
    <col min="521" max="768" width="9.140625" style="898"/>
    <col min="769" max="769" width="44.140625" style="898" bestFit="1" customWidth="1"/>
    <col min="770" max="770" width="11.140625" style="898" customWidth="1"/>
    <col min="771" max="771" width="10.28515625" style="898" customWidth="1"/>
    <col min="772" max="772" width="10.85546875" style="898" customWidth="1"/>
    <col min="773" max="773" width="9.28515625" style="898" customWidth="1"/>
    <col min="774" max="775" width="9.140625" style="898"/>
    <col min="776" max="776" width="9.5703125" style="898" customWidth="1"/>
    <col min="777" max="1024" width="9.140625" style="898"/>
    <col min="1025" max="1025" width="44.140625" style="898" bestFit="1" customWidth="1"/>
    <col min="1026" max="1026" width="11.140625" style="898" customWidth="1"/>
    <col min="1027" max="1027" width="10.28515625" style="898" customWidth="1"/>
    <col min="1028" max="1028" width="10.85546875" style="898" customWidth="1"/>
    <col min="1029" max="1029" width="9.28515625" style="898" customWidth="1"/>
    <col min="1030" max="1031" width="9.140625" style="898"/>
    <col min="1032" max="1032" width="9.5703125" style="898" customWidth="1"/>
    <col min="1033" max="1280" width="9.140625" style="898"/>
    <col min="1281" max="1281" width="44.140625" style="898" bestFit="1" customWidth="1"/>
    <col min="1282" max="1282" width="11.140625" style="898" customWidth="1"/>
    <col min="1283" max="1283" width="10.28515625" style="898" customWidth="1"/>
    <col min="1284" max="1284" width="10.85546875" style="898" customWidth="1"/>
    <col min="1285" max="1285" width="9.28515625" style="898" customWidth="1"/>
    <col min="1286" max="1287" width="9.140625" style="898"/>
    <col min="1288" max="1288" width="9.5703125" style="898" customWidth="1"/>
    <col min="1289" max="1536" width="9.140625" style="898"/>
    <col min="1537" max="1537" width="44.140625" style="898" bestFit="1" customWidth="1"/>
    <col min="1538" max="1538" width="11.140625" style="898" customWidth="1"/>
    <col min="1539" max="1539" width="10.28515625" style="898" customWidth="1"/>
    <col min="1540" max="1540" width="10.85546875" style="898" customWidth="1"/>
    <col min="1541" max="1541" width="9.28515625" style="898" customWidth="1"/>
    <col min="1542" max="1543" width="9.140625" style="898"/>
    <col min="1544" max="1544" width="9.5703125" style="898" customWidth="1"/>
    <col min="1545" max="1792" width="9.140625" style="898"/>
    <col min="1793" max="1793" width="44.140625" style="898" bestFit="1" customWidth="1"/>
    <col min="1794" max="1794" width="11.140625" style="898" customWidth="1"/>
    <col min="1795" max="1795" width="10.28515625" style="898" customWidth="1"/>
    <col min="1796" max="1796" width="10.85546875" style="898" customWidth="1"/>
    <col min="1797" max="1797" width="9.28515625" style="898" customWidth="1"/>
    <col min="1798" max="1799" width="9.140625" style="898"/>
    <col min="1800" max="1800" width="9.5703125" style="898" customWidth="1"/>
    <col min="1801" max="2048" width="9.140625" style="898"/>
    <col min="2049" max="2049" width="44.140625" style="898" bestFit="1" customWidth="1"/>
    <col min="2050" max="2050" width="11.140625" style="898" customWidth="1"/>
    <col min="2051" max="2051" width="10.28515625" style="898" customWidth="1"/>
    <col min="2052" max="2052" width="10.85546875" style="898" customWidth="1"/>
    <col min="2053" max="2053" width="9.28515625" style="898" customWidth="1"/>
    <col min="2054" max="2055" width="9.140625" style="898"/>
    <col min="2056" max="2056" width="9.5703125" style="898" customWidth="1"/>
    <col min="2057" max="2304" width="9.140625" style="898"/>
    <col min="2305" max="2305" width="44.140625" style="898" bestFit="1" customWidth="1"/>
    <col min="2306" max="2306" width="11.140625" style="898" customWidth="1"/>
    <col min="2307" max="2307" width="10.28515625" style="898" customWidth="1"/>
    <col min="2308" max="2308" width="10.85546875" style="898" customWidth="1"/>
    <col min="2309" max="2309" width="9.28515625" style="898" customWidth="1"/>
    <col min="2310" max="2311" width="9.140625" style="898"/>
    <col min="2312" max="2312" width="9.5703125" style="898" customWidth="1"/>
    <col min="2313" max="2560" width="9.140625" style="898"/>
    <col min="2561" max="2561" width="44.140625" style="898" bestFit="1" customWidth="1"/>
    <col min="2562" max="2562" width="11.140625" style="898" customWidth="1"/>
    <col min="2563" max="2563" width="10.28515625" style="898" customWidth="1"/>
    <col min="2564" max="2564" width="10.85546875" style="898" customWidth="1"/>
    <col min="2565" max="2565" width="9.28515625" style="898" customWidth="1"/>
    <col min="2566" max="2567" width="9.140625" style="898"/>
    <col min="2568" max="2568" width="9.5703125" style="898" customWidth="1"/>
    <col min="2569" max="2816" width="9.140625" style="898"/>
    <col min="2817" max="2817" width="44.140625" style="898" bestFit="1" customWidth="1"/>
    <col min="2818" max="2818" width="11.140625" style="898" customWidth="1"/>
    <col min="2819" max="2819" width="10.28515625" style="898" customWidth="1"/>
    <col min="2820" max="2820" width="10.85546875" style="898" customWidth="1"/>
    <col min="2821" max="2821" width="9.28515625" style="898" customWidth="1"/>
    <col min="2822" max="2823" width="9.140625" style="898"/>
    <col min="2824" max="2824" width="9.5703125" style="898" customWidth="1"/>
    <col min="2825" max="3072" width="9.140625" style="898"/>
    <col min="3073" max="3073" width="44.140625" style="898" bestFit="1" customWidth="1"/>
    <col min="3074" max="3074" width="11.140625" style="898" customWidth="1"/>
    <col min="3075" max="3075" width="10.28515625" style="898" customWidth="1"/>
    <col min="3076" max="3076" width="10.85546875" style="898" customWidth="1"/>
    <col min="3077" max="3077" width="9.28515625" style="898" customWidth="1"/>
    <col min="3078" max="3079" width="9.140625" style="898"/>
    <col min="3080" max="3080" width="9.5703125" style="898" customWidth="1"/>
    <col min="3081" max="3328" width="9.140625" style="898"/>
    <col min="3329" max="3329" width="44.140625" style="898" bestFit="1" customWidth="1"/>
    <col min="3330" max="3330" width="11.140625" style="898" customWidth="1"/>
    <col min="3331" max="3331" width="10.28515625" style="898" customWidth="1"/>
    <col min="3332" max="3332" width="10.85546875" style="898" customWidth="1"/>
    <col min="3333" max="3333" width="9.28515625" style="898" customWidth="1"/>
    <col min="3334" max="3335" width="9.140625" style="898"/>
    <col min="3336" max="3336" width="9.5703125" style="898" customWidth="1"/>
    <col min="3337" max="3584" width="9.140625" style="898"/>
    <col min="3585" max="3585" width="44.140625" style="898" bestFit="1" customWidth="1"/>
    <col min="3586" max="3586" width="11.140625" style="898" customWidth="1"/>
    <col min="3587" max="3587" width="10.28515625" style="898" customWidth="1"/>
    <col min="3588" max="3588" width="10.85546875" style="898" customWidth="1"/>
    <col min="3589" max="3589" width="9.28515625" style="898" customWidth="1"/>
    <col min="3590" max="3591" width="9.140625" style="898"/>
    <col min="3592" max="3592" width="9.5703125" style="898" customWidth="1"/>
    <col min="3593" max="3840" width="9.140625" style="898"/>
    <col min="3841" max="3841" width="44.140625" style="898" bestFit="1" customWidth="1"/>
    <col min="3842" max="3842" width="11.140625" style="898" customWidth="1"/>
    <col min="3843" max="3843" width="10.28515625" style="898" customWidth="1"/>
    <col min="3844" max="3844" width="10.85546875" style="898" customWidth="1"/>
    <col min="3845" max="3845" width="9.28515625" style="898" customWidth="1"/>
    <col min="3846" max="3847" width="9.140625" style="898"/>
    <col min="3848" max="3848" width="9.5703125" style="898" customWidth="1"/>
    <col min="3849" max="4096" width="9.140625" style="898"/>
    <col min="4097" max="4097" width="44.140625" style="898" bestFit="1" customWidth="1"/>
    <col min="4098" max="4098" width="11.140625" style="898" customWidth="1"/>
    <col min="4099" max="4099" width="10.28515625" style="898" customWidth="1"/>
    <col min="4100" max="4100" width="10.85546875" style="898" customWidth="1"/>
    <col min="4101" max="4101" width="9.28515625" style="898" customWidth="1"/>
    <col min="4102" max="4103" width="9.140625" style="898"/>
    <col min="4104" max="4104" width="9.5703125" style="898" customWidth="1"/>
    <col min="4105" max="4352" width="9.140625" style="898"/>
    <col min="4353" max="4353" width="44.140625" style="898" bestFit="1" customWidth="1"/>
    <col min="4354" max="4354" width="11.140625" style="898" customWidth="1"/>
    <col min="4355" max="4355" width="10.28515625" style="898" customWidth="1"/>
    <col min="4356" max="4356" width="10.85546875" style="898" customWidth="1"/>
    <col min="4357" max="4357" width="9.28515625" style="898" customWidth="1"/>
    <col min="4358" max="4359" width="9.140625" style="898"/>
    <col min="4360" max="4360" width="9.5703125" style="898" customWidth="1"/>
    <col min="4361" max="4608" width="9.140625" style="898"/>
    <col min="4609" max="4609" width="44.140625" style="898" bestFit="1" customWidth="1"/>
    <col min="4610" max="4610" width="11.140625" style="898" customWidth="1"/>
    <col min="4611" max="4611" width="10.28515625" style="898" customWidth="1"/>
    <col min="4612" max="4612" width="10.85546875" style="898" customWidth="1"/>
    <col min="4613" max="4613" width="9.28515625" style="898" customWidth="1"/>
    <col min="4614" max="4615" width="9.140625" style="898"/>
    <col min="4616" max="4616" width="9.5703125" style="898" customWidth="1"/>
    <col min="4617" max="4864" width="9.140625" style="898"/>
    <col min="4865" max="4865" width="44.140625" style="898" bestFit="1" customWidth="1"/>
    <col min="4866" max="4866" width="11.140625" style="898" customWidth="1"/>
    <col min="4867" max="4867" width="10.28515625" style="898" customWidth="1"/>
    <col min="4868" max="4868" width="10.85546875" style="898" customWidth="1"/>
    <col min="4869" max="4869" width="9.28515625" style="898" customWidth="1"/>
    <col min="4870" max="4871" width="9.140625" style="898"/>
    <col min="4872" max="4872" width="9.5703125" style="898" customWidth="1"/>
    <col min="4873" max="5120" width="9.140625" style="898"/>
    <col min="5121" max="5121" width="44.140625" style="898" bestFit="1" customWidth="1"/>
    <col min="5122" max="5122" width="11.140625" style="898" customWidth="1"/>
    <col min="5123" max="5123" width="10.28515625" style="898" customWidth="1"/>
    <col min="5124" max="5124" width="10.85546875" style="898" customWidth="1"/>
    <col min="5125" max="5125" width="9.28515625" style="898" customWidth="1"/>
    <col min="5126" max="5127" width="9.140625" style="898"/>
    <col min="5128" max="5128" width="9.5703125" style="898" customWidth="1"/>
    <col min="5129" max="5376" width="9.140625" style="898"/>
    <col min="5377" max="5377" width="44.140625" style="898" bestFit="1" customWidth="1"/>
    <col min="5378" max="5378" width="11.140625" style="898" customWidth="1"/>
    <col min="5379" max="5379" width="10.28515625" style="898" customWidth="1"/>
    <col min="5380" max="5380" width="10.85546875" style="898" customWidth="1"/>
    <col min="5381" max="5381" width="9.28515625" style="898" customWidth="1"/>
    <col min="5382" max="5383" width="9.140625" style="898"/>
    <col min="5384" max="5384" width="9.5703125" style="898" customWidth="1"/>
    <col min="5385" max="5632" width="9.140625" style="898"/>
    <col min="5633" max="5633" width="44.140625" style="898" bestFit="1" customWidth="1"/>
    <col min="5634" max="5634" width="11.140625" style="898" customWidth="1"/>
    <col min="5635" max="5635" width="10.28515625" style="898" customWidth="1"/>
    <col min="5636" max="5636" width="10.85546875" style="898" customWidth="1"/>
    <col min="5637" max="5637" width="9.28515625" style="898" customWidth="1"/>
    <col min="5638" max="5639" width="9.140625" style="898"/>
    <col min="5640" max="5640" width="9.5703125" style="898" customWidth="1"/>
    <col min="5641" max="5888" width="9.140625" style="898"/>
    <col min="5889" max="5889" width="44.140625" style="898" bestFit="1" customWidth="1"/>
    <col min="5890" max="5890" width="11.140625" style="898" customWidth="1"/>
    <col min="5891" max="5891" width="10.28515625" style="898" customWidth="1"/>
    <col min="5892" max="5892" width="10.85546875" style="898" customWidth="1"/>
    <col min="5893" max="5893" width="9.28515625" style="898" customWidth="1"/>
    <col min="5894" max="5895" width="9.140625" style="898"/>
    <col min="5896" max="5896" width="9.5703125" style="898" customWidth="1"/>
    <col min="5897" max="6144" width="9.140625" style="898"/>
    <col min="6145" max="6145" width="44.140625" style="898" bestFit="1" customWidth="1"/>
    <col min="6146" max="6146" width="11.140625" style="898" customWidth="1"/>
    <col min="6147" max="6147" width="10.28515625" style="898" customWidth="1"/>
    <col min="6148" max="6148" width="10.85546875" style="898" customWidth="1"/>
    <col min="6149" max="6149" width="9.28515625" style="898" customWidth="1"/>
    <col min="6150" max="6151" width="9.140625" style="898"/>
    <col min="6152" max="6152" width="9.5703125" style="898" customWidth="1"/>
    <col min="6153" max="6400" width="9.140625" style="898"/>
    <col min="6401" max="6401" width="44.140625" style="898" bestFit="1" customWidth="1"/>
    <col min="6402" max="6402" width="11.140625" style="898" customWidth="1"/>
    <col min="6403" max="6403" width="10.28515625" style="898" customWidth="1"/>
    <col min="6404" max="6404" width="10.85546875" style="898" customWidth="1"/>
    <col min="6405" max="6405" width="9.28515625" style="898" customWidth="1"/>
    <col min="6406" max="6407" width="9.140625" style="898"/>
    <col min="6408" max="6408" width="9.5703125" style="898" customWidth="1"/>
    <col min="6409" max="6656" width="9.140625" style="898"/>
    <col min="6657" max="6657" width="44.140625" style="898" bestFit="1" customWidth="1"/>
    <col min="6658" max="6658" width="11.140625" style="898" customWidth="1"/>
    <col min="6659" max="6659" width="10.28515625" style="898" customWidth="1"/>
    <col min="6660" max="6660" width="10.85546875" style="898" customWidth="1"/>
    <col min="6661" max="6661" width="9.28515625" style="898" customWidth="1"/>
    <col min="6662" max="6663" width="9.140625" style="898"/>
    <col min="6664" max="6664" width="9.5703125" style="898" customWidth="1"/>
    <col min="6665" max="6912" width="9.140625" style="898"/>
    <col min="6913" max="6913" width="44.140625" style="898" bestFit="1" customWidth="1"/>
    <col min="6914" max="6914" width="11.140625" style="898" customWidth="1"/>
    <col min="6915" max="6915" width="10.28515625" style="898" customWidth="1"/>
    <col min="6916" max="6916" width="10.85546875" style="898" customWidth="1"/>
    <col min="6917" max="6917" width="9.28515625" style="898" customWidth="1"/>
    <col min="6918" max="6919" width="9.140625" style="898"/>
    <col min="6920" max="6920" width="9.5703125" style="898" customWidth="1"/>
    <col min="6921" max="7168" width="9.140625" style="898"/>
    <col min="7169" max="7169" width="44.140625" style="898" bestFit="1" customWidth="1"/>
    <col min="7170" max="7170" width="11.140625" style="898" customWidth="1"/>
    <col min="7171" max="7171" width="10.28515625" style="898" customWidth="1"/>
    <col min="7172" max="7172" width="10.85546875" style="898" customWidth="1"/>
    <col min="7173" max="7173" width="9.28515625" style="898" customWidth="1"/>
    <col min="7174" max="7175" width="9.140625" style="898"/>
    <col min="7176" max="7176" width="9.5703125" style="898" customWidth="1"/>
    <col min="7177" max="7424" width="9.140625" style="898"/>
    <col min="7425" max="7425" width="44.140625" style="898" bestFit="1" customWidth="1"/>
    <col min="7426" max="7426" width="11.140625" style="898" customWidth="1"/>
    <col min="7427" max="7427" width="10.28515625" style="898" customWidth="1"/>
    <col min="7428" max="7428" width="10.85546875" style="898" customWidth="1"/>
    <col min="7429" max="7429" width="9.28515625" style="898" customWidth="1"/>
    <col min="7430" max="7431" width="9.140625" style="898"/>
    <col min="7432" max="7432" width="9.5703125" style="898" customWidth="1"/>
    <col min="7433" max="7680" width="9.140625" style="898"/>
    <col min="7681" max="7681" width="44.140625" style="898" bestFit="1" customWidth="1"/>
    <col min="7682" max="7682" width="11.140625" style="898" customWidth="1"/>
    <col min="7683" max="7683" width="10.28515625" style="898" customWidth="1"/>
    <col min="7684" max="7684" width="10.85546875" style="898" customWidth="1"/>
    <col min="7685" max="7685" width="9.28515625" style="898" customWidth="1"/>
    <col min="7686" max="7687" width="9.140625" style="898"/>
    <col min="7688" max="7688" width="9.5703125" style="898" customWidth="1"/>
    <col min="7689" max="7936" width="9.140625" style="898"/>
    <col min="7937" max="7937" width="44.140625" style="898" bestFit="1" customWidth="1"/>
    <col min="7938" max="7938" width="11.140625" style="898" customWidth="1"/>
    <col min="7939" max="7939" width="10.28515625" style="898" customWidth="1"/>
    <col min="7940" max="7940" width="10.85546875" style="898" customWidth="1"/>
    <col min="7941" max="7941" width="9.28515625" style="898" customWidth="1"/>
    <col min="7942" max="7943" width="9.140625" style="898"/>
    <col min="7944" max="7944" width="9.5703125" style="898" customWidth="1"/>
    <col min="7945" max="8192" width="9.140625" style="898"/>
    <col min="8193" max="8193" width="44.140625" style="898" bestFit="1" customWidth="1"/>
    <col min="8194" max="8194" width="11.140625" style="898" customWidth="1"/>
    <col min="8195" max="8195" width="10.28515625" style="898" customWidth="1"/>
    <col min="8196" max="8196" width="10.85546875" style="898" customWidth="1"/>
    <col min="8197" max="8197" width="9.28515625" style="898" customWidth="1"/>
    <col min="8198" max="8199" width="9.140625" style="898"/>
    <col min="8200" max="8200" width="9.5703125" style="898" customWidth="1"/>
    <col min="8201" max="8448" width="9.140625" style="898"/>
    <col min="8449" max="8449" width="44.140625" style="898" bestFit="1" customWidth="1"/>
    <col min="8450" max="8450" width="11.140625" style="898" customWidth="1"/>
    <col min="8451" max="8451" width="10.28515625" style="898" customWidth="1"/>
    <col min="8452" max="8452" width="10.85546875" style="898" customWidth="1"/>
    <col min="8453" max="8453" width="9.28515625" style="898" customWidth="1"/>
    <col min="8454" max="8455" width="9.140625" style="898"/>
    <col min="8456" max="8456" width="9.5703125" style="898" customWidth="1"/>
    <col min="8457" max="8704" width="9.140625" style="898"/>
    <col min="8705" max="8705" width="44.140625" style="898" bestFit="1" customWidth="1"/>
    <col min="8706" max="8706" width="11.140625" style="898" customWidth="1"/>
    <col min="8707" max="8707" width="10.28515625" style="898" customWidth="1"/>
    <col min="8708" max="8708" width="10.85546875" style="898" customWidth="1"/>
    <col min="8709" max="8709" width="9.28515625" style="898" customWidth="1"/>
    <col min="8710" max="8711" width="9.140625" style="898"/>
    <col min="8712" max="8712" width="9.5703125" style="898" customWidth="1"/>
    <col min="8713" max="8960" width="9.140625" style="898"/>
    <col min="8961" max="8961" width="44.140625" style="898" bestFit="1" customWidth="1"/>
    <col min="8962" max="8962" width="11.140625" style="898" customWidth="1"/>
    <col min="8963" max="8963" width="10.28515625" style="898" customWidth="1"/>
    <col min="8964" max="8964" width="10.85546875" style="898" customWidth="1"/>
    <col min="8965" max="8965" width="9.28515625" style="898" customWidth="1"/>
    <col min="8966" max="8967" width="9.140625" style="898"/>
    <col min="8968" max="8968" width="9.5703125" style="898" customWidth="1"/>
    <col min="8969" max="9216" width="9.140625" style="898"/>
    <col min="9217" max="9217" width="44.140625" style="898" bestFit="1" customWidth="1"/>
    <col min="9218" max="9218" width="11.140625" style="898" customWidth="1"/>
    <col min="9219" max="9219" width="10.28515625" style="898" customWidth="1"/>
    <col min="9220" max="9220" width="10.85546875" style="898" customWidth="1"/>
    <col min="9221" max="9221" width="9.28515625" style="898" customWidth="1"/>
    <col min="9222" max="9223" width="9.140625" style="898"/>
    <col min="9224" max="9224" width="9.5703125" style="898" customWidth="1"/>
    <col min="9225" max="9472" width="9.140625" style="898"/>
    <col min="9473" max="9473" width="44.140625" style="898" bestFit="1" customWidth="1"/>
    <col min="9474" max="9474" width="11.140625" style="898" customWidth="1"/>
    <col min="9475" max="9475" width="10.28515625" style="898" customWidth="1"/>
    <col min="9476" max="9476" width="10.85546875" style="898" customWidth="1"/>
    <col min="9477" max="9477" width="9.28515625" style="898" customWidth="1"/>
    <col min="9478" max="9479" width="9.140625" style="898"/>
    <col min="9480" max="9480" width="9.5703125" style="898" customWidth="1"/>
    <col min="9481" max="9728" width="9.140625" style="898"/>
    <col min="9729" max="9729" width="44.140625" style="898" bestFit="1" customWidth="1"/>
    <col min="9730" max="9730" width="11.140625" style="898" customWidth="1"/>
    <col min="9731" max="9731" width="10.28515625" style="898" customWidth="1"/>
    <col min="9732" max="9732" width="10.85546875" style="898" customWidth="1"/>
    <col min="9733" max="9733" width="9.28515625" style="898" customWidth="1"/>
    <col min="9734" max="9735" width="9.140625" style="898"/>
    <col min="9736" max="9736" width="9.5703125" style="898" customWidth="1"/>
    <col min="9737" max="9984" width="9.140625" style="898"/>
    <col min="9985" max="9985" width="44.140625" style="898" bestFit="1" customWidth="1"/>
    <col min="9986" max="9986" width="11.140625" style="898" customWidth="1"/>
    <col min="9987" max="9987" width="10.28515625" style="898" customWidth="1"/>
    <col min="9988" max="9988" width="10.85546875" style="898" customWidth="1"/>
    <col min="9989" max="9989" width="9.28515625" style="898" customWidth="1"/>
    <col min="9990" max="9991" width="9.140625" style="898"/>
    <col min="9992" max="9992" width="9.5703125" style="898" customWidth="1"/>
    <col min="9993" max="10240" width="9.140625" style="898"/>
    <col min="10241" max="10241" width="44.140625" style="898" bestFit="1" customWidth="1"/>
    <col min="10242" max="10242" width="11.140625" style="898" customWidth="1"/>
    <col min="10243" max="10243" width="10.28515625" style="898" customWidth="1"/>
    <col min="10244" max="10244" width="10.85546875" style="898" customWidth="1"/>
    <col min="10245" max="10245" width="9.28515625" style="898" customWidth="1"/>
    <col min="10246" max="10247" width="9.140625" style="898"/>
    <col min="10248" max="10248" width="9.5703125" style="898" customWidth="1"/>
    <col min="10249" max="10496" width="9.140625" style="898"/>
    <col min="10497" max="10497" width="44.140625" style="898" bestFit="1" customWidth="1"/>
    <col min="10498" max="10498" width="11.140625" style="898" customWidth="1"/>
    <col min="10499" max="10499" width="10.28515625" style="898" customWidth="1"/>
    <col min="10500" max="10500" width="10.85546875" style="898" customWidth="1"/>
    <col min="10501" max="10501" width="9.28515625" style="898" customWidth="1"/>
    <col min="10502" max="10503" width="9.140625" style="898"/>
    <col min="10504" max="10504" width="9.5703125" style="898" customWidth="1"/>
    <col min="10505" max="10752" width="9.140625" style="898"/>
    <col min="10753" max="10753" width="44.140625" style="898" bestFit="1" customWidth="1"/>
    <col min="10754" max="10754" width="11.140625" style="898" customWidth="1"/>
    <col min="10755" max="10755" width="10.28515625" style="898" customWidth="1"/>
    <col min="10756" max="10756" width="10.85546875" style="898" customWidth="1"/>
    <col min="10757" max="10757" width="9.28515625" style="898" customWidth="1"/>
    <col min="10758" max="10759" width="9.140625" style="898"/>
    <col min="10760" max="10760" width="9.5703125" style="898" customWidth="1"/>
    <col min="10761" max="11008" width="9.140625" style="898"/>
    <col min="11009" max="11009" width="44.140625" style="898" bestFit="1" customWidth="1"/>
    <col min="11010" max="11010" width="11.140625" style="898" customWidth="1"/>
    <col min="11011" max="11011" width="10.28515625" style="898" customWidth="1"/>
    <col min="11012" max="11012" width="10.85546875" style="898" customWidth="1"/>
    <col min="11013" max="11013" width="9.28515625" style="898" customWidth="1"/>
    <col min="11014" max="11015" width="9.140625" style="898"/>
    <col min="11016" max="11016" width="9.5703125" style="898" customWidth="1"/>
    <col min="11017" max="11264" width="9.140625" style="898"/>
    <col min="11265" max="11265" width="44.140625" style="898" bestFit="1" customWidth="1"/>
    <col min="11266" max="11266" width="11.140625" style="898" customWidth="1"/>
    <col min="11267" max="11267" width="10.28515625" style="898" customWidth="1"/>
    <col min="11268" max="11268" width="10.85546875" style="898" customWidth="1"/>
    <col min="11269" max="11269" width="9.28515625" style="898" customWidth="1"/>
    <col min="11270" max="11271" width="9.140625" style="898"/>
    <col min="11272" max="11272" width="9.5703125" style="898" customWidth="1"/>
    <col min="11273" max="11520" width="9.140625" style="898"/>
    <col min="11521" max="11521" width="44.140625" style="898" bestFit="1" customWidth="1"/>
    <col min="11522" max="11522" width="11.140625" style="898" customWidth="1"/>
    <col min="11523" max="11523" width="10.28515625" style="898" customWidth="1"/>
    <col min="11524" max="11524" width="10.85546875" style="898" customWidth="1"/>
    <col min="11525" max="11525" width="9.28515625" style="898" customWidth="1"/>
    <col min="11526" max="11527" width="9.140625" style="898"/>
    <col min="11528" max="11528" width="9.5703125" style="898" customWidth="1"/>
    <col min="11529" max="11776" width="9.140625" style="898"/>
    <col min="11777" max="11777" width="44.140625" style="898" bestFit="1" customWidth="1"/>
    <col min="11778" max="11778" width="11.140625" style="898" customWidth="1"/>
    <col min="11779" max="11779" width="10.28515625" style="898" customWidth="1"/>
    <col min="11780" max="11780" width="10.85546875" style="898" customWidth="1"/>
    <col min="11781" max="11781" width="9.28515625" style="898" customWidth="1"/>
    <col min="11782" max="11783" width="9.140625" style="898"/>
    <col min="11784" max="11784" width="9.5703125" style="898" customWidth="1"/>
    <col min="11785" max="12032" width="9.140625" style="898"/>
    <col min="12033" max="12033" width="44.140625" style="898" bestFit="1" customWidth="1"/>
    <col min="12034" max="12034" width="11.140625" style="898" customWidth="1"/>
    <col min="12035" max="12035" width="10.28515625" style="898" customWidth="1"/>
    <col min="12036" max="12036" width="10.85546875" style="898" customWidth="1"/>
    <col min="12037" max="12037" width="9.28515625" style="898" customWidth="1"/>
    <col min="12038" max="12039" width="9.140625" style="898"/>
    <col min="12040" max="12040" width="9.5703125" style="898" customWidth="1"/>
    <col min="12041" max="12288" width="9.140625" style="898"/>
    <col min="12289" max="12289" width="44.140625" style="898" bestFit="1" customWidth="1"/>
    <col min="12290" max="12290" width="11.140625" style="898" customWidth="1"/>
    <col min="12291" max="12291" width="10.28515625" style="898" customWidth="1"/>
    <col min="12292" max="12292" width="10.85546875" style="898" customWidth="1"/>
    <col min="12293" max="12293" width="9.28515625" style="898" customWidth="1"/>
    <col min="12294" max="12295" width="9.140625" style="898"/>
    <col min="12296" max="12296" width="9.5703125" style="898" customWidth="1"/>
    <col min="12297" max="12544" width="9.140625" style="898"/>
    <col min="12545" max="12545" width="44.140625" style="898" bestFit="1" customWidth="1"/>
    <col min="12546" max="12546" width="11.140625" style="898" customWidth="1"/>
    <col min="12547" max="12547" width="10.28515625" style="898" customWidth="1"/>
    <col min="12548" max="12548" width="10.85546875" style="898" customWidth="1"/>
    <col min="12549" max="12549" width="9.28515625" style="898" customWidth="1"/>
    <col min="12550" max="12551" width="9.140625" style="898"/>
    <col min="12552" max="12552" width="9.5703125" style="898" customWidth="1"/>
    <col min="12553" max="12800" width="9.140625" style="898"/>
    <col min="12801" max="12801" width="44.140625" style="898" bestFit="1" customWidth="1"/>
    <col min="12802" max="12802" width="11.140625" style="898" customWidth="1"/>
    <col min="12803" max="12803" width="10.28515625" style="898" customWidth="1"/>
    <col min="12804" max="12804" width="10.85546875" style="898" customWidth="1"/>
    <col min="12805" max="12805" width="9.28515625" style="898" customWidth="1"/>
    <col min="12806" max="12807" width="9.140625" style="898"/>
    <col min="12808" max="12808" width="9.5703125" style="898" customWidth="1"/>
    <col min="12809" max="13056" width="9.140625" style="898"/>
    <col min="13057" max="13057" width="44.140625" style="898" bestFit="1" customWidth="1"/>
    <col min="13058" max="13058" width="11.140625" style="898" customWidth="1"/>
    <col min="13059" max="13059" width="10.28515625" style="898" customWidth="1"/>
    <col min="13060" max="13060" width="10.85546875" style="898" customWidth="1"/>
    <col min="13061" max="13061" width="9.28515625" style="898" customWidth="1"/>
    <col min="13062" max="13063" width="9.140625" style="898"/>
    <col min="13064" max="13064" width="9.5703125" style="898" customWidth="1"/>
    <col min="13065" max="13312" width="9.140625" style="898"/>
    <col min="13313" max="13313" width="44.140625" style="898" bestFit="1" customWidth="1"/>
    <col min="13314" max="13314" width="11.140625" style="898" customWidth="1"/>
    <col min="13315" max="13315" width="10.28515625" style="898" customWidth="1"/>
    <col min="13316" max="13316" width="10.85546875" style="898" customWidth="1"/>
    <col min="13317" max="13317" width="9.28515625" style="898" customWidth="1"/>
    <col min="13318" max="13319" width="9.140625" style="898"/>
    <col min="13320" max="13320" width="9.5703125" style="898" customWidth="1"/>
    <col min="13321" max="13568" width="9.140625" style="898"/>
    <col min="13569" max="13569" width="44.140625" style="898" bestFit="1" customWidth="1"/>
    <col min="13570" max="13570" width="11.140625" style="898" customWidth="1"/>
    <col min="13571" max="13571" width="10.28515625" style="898" customWidth="1"/>
    <col min="13572" max="13572" width="10.85546875" style="898" customWidth="1"/>
    <col min="13573" max="13573" width="9.28515625" style="898" customWidth="1"/>
    <col min="13574" max="13575" width="9.140625" style="898"/>
    <col min="13576" max="13576" width="9.5703125" style="898" customWidth="1"/>
    <col min="13577" max="13824" width="9.140625" style="898"/>
    <col min="13825" max="13825" width="44.140625" style="898" bestFit="1" customWidth="1"/>
    <col min="13826" max="13826" width="11.140625" style="898" customWidth="1"/>
    <col min="13827" max="13827" width="10.28515625" style="898" customWidth="1"/>
    <col min="13828" max="13828" width="10.85546875" style="898" customWidth="1"/>
    <col min="13829" max="13829" width="9.28515625" style="898" customWidth="1"/>
    <col min="13830" max="13831" width="9.140625" style="898"/>
    <col min="13832" max="13832" width="9.5703125" style="898" customWidth="1"/>
    <col min="13833" max="14080" width="9.140625" style="898"/>
    <col min="14081" max="14081" width="44.140625" style="898" bestFit="1" customWidth="1"/>
    <col min="14082" max="14082" width="11.140625" style="898" customWidth="1"/>
    <col min="14083" max="14083" width="10.28515625" style="898" customWidth="1"/>
    <col min="14084" max="14084" width="10.85546875" style="898" customWidth="1"/>
    <col min="14085" max="14085" width="9.28515625" style="898" customWidth="1"/>
    <col min="14086" max="14087" width="9.140625" style="898"/>
    <col min="14088" max="14088" width="9.5703125" style="898" customWidth="1"/>
    <col min="14089" max="14336" width="9.140625" style="898"/>
    <col min="14337" max="14337" width="44.140625" style="898" bestFit="1" customWidth="1"/>
    <col min="14338" max="14338" width="11.140625" style="898" customWidth="1"/>
    <col min="14339" max="14339" width="10.28515625" style="898" customWidth="1"/>
    <col min="14340" max="14340" width="10.85546875" style="898" customWidth="1"/>
    <col min="14341" max="14341" width="9.28515625" style="898" customWidth="1"/>
    <col min="14342" max="14343" width="9.140625" style="898"/>
    <col min="14344" max="14344" width="9.5703125" style="898" customWidth="1"/>
    <col min="14345" max="14592" width="9.140625" style="898"/>
    <col min="14593" max="14593" width="44.140625" style="898" bestFit="1" customWidth="1"/>
    <col min="14594" max="14594" width="11.140625" style="898" customWidth="1"/>
    <col min="14595" max="14595" width="10.28515625" style="898" customWidth="1"/>
    <col min="14596" max="14596" width="10.85546875" style="898" customWidth="1"/>
    <col min="14597" max="14597" width="9.28515625" style="898" customWidth="1"/>
    <col min="14598" max="14599" width="9.140625" style="898"/>
    <col min="14600" max="14600" width="9.5703125" style="898" customWidth="1"/>
    <col min="14601" max="14848" width="9.140625" style="898"/>
    <col min="14849" max="14849" width="44.140625" style="898" bestFit="1" customWidth="1"/>
    <col min="14850" max="14850" width="11.140625" style="898" customWidth="1"/>
    <col min="14851" max="14851" width="10.28515625" style="898" customWidth="1"/>
    <col min="14852" max="14852" width="10.85546875" style="898" customWidth="1"/>
    <col min="14853" max="14853" width="9.28515625" style="898" customWidth="1"/>
    <col min="14854" max="14855" width="9.140625" style="898"/>
    <col min="14856" max="14856" width="9.5703125" style="898" customWidth="1"/>
    <col min="14857" max="15104" width="9.140625" style="898"/>
    <col min="15105" max="15105" width="44.140625" style="898" bestFit="1" customWidth="1"/>
    <col min="15106" max="15106" width="11.140625" style="898" customWidth="1"/>
    <col min="15107" max="15107" width="10.28515625" style="898" customWidth="1"/>
    <col min="15108" max="15108" width="10.85546875" style="898" customWidth="1"/>
    <col min="15109" max="15109" width="9.28515625" style="898" customWidth="1"/>
    <col min="15110" max="15111" width="9.140625" style="898"/>
    <col min="15112" max="15112" width="9.5703125" style="898" customWidth="1"/>
    <col min="15113" max="15360" width="9.140625" style="898"/>
    <col min="15361" max="15361" width="44.140625" style="898" bestFit="1" customWidth="1"/>
    <col min="15362" max="15362" width="11.140625" style="898" customWidth="1"/>
    <col min="15363" max="15363" width="10.28515625" style="898" customWidth="1"/>
    <col min="15364" max="15364" width="10.85546875" style="898" customWidth="1"/>
    <col min="15365" max="15365" width="9.28515625" style="898" customWidth="1"/>
    <col min="15366" max="15367" width="9.140625" style="898"/>
    <col min="15368" max="15368" width="9.5703125" style="898" customWidth="1"/>
    <col min="15369" max="15616" width="9.140625" style="898"/>
    <col min="15617" max="15617" width="44.140625" style="898" bestFit="1" customWidth="1"/>
    <col min="15618" max="15618" width="11.140625" style="898" customWidth="1"/>
    <col min="15619" max="15619" width="10.28515625" style="898" customWidth="1"/>
    <col min="15620" max="15620" width="10.85546875" style="898" customWidth="1"/>
    <col min="15621" max="15621" width="9.28515625" style="898" customWidth="1"/>
    <col min="15622" max="15623" width="9.140625" style="898"/>
    <col min="15624" max="15624" width="9.5703125" style="898" customWidth="1"/>
    <col min="15625" max="15872" width="9.140625" style="898"/>
    <col min="15873" max="15873" width="44.140625" style="898" bestFit="1" customWidth="1"/>
    <col min="15874" max="15874" width="11.140625" style="898" customWidth="1"/>
    <col min="15875" max="15875" width="10.28515625" style="898" customWidth="1"/>
    <col min="15876" max="15876" width="10.85546875" style="898" customWidth="1"/>
    <col min="15877" max="15877" width="9.28515625" style="898" customWidth="1"/>
    <col min="15878" max="15879" width="9.140625" style="898"/>
    <col min="15880" max="15880" width="9.5703125" style="898" customWidth="1"/>
    <col min="15881" max="16128" width="9.140625" style="898"/>
    <col min="16129" max="16129" width="44.140625" style="898" bestFit="1" customWidth="1"/>
    <col min="16130" max="16130" width="11.140625" style="898" customWidth="1"/>
    <col min="16131" max="16131" width="10.28515625" style="898" customWidth="1"/>
    <col min="16132" max="16132" width="10.85546875" style="898" customWidth="1"/>
    <col min="16133" max="16133" width="9.28515625" style="898" customWidth="1"/>
    <col min="16134" max="16135" width="9.140625" style="898"/>
    <col min="16136" max="16136" width="9.5703125" style="898" customWidth="1"/>
    <col min="16137" max="16384" width="9.140625" style="898"/>
  </cols>
  <sheetData>
    <row r="1" spans="1:22">
      <c r="A1" s="2302" t="s">
        <v>985</v>
      </c>
      <c r="B1" s="2302"/>
      <c r="C1" s="2302"/>
      <c r="D1" s="2302"/>
      <c r="E1" s="2302"/>
      <c r="F1" s="2302"/>
      <c r="G1" s="2302"/>
      <c r="H1" s="2302"/>
      <c r="I1" s="957"/>
      <c r="J1" s="957"/>
      <c r="K1" s="957"/>
    </row>
    <row r="2" spans="1:22">
      <c r="A2" s="2321" t="s">
        <v>132</v>
      </c>
      <c r="B2" s="2321"/>
      <c r="C2" s="2321"/>
      <c r="D2" s="2321"/>
      <c r="E2" s="2321"/>
      <c r="F2" s="2321"/>
      <c r="G2" s="2321"/>
      <c r="H2" s="2321"/>
      <c r="I2" s="1019"/>
      <c r="J2" s="1019"/>
      <c r="K2" s="1019"/>
    </row>
    <row r="3" spans="1:22">
      <c r="A3" s="2321" t="s">
        <v>845</v>
      </c>
      <c r="B3" s="2321"/>
      <c r="C3" s="2321"/>
      <c r="D3" s="2321"/>
      <c r="E3" s="2321"/>
      <c r="F3" s="2321"/>
      <c r="G3" s="2321"/>
      <c r="H3" s="2321"/>
      <c r="I3" s="1019"/>
      <c r="J3" s="1019"/>
      <c r="K3" s="1019"/>
    </row>
    <row r="4" spans="1:22" ht="16.5" thickBot="1">
      <c r="B4" s="922"/>
      <c r="C4" s="922"/>
      <c r="D4" s="922"/>
      <c r="G4" s="2304" t="s">
        <v>1</v>
      </c>
      <c r="H4" s="2304"/>
    </row>
    <row r="5" spans="1:22" ht="19.5" customHeight="1" thickTop="1">
      <c r="A5" s="2322" t="s">
        <v>274</v>
      </c>
      <c r="B5" s="1020">
        <v>2017</v>
      </c>
      <c r="C5" s="1020">
        <v>2018</v>
      </c>
      <c r="D5" s="1020">
        <v>2019</v>
      </c>
      <c r="E5" s="2307" t="s">
        <v>890</v>
      </c>
      <c r="F5" s="2309"/>
      <c r="G5" s="2309"/>
      <c r="H5" s="2310"/>
    </row>
    <row r="6" spans="1:22" ht="19.5" customHeight="1">
      <c r="A6" s="2323"/>
      <c r="B6" s="2311" t="s">
        <v>849</v>
      </c>
      <c r="C6" s="2311" t="s">
        <v>849</v>
      </c>
      <c r="D6" s="2311" t="s">
        <v>851</v>
      </c>
      <c r="E6" s="2313" t="s">
        <v>114</v>
      </c>
      <c r="F6" s="2315"/>
      <c r="G6" s="2314" t="s">
        <v>139</v>
      </c>
      <c r="H6" s="2316"/>
    </row>
    <row r="7" spans="1:22" ht="19.5" customHeight="1">
      <c r="A7" s="2323"/>
      <c r="B7" s="2312"/>
      <c r="C7" s="2312"/>
      <c r="D7" s="2312"/>
      <c r="E7" s="961" t="s">
        <v>852</v>
      </c>
      <c r="F7" s="901" t="s">
        <v>853</v>
      </c>
      <c r="G7" s="961" t="s">
        <v>852</v>
      </c>
      <c r="H7" s="902" t="s">
        <v>853</v>
      </c>
    </row>
    <row r="8" spans="1:22" ht="24.75" customHeight="1">
      <c r="A8" s="962" t="s">
        <v>986</v>
      </c>
      <c r="B8" s="1055">
        <v>2355404.7317384272</v>
      </c>
      <c r="C8" s="1055">
        <v>2778194.7810532846</v>
      </c>
      <c r="D8" s="1055">
        <v>3249236.0471998099</v>
      </c>
      <c r="E8" s="1056">
        <v>422790.04931485746</v>
      </c>
      <c r="F8" s="1057">
        <v>17.949783475335618</v>
      </c>
      <c r="G8" s="1056">
        <v>471041.26614652527</v>
      </c>
      <c r="H8" s="1058">
        <v>16.954940285646263</v>
      </c>
      <c r="P8" s="912"/>
      <c r="Q8" s="912"/>
      <c r="R8" s="912"/>
      <c r="S8" s="912"/>
      <c r="T8" s="912"/>
      <c r="U8" s="912"/>
      <c r="V8" s="912"/>
    </row>
    <row r="9" spans="1:22" ht="24.75" customHeight="1">
      <c r="A9" s="966" t="s">
        <v>952</v>
      </c>
      <c r="B9" s="1059">
        <v>196182.89213681559</v>
      </c>
      <c r="C9" s="1059">
        <v>218897.63578254805</v>
      </c>
      <c r="D9" s="1059">
        <v>255287.12088158648</v>
      </c>
      <c r="E9" s="1059">
        <v>22714.743645732466</v>
      </c>
      <c r="F9" s="1060">
        <v>11.578350894068519</v>
      </c>
      <c r="G9" s="1059">
        <v>36389.485099038429</v>
      </c>
      <c r="H9" s="1061">
        <v>16.623973561408214</v>
      </c>
      <c r="P9" s="912"/>
      <c r="Q9" s="912"/>
      <c r="R9" s="912"/>
      <c r="S9" s="912"/>
      <c r="T9" s="912"/>
      <c r="U9" s="912"/>
      <c r="V9" s="912"/>
    </row>
    <row r="10" spans="1:22" ht="24.75" customHeight="1">
      <c r="A10" s="966" t="s">
        <v>953</v>
      </c>
      <c r="B10" s="1059">
        <v>176542.857014774</v>
      </c>
      <c r="C10" s="1059">
        <v>201036.72812916074</v>
      </c>
      <c r="D10" s="1059">
        <v>234065.71112598293</v>
      </c>
      <c r="E10" s="1059">
        <v>24493.87111438674</v>
      </c>
      <c r="F10" s="1060">
        <v>13.874178501788363</v>
      </c>
      <c r="G10" s="1059">
        <v>33028.982996822189</v>
      </c>
      <c r="H10" s="1061">
        <v>16.429327767213735</v>
      </c>
      <c r="P10" s="912"/>
      <c r="Q10" s="912"/>
      <c r="R10" s="912"/>
      <c r="S10" s="912"/>
      <c r="T10" s="912"/>
      <c r="U10" s="912"/>
      <c r="V10" s="912"/>
    </row>
    <row r="11" spans="1:22" ht="24.75" customHeight="1">
      <c r="A11" s="966" t="s">
        <v>954</v>
      </c>
      <c r="B11" s="1059">
        <v>19640.035122041583</v>
      </c>
      <c r="C11" s="1059">
        <v>17860.907653387323</v>
      </c>
      <c r="D11" s="1059">
        <v>21221.409755603563</v>
      </c>
      <c r="E11" s="1059">
        <v>-1779.1274686542602</v>
      </c>
      <c r="F11" s="1060">
        <v>-9.0586776326972256</v>
      </c>
      <c r="G11" s="1059">
        <v>3360.50210221624</v>
      </c>
      <c r="H11" s="1061">
        <v>18.814845065160618</v>
      </c>
      <c r="P11" s="912"/>
      <c r="Q11" s="912"/>
      <c r="R11" s="912"/>
      <c r="S11" s="912"/>
      <c r="T11" s="912"/>
      <c r="U11" s="912"/>
      <c r="V11" s="912"/>
    </row>
    <row r="12" spans="1:22" ht="24.75" customHeight="1">
      <c r="A12" s="966" t="s">
        <v>955</v>
      </c>
      <c r="B12" s="1059">
        <v>837579.2050601173</v>
      </c>
      <c r="C12" s="1059">
        <v>950372.08827551582</v>
      </c>
      <c r="D12" s="1059">
        <v>1057151.4231102765</v>
      </c>
      <c r="E12" s="1059">
        <v>112792.88321539853</v>
      </c>
      <c r="F12" s="1060">
        <v>13.466533377855628</v>
      </c>
      <c r="G12" s="1059">
        <v>106779.33483476064</v>
      </c>
      <c r="H12" s="1061">
        <v>11.235529341830269</v>
      </c>
      <c r="P12" s="912"/>
      <c r="Q12" s="912"/>
      <c r="R12" s="912"/>
      <c r="S12" s="912"/>
      <c r="T12" s="912"/>
      <c r="U12" s="912"/>
      <c r="V12" s="912"/>
    </row>
    <row r="13" spans="1:22" ht="24.75" customHeight="1">
      <c r="A13" s="966" t="s">
        <v>953</v>
      </c>
      <c r="B13" s="1059">
        <v>824619.07588517503</v>
      </c>
      <c r="C13" s="1059">
        <v>940076.17573758401</v>
      </c>
      <c r="D13" s="1059">
        <v>1045337.9986001013</v>
      </c>
      <c r="E13" s="1059">
        <v>115457.09985240898</v>
      </c>
      <c r="F13" s="1060">
        <v>14.00126473286751</v>
      </c>
      <c r="G13" s="1059">
        <v>105261.82286251732</v>
      </c>
      <c r="H13" s="1061">
        <v>11.197158866400255</v>
      </c>
      <c r="P13" s="912"/>
      <c r="Q13" s="912"/>
      <c r="R13" s="912"/>
      <c r="S13" s="912"/>
      <c r="T13" s="912"/>
      <c r="U13" s="912"/>
      <c r="V13" s="912"/>
    </row>
    <row r="14" spans="1:22" ht="24.75" customHeight="1">
      <c r="A14" s="966" t="s">
        <v>954</v>
      </c>
      <c r="B14" s="1059">
        <v>12960.129174942289</v>
      </c>
      <c r="C14" s="1059">
        <v>10295.912537931825</v>
      </c>
      <c r="D14" s="1059">
        <v>11813.424510175058</v>
      </c>
      <c r="E14" s="1059">
        <v>-2664.2166370104642</v>
      </c>
      <c r="F14" s="1060">
        <v>-20.557022241426292</v>
      </c>
      <c r="G14" s="1059">
        <v>1517.5119722432337</v>
      </c>
      <c r="H14" s="1061">
        <v>14.738974973344728</v>
      </c>
      <c r="P14" s="912"/>
      <c r="Q14" s="912"/>
      <c r="R14" s="912"/>
      <c r="S14" s="912"/>
      <c r="T14" s="912"/>
      <c r="U14" s="912"/>
      <c r="V14" s="912"/>
    </row>
    <row r="15" spans="1:22" ht="24.75" customHeight="1">
      <c r="A15" s="966" t="s">
        <v>956</v>
      </c>
      <c r="B15" s="1059">
        <v>1014963.9502047112</v>
      </c>
      <c r="C15" s="1059">
        <v>1268795.5123083033</v>
      </c>
      <c r="D15" s="1059">
        <v>1570447.066768388</v>
      </c>
      <c r="E15" s="1059">
        <v>253831.56210359209</v>
      </c>
      <c r="F15" s="1060">
        <v>25.00892391817424</v>
      </c>
      <c r="G15" s="1059">
        <v>301651.55446008476</v>
      </c>
      <c r="H15" s="1061">
        <v>23.77463913876035</v>
      </c>
      <c r="P15" s="912"/>
      <c r="Q15" s="912"/>
      <c r="R15" s="912"/>
      <c r="S15" s="912"/>
      <c r="T15" s="912"/>
      <c r="U15" s="912"/>
      <c r="V15" s="912"/>
    </row>
    <row r="16" spans="1:22" ht="24.75" customHeight="1">
      <c r="A16" s="966" t="s">
        <v>953</v>
      </c>
      <c r="B16" s="1059">
        <v>982497.85416842008</v>
      </c>
      <c r="C16" s="1059">
        <v>1244738.0964562732</v>
      </c>
      <c r="D16" s="1059">
        <v>1541943.6803623487</v>
      </c>
      <c r="E16" s="1059">
        <v>262240.24228785315</v>
      </c>
      <c r="F16" s="1060">
        <v>26.691177102856027</v>
      </c>
      <c r="G16" s="1059">
        <v>297205.58390607545</v>
      </c>
      <c r="H16" s="1061">
        <v>23.876957309510296</v>
      </c>
      <c r="P16" s="912"/>
      <c r="Q16" s="912"/>
      <c r="R16" s="912"/>
      <c r="S16" s="912"/>
      <c r="T16" s="912"/>
      <c r="U16" s="912"/>
      <c r="V16" s="912"/>
    </row>
    <row r="17" spans="1:22" ht="24.75" customHeight="1">
      <c r="A17" s="966" t="s">
        <v>954</v>
      </c>
      <c r="B17" s="1059">
        <v>32466.096036291157</v>
      </c>
      <c r="C17" s="1059">
        <v>24057.415852029939</v>
      </c>
      <c r="D17" s="1059">
        <v>28503.386406039277</v>
      </c>
      <c r="E17" s="1059">
        <v>-8408.6801842612185</v>
      </c>
      <c r="F17" s="1060">
        <v>-25.899880832182138</v>
      </c>
      <c r="G17" s="1059">
        <v>4445.9705540093382</v>
      </c>
      <c r="H17" s="1061">
        <v>18.480665510191081</v>
      </c>
      <c r="P17" s="912"/>
      <c r="Q17" s="912"/>
      <c r="R17" s="912"/>
      <c r="S17" s="912"/>
      <c r="T17" s="912"/>
      <c r="U17" s="912"/>
      <c r="V17" s="912"/>
    </row>
    <row r="18" spans="1:22" ht="24.75" customHeight="1">
      <c r="A18" s="966" t="s">
        <v>957</v>
      </c>
      <c r="B18" s="1059">
        <v>282812.58833668812</v>
      </c>
      <c r="C18" s="1059">
        <v>316799.1919767519</v>
      </c>
      <c r="D18" s="1059">
        <v>340512.5778211155</v>
      </c>
      <c r="E18" s="1059">
        <v>33986.603640063782</v>
      </c>
      <c r="F18" s="1060">
        <v>12.01735885943053</v>
      </c>
      <c r="G18" s="1059">
        <v>23713.385844363598</v>
      </c>
      <c r="H18" s="1061">
        <v>7.4853050275784137</v>
      </c>
      <c r="P18" s="912"/>
      <c r="Q18" s="912"/>
      <c r="R18" s="912"/>
      <c r="S18" s="912"/>
      <c r="T18" s="912"/>
      <c r="U18" s="912"/>
      <c r="V18" s="912"/>
    </row>
    <row r="19" spans="1:22" ht="24.75" customHeight="1">
      <c r="A19" s="966" t="s">
        <v>953</v>
      </c>
      <c r="B19" s="1059">
        <v>250897.97941573351</v>
      </c>
      <c r="C19" s="1059">
        <v>281029.18700942746</v>
      </c>
      <c r="D19" s="1059">
        <v>308291.03410140902</v>
      </c>
      <c r="E19" s="1059">
        <v>30131.207593693951</v>
      </c>
      <c r="F19" s="1060">
        <v>12.009346453829775</v>
      </c>
      <c r="G19" s="1059">
        <v>27261.847091981559</v>
      </c>
      <c r="H19" s="1061">
        <v>9.7007173461548781</v>
      </c>
      <c r="P19" s="912"/>
      <c r="Q19" s="912"/>
      <c r="R19" s="912"/>
      <c r="S19" s="912"/>
      <c r="T19" s="912"/>
      <c r="U19" s="912"/>
      <c r="V19" s="912"/>
    </row>
    <row r="20" spans="1:22" ht="24.75" customHeight="1">
      <c r="A20" s="966" t="s">
        <v>954</v>
      </c>
      <c r="B20" s="1059">
        <v>31914.608920954593</v>
      </c>
      <c r="C20" s="1059">
        <v>35770.00496732445</v>
      </c>
      <c r="D20" s="1059">
        <v>32221.543719706468</v>
      </c>
      <c r="E20" s="1059">
        <v>3855.3960463698568</v>
      </c>
      <c r="F20" s="1060">
        <v>12.08034870776207</v>
      </c>
      <c r="G20" s="1059">
        <v>-3548.4612476179827</v>
      </c>
      <c r="H20" s="1061">
        <v>-9.9202145788334875</v>
      </c>
      <c r="P20" s="912"/>
      <c r="Q20" s="912"/>
      <c r="R20" s="912"/>
      <c r="S20" s="912"/>
      <c r="T20" s="912"/>
      <c r="U20" s="912"/>
      <c r="V20" s="912"/>
    </row>
    <row r="21" spans="1:22" ht="24.75" customHeight="1">
      <c r="A21" s="966" t="s">
        <v>958</v>
      </c>
      <c r="B21" s="1059">
        <v>23866.096000094713</v>
      </c>
      <c r="C21" s="1059">
        <v>23330.352710165698</v>
      </c>
      <c r="D21" s="1059">
        <v>25837.858618443501</v>
      </c>
      <c r="E21" s="1059">
        <v>-535.74328992901428</v>
      </c>
      <c r="F21" s="1060">
        <v>-2.2447881292645775</v>
      </c>
      <c r="G21" s="1059">
        <v>2507.5059082778025</v>
      </c>
      <c r="H21" s="1061">
        <v>10.747826830690009</v>
      </c>
      <c r="P21" s="912"/>
      <c r="Q21" s="912"/>
      <c r="R21" s="912"/>
      <c r="S21" s="912"/>
      <c r="T21" s="912"/>
      <c r="U21" s="912"/>
      <c r="V21" s="912"/>
    </row>
    <row r="22" spans="1:22" ht="24.75" customHeight="1">
      <c r="A22" s="962" t="s">
        <v>987</v>
      </c>
      <c r="B22" s="1056">
        <v>8070.6572445299998</v>
      </c>
      <c r="C22" s="1056">
        <v>15831.413343530001</v>
      </c>
      <c r="D22" s="1056">
        <v>24846.661029079998</v>
      </c>
      <c r="E22" s="1056">
        <v>7760.7560990000011</v>
      </c>
      <c r="F22" s="1057">
        <v>96.160149834884407</v>
      </c>
      <c r="G22" s="1056">
        <v>9015.2476855499972</v>
      </c>
      <c r="H22" s="1058">
        <v>56.94531176671196</v>
      </c>
      <c r="P22" s="912"/>
      <c r="Q22" s="912"/>
      <c r="R22" s="912"/>
      <c r="S22" s="912"/>
      <c r="T22" s="912"/>
      <c r="U22" s="912"/>
      <c r="V22" s="912"/>
    </row>
    <row r="23" spans="1:22" ht="24.75" customHeight="1">
      <c r="A23" s="962" t="s">
        <v>960</v>
      </c>
      <c r="B23" s="1056">
        <v>0</v>
      </c>
      <c r="C23" s="1056">
        <v>1724.25</v>
      </c>
      <c r="D23" s="1056">
        <v>3445.5</v>
      </c>
      <c r="E23" s="1056">
        <v>1724.25</v>
      </c>
      <c r="F23" s="1057"/>
      <c r="G23" s="1056">
        <v>1721.25</v>
      </c>
      <c r="H23" s="1058">
        <v>99.826011309264899</v>
      </c>
      <c r="P23" s="912"/>
      <c r="Q23" s="912"/>
      <c r="R23" s="912"/>
      <c r="S23" s="912"/>
      <c r="T23" s="912"/>
      <c r="U23" s="912"/>
      <c r="V23" s="912"/>
    </row>
    <row r="24" spans="1:22" ht="24.75" customHeight="1">
      <c r="A24" s="1062" t="s">
        <v>961</v>
      </c>
      <c r="B24" s="1056">
        <v>628379.85751282307</v>
      </c>
      <c r="C24" s="1056">
        <v>765512.98700528406</v>
      </c>
      <c r="D24" s="1056">
        <v>902186.11978772201</v>
      </c>
      <c r="E24" s="1056">
        <v>137133.12949246098</v>
      </c>
      <c r="F24" s="1057">
        <v>21.823285366791467</v>
      </c>
      <c r="G24" s="1056">
        <v>136673.13278243796</v>
      </c>
      <c r="H24" s="1058">
        <v>17.853796748388088</v>
      </c>
      <c r="P24" s="912"/>
      <c r="Q24" s="912"/>
      <c r="R24" s="912"/>
      <c r="S24" s="912"/>
      <c r="T24" s="912"/>
      <c r="U24" s="912"/>
      <c r="V24" s="912"/>
    </row>
    <row r="25" spans="1:22" ht="24.75" customHeight="1">
      <c r="A25" s="1063" t="s">
        <v>962</v>
      </c>
      <c r="B25" s="1059">
        <v>235153.80902593999</v>
      </c>
      <c r="C25" s="1059">
        <v>284542.63270496007</v>
      </c>
      <c r="D25" s="1059">
        <v>306136.58551891166</v>
      </c>
      <c r="E25" s="1059">
        <v>49388.823679020075</v>
      </c>
      <c r="F25" s="1060">
        <v>21.002774262343316</v>
      </c>
      <c r="G25" s="1059">
        <v>21593.95281395159</v>
      </c>
      <c r="H25" s="1061">
        <v>7.5890043641868532</v>
      </c>
      <c r="P25" s="912"/>
      <c r="Q25" s="912"/>
      <c r="R25" s="912"/>
      <c r="S25" s="912"/>
      <c r="T25" s="912"/>
      <c r="U25" s="912"/>
      <c r="V25" s="912"/>
    </row>
    <row r="26" spans="1:22" ht="24.75" customHeight="1">
      <c r="A26" s="1063" t="s">
        <v>963</v>
      </c>
      <c r="B26" s="1059">
        <v>181164.7049970979</v>
      </c>
      <c r="C26" s="1059">
        <v>216836.39993541653</v>
      </c>
      <c r="D26" s="1059">
        <v>283168.68964006641</v>
      </c>
      <c r="E26" s="1059">
        <v>35671.694938318629</v>
      </c>
      <c r="F26" s="1060">
        <v>19.690201211593646</v>
      </c>
      <c r="G26" s="1059">
        <v>66332.289704649884</v>
      </c>
      <c r="H26" s="1061">
        <v>30.590938479151365</v>
      </c>
      <c r="P26" s="912"/>
      <c r="Q26" s="912"/>
      <c r="R26" s="912"/>
      <c r="S26" s="912"/>
      <c r="T26" s="912"/>
      <c r="U26" s="912"/>
      <c r="V26" s="912"/>
    </row>
    <row r="27" spans="1:22" ht="24.75" customHeight="1">
      <c r="A27" s="1063" t="s">
        <v>988</v>
      </c>
      <c r="B27" s="1059">
        <v>10312.367056000001</v>
      </c>
      <c r="C27" s="1059">
        <v>12252.37</v>
      </c>
      <c r="D27" s="1059">
        <v>37013.968893160891</v>
      </c>
      <c r="E27" s="1059">
        <v>1940.0029439999998</v>
      </c>
      <c r="F27" s="1060">
        <v>18.812392280696177</v>
      </c>
      <c r="G27" s="1059">
        <v>24761.598893160888</v>
      </c>
      <c r="H27" s="1061">
        <v>202.09640170155558</v>
      </c>
      <c r="P27" s="912"/>
      <c r="Q27" s="912"/>
      <c r="R27" s="912"/>
      <c r="S27" s="912"/>
      <c r="T27" s="912"/>
      <c r="U27" s="912"/>
      <c r="V27" s="912"/>
    </row>
    <row r="28" spans="1:22" ht="24.75" customHeight="1">
      <c r="A28" s="1063" t="s">
        <v>965</v>
      </c>
      <c r="B28" s="1059">
        <v>201748.97643378517</v>
      </c>
      <c r="C28" s="1059">
        <v>251881.5843649075</v>
      </c>
      <c r="D28" s="1059">
        <v>275866.87573558302</v>
      </c>
      <c r="E28" s="1059">
        <v>50132.607931122329</v>
      </c>
      <c r="F28" s="1060">
        <v>24.849002367839056</v>
      </c>
      <c r="G28" s="1059">
        <v>23985.291370675521</v>
      </c>
      <c r="H28" s="1061">
        <v>9.5224473957283813</v>
      </c>
      <c r="P28" s="912"/>
      <c r="Q28" s="912"/>
      <c r="R28" s="912"/>
      <c r="S28" s="912"/>
      <c r="T28" s="912"/>
      <c r="U28" s="912"/>
      <c r="V28" s="912"/>
    </row>
    <row r="29" spans="1:22" ht="24.75" customHeight="1">
      <c r="A29" s="962" t="s">
        <v>966</v>
      </c>
      <c r="B29" s="1056">
        <v>2991855.2464957805</v>
      </c>
      <c r="C29" s="1056">
        <v>3561263.4314020989</v>
      </c>
      <c r="D29" s="1056">
        <v>4179714.3280166117</v>
      </c>
      <c r="E29" s="1056">
        <v>569408.18490631832</v>
      </c>
      <c r="F29" s="1057">
        <v>19.031942991668444</v>
      </c>
      <c r="G29" s="1056">
        <v>618450.89661451289</v>
      </c>
      <c r="H29" s="1058">
        <v>17.366053046264643</v>
      </c>
      <c r="P29" s="912"/>
      <c r="Q29" s="912"/>
      <c r="R29" s="912"/>
      <c r="S29" s="912"/>
      <c r="T29" s="912"/>
      <c r="U29" s="912"/>
      <c r="V29" s="912"/>
    </row>
    <row r="30" spans="1:22" ht="24.75" customHeight="1">
      <c r="A30" s="1064" t="s">
        <v>967</v>
      </c>
      <c r="B30" s="1056">
        <v>340503.90883407788</v>
      </c>
      <c r="C30" s="1056">
        <v>379629.15503605385</v>
      </c>
      <c r="D30" s="1056">
        <v>358539.02880891151</v>
      </c>
      <c r="E30" s="1056">
        <v>39125.24620197597</v>
      </c>
      <c r="F30" s="1057">
        <v>11.490395612768451</v>
      </c>
      <c r="G30" s="1056">
        <v>-21090.126227142347</v>
      </c>
      <c r="H30" s="1058">
        <v>-5.55545482936878</v>
      </c>
      <c r="P30" s="912"/>
      <c r="Q30" s="912"/>
      <c r="R30" s="912"/>
      <c r="S30" s="912"/>
      <c r="T30" s="912"/>
      <c r="U30" s="912"/>
      <c r="V30" s="912"/>
    </row>
    <row r="31" spans="1:22" ht="24.75" customHeight="1">
      <c r="A31" s="966" t="s">
        <v>968</v>
      </c>
      <c r="B31" s="1059">
        <v>53244.150226630016</v>
      </c>
      <c r="C31" s="1059">
        <v>60327.510145070017</v>
      </c>
      <c r="D31" s="1059">
        <v>72309.510760542515</v>
      </c>
      <c r="E31" s="1059">
        <v>7083.3599184400009</v>
      </c>
      <c r="F31" s="1060">
        <v>13.303545813559184</v>
      </c>
      <c r="G31" s="1059">
        <v>11982.000615472498</v>
      </c>
      <c r="H31" s="1061">
        <v>19.861586507812589</v>
      </c>
      <c r="P31" s="912"/>
      <c r="Q31" s="912"/>
      <c r="R31" s="912"/>
      <c r="S31" s="912"/>
      <c r="T31" s="912"/>
      <c r="U31" s="912"/>
      <c r="V31" s="912"/>
    </row>
    <row r="32" spans="1:22" ht="24.75" customHeight="1">
      <c r="A32" s="966" t="s">
        <v>989</v>
      </c>
      <c r="B32" s="1059">
        <v>135079.03836664002</v>
      </c>
      <c r="C32" s="1059">
        <v>169365.82941563003</v>
      </c>
      <c r="D32" s="1059">
        <v>139530.56296456035</v>
      </c>
      <c r="E32" s="1059">
        <v>34286.79104899001</v>
      </c>
      <c r="F32" s="1060">
        <v>25.382762169158063</v>
      </c>
      <c r="G32" s="1059">
        <v>-29835.266451069678</v>
      </c>
      <c r="H32" s="1061">
        <v>-17.615871249833297</v>
      </c>
      <c r="P32" s="912"/>
      <c r="Q32" s="912"/>
      <c r="R32" s="912"/>
      <c r="S32" s="912"/>
      <c r="T32" s="912"/>
      <c r="U32" s="912"/>
      <c r="V32" s="912"/>
    </row>
    <row r="33" spans="1:22" ht="24.75" customHeight="1">
      <c r="A33" s="966" t="s">
        <v>970</v>
      </c>
      <c r="B33" s="1065">
        <v>2705.4124161750005</v>
      </c>
      <c r="C33" s="1065">
        <v>3001.0015357212492</v>
      </c>
      <c r="D33" s="1065">
        <v>3815.7225360512507</v>
      </c>
      <c r="E33" s="1059">
        <v>295.58911954624864</v>
      </c>
      <c r="F33" s="1060">
        <v>10.925843238501953</v>
      </c>
      <c r="G33" s="1059">
        <v>814.72100033000152</v>
      </c>
      <c r="H33" s="1061">
        <v>27.148303345809339</v>
      </c>
      <c r="P33" s="912"/>
      <c r="Q33" s="912"/>
      <c r="R33" s="912"/>
      <c r="S33" s="912"/>
      <c r="T33" s="912"/>
      <c r="U33" s="912"/>
      <c r="V33" s="912"/>
    </row>
    <row r="34" spans="1:22" ht="24.75" customHeight="1">
      <c r="A34" s="966" t="s">
        <v>971</v>
      </c>
      <c r="B34" s="1059">
        <v>149201.65703963285</v>
      </c>
      <c r="C34" s="1059">
        <v>146433.19782313256</v>
      </c>
      <c r="D34" s="1059">
        <v>142449.26216619744</v>
      </c>
      <c r="E34" s="1059">
        <v>-2768.4592165002832</v>
      </c>
      <c r="F34" s="1060">
        <v>-1.8555150602415158</v>
      </c>
      <c r="G34" s="1059">
        <v>-3983.9356569351221</v>
      </c>
      <c r="H34" s="1061">
        <v>-2.7206505875444082</v>
      </c>
      <c r="P34" s="912"/>
      <c r="Q34" s="912"/>
      <c r="R34" s="912"/>
      <c r="S34" s="912"/>
      <c r="T34" s="912"/>
      <c r="U34" s="912"/>
      <c r="V34" s="912"/>
    </row>
    <row r="35" spans="1:22" ht="24.75" customHeight="1">
      <c r="A35" s="966" t="s">
        <v>972</v>
      </c>
      <c r="B35" s="1059">
        <v>273.65078500000004</v>
      </c>
      <c r="C35" s="1059">
        <v>501.61611649999998</v>
      </c>
      <c r="D35" s="1059">
        <v>433.97038155999996</v>
      </c>
      <c r="E35" s="1059">
        <v>227.96533149999993</v>
      </c>
      <c r="F35" s="1060">
        <v>83.305199179311657</v>
      </c>
      <c r="G35" s="1059">
        <v>-67.645734940000011</v>
      </c>
      <c r="H35" s="1061">
        <v>-13.485558520725881</v>
      </c>
      <c r="P35" s="912"/>
      <c r="Q35" s="912"/>
      <c r="R35" s="912"/>
      <c r="S35" s="912"/>
      <c r="T35" s="912"/>
      <c r="U35" s="912"/>
      <c r="V35" s="912"/>
    </row>
    <row r="36" spans="1:22" ht="24.75" customHeight="1">
      <c r="A36" s="1064" t="s">
        <v>973</v>
      </c>
      <c r="B36" s="1056">
        <v>2359888.0660577333</v>
      </c>
      <c r="C36" s="1056">
        <v>2873459.2443548762</v>
      </c>
      <c r="D36" s="1056">
        <v>3444318.4020149042</v>
      </c>
      <c r="E36" s="1056">
        <v>513571.17829714296</v>
      </c>
      <c r="F36" s="1057">
        <v>21.762522794357768</v>
      </c>
      <c r="G36" s="1056">
        <v>570859.15766002797</v>
      </c>
      <c r="H36" s="1058">
        <v>19.866617519685484</v>
      </c>
      <c r="P36" s="912"/>
      <c r="Q36" s="912"/>
      <c r="R36" s="912"/>
      <c r="S36" s="912"/>
      <c r="T36" s="912"/>
      <c r="U36" s="912"/>
      <c r="V36" s="912"/>
    </row>
    <row r="37" spans="1:22" ht="24.75" customHeight="1">
      <c r="A37" s="966" t="s">
        <v>974</v>
      </c>
      <c r="B37" s="1059">
        <v>268043.8</v>
      </c>
      <c r="C37" s="1059">
        <v>292145.59999999998</v>
      </c>
      <c r="D37" s="1059">
        <v>376921.39999999997</v>
      </c>
      <c r="E37" s="1059">
        <v>24101.799999999988</v>
      </c>
      <c r="F37" s="1060">
        <v>8.991739409753178</v>
      </c>
      <c r="G37" s="1059">
        <v>84775.799999999988</v>
      </c>
      <c r="H37" s="1061">
        <v>29.018338800926657</v>
      </c>
      <c r="P37" s="912"/>
      <c r="Q37" s="912"/>
      <c r="R37" s="912"/>
      <c r="S37" s="912"/>
      <c r="T37" s="912"/>
      <c r="U37" s="912"/>
      <c r="V37" s="912"/>
    </row>
    <row r="38" spans="1:22" ht="24.75" customHeight="1">
      <c r="A38" s="970" t="s">
        <v>975</v>
      </c>
      <c r="B38" s="1059">
        <v>9430.5099772400026</v>
      </c>
      <c r="C38" s="1059">
        <v>11496.213896218496</v>
      </c>
      <c r="D38" s="1059">
        <v>10630.514749522003</v>
      </c>
      <c r="E38" s="1059">
        <v>2065.7039189784937</v>
      </c>
      <c r="F38" s="1060">
        <v>21.904477318447803</v>
      </c>
      <c r="G38" s="1059">
        <v>-865.6991466964937</v>
      </c>
      <c r="H38" s="1061">
        <v>-7.5302978398936373</v>
      </c>
      <c r="P38" s="912"/>
      <c r="Q38" s="912"/>
      <c r="R38" s="912"/>
      <c r="S38" s="912"/>
      <c r="T38" s="912"/>
      <c r="U38" s="912"/>
      <c r="V38" s="912"/>
    </row>
    <row r="39" spans="1:22" ht="24.75" customHeight="1">
      <c r="A39" s="1066" t="s">
        <v>976</v>
      </c>
      <c r="B39" s="1059">
        <v>20910.066377757525</v>
      </c>
      <c r="C39" s="1059">
        <v>54061.202926325597</v>
      </c>
      <c r="D39" s="1059">
        <v>44046.827353402005</v>
      </c>
      <c r="E39" s="1059">
        <v>33151.136548568073</v>
      </c>
      <c r="F39" s="1060">
        <v>158.54151751441415</v>
      </c>
      <c r="G39" s="1059">
        <v>-10014.375572923593</v>
      </c>
      <c r="H39" s="1061">
        <v>-18.524144915108799</v>
      </c>
      <c r="P39" s="912"/>
      <c r="Q39" s="912"/>
      <c r="R39" s="912"/>
      <c r="S39" s="912"/>
      <c r="T39" s="912"/>
      <c r="U39" s="912"/>
      <c r="V39" s="912"/>
    </row>
    <row r="40" spans="1:22" ht="24.75" customHeight="1">
      <c r="A40" s="1066" t="s">
        <v>977</v>
      </c>
      <c r="B40" s="1059">
        <v>1053.6569550700001</v>
      </c>
      <c r="C40" s="1059">
        <v>1039.3796287800001</v>
      </c>
      <c r="D40" s="1059">
        <v>1016.21912765</v>
      </c>
      <c r="E40" s="1059">
        <v>-14.277326290000019</v>
      </c>
      <c r="F40" s="1060">
        <v>-1.3550260567540695</v>
      </c>
      <c r="G40" s="1059">
        <v>-23.160501130000057</v>
      </c>
      <c r="H40" s="1061">
        <v>-2.2283004677689635</v>
      </c>
      <c r="P40" s="912"/>
      <c r="Q40" s="912"/>
      <c r="R40" s="912"/>
      <c r="S40" s="912"/>
      <c r="T40" s="912"/>
      <c r="U40" s="912"/>
      <c r="V40" s="912"/>
    </row>
    <row r="41" spans="1:22" ht="24.75" customHeight="1">
      <c r="A41" s="966" t="s">
        <v>978</v>
      </c>
      <c r="B41" s="1059">
        <v>19856.409422687524</v>
      </c>
      <c r="C41" s="1059">
        <v>53021.823297545598</v>
      </c>
      <c r="D41" s="1059">
        <v>43030.608225752003</v>
      </c>
      <c r="E41" s="1059">
        <v>33165.413874858074</v>
      </c>
      <c r="F41" s="1060">
        <v>167.02623907907517</v>
      </c>
      <c r="G41" s="1059">
        <v>-9991.2150717935947</v>
      </c>
      <c r="H41" s="1061">
        <v>-18.843590149145424</v>
      </c>
      <c r="P41" s="912"/>
      <c r="Q41" s="912"/>
      <c r="R41" s="912"/>
      <c r="S41" s="912"/>
      <c r="T41" s="912"/>
      <c r="U41" s="912"/>
      <c r="V41" s="912"/>
    </row>
    <row r="42" spans="1:22" ht="24.75" customHeight="1">
      <c r="A42" s="970" t="s">
        <v>979</v>
      </c>
      <c r="B42" s="1059">
        <v>2057509.2363997181</v>
      </c>
      <c r="C42" s="1059">
        <v>2515664.0951955724</v>
      </c>
      <c r="D42" s="1059">
        <v>3012650.2733899504</v>
      </c>
      <c r="E42" s="1059">
        <v>458154.85879585426</v>
      </c>
      <c r="F42" s="1060">
        <v>22.26745089113404</v>
      </c>
      <c r="G42" s="1059">
        <v>496986.17819437804</v>
      </c>
      <c r="H42" s="1061">
        <v>19.75566527914139</v>
      </c>
      <c r="J42" s="1032"/>
      <c r="K42" s="1032"/>
      <c r="L42" s="918"/>
      <c r="M42" s="1032"/>
      <c r="N42" s="1034"/>
      <c r="O42" s="1032"/>
      <c r="P42" s="1835"/>
      <c r="Q42" s="912"/>
      <c r="R42" s="912"/>
      <c r="S42" s="912"/>
      <c r="T42" s="912"/>
      <c r="U42" s="912"/>
      <c r="V42" s="912"/>
    </row>
    <row r="43" spans="1:22" ht="24.75" customHeight="1">
      <c r="A43" s="970" t="s">
        <v>980</v>
      </c>
      <c r="B43" s="1059">
        <v>2000256.3853829927</v>
      </c>
      <c r="C43" s="1059">
        <v>2448971.8559461879</v>
      </c>
      <c r="D43" s="1059">
        <v>2938209.7383866343</v>
      </c>
      <c r="E43" s="1059">
        <v>448715.47056319518</v>
      </c>
      <c r="F43" s="1060">
        <v>22.432897794613403</v>
      </c>
      <c r="G43" s="1059">
        <v>489237.88244044641</v>
      </c>
      <c r="H43" s="1061">
        <v>19.977276637645307</v>
      </c>
      <c r="P43" s="912"/>
      <c r="Q43" s="912"/>
      <c r="R43" s="912"/>
      <c r="S43" s="912"/>
      <c r="T43" s="912"/>
      <c r="U43" s="912"/>
      <c r="V43" s="912"/>
    </row>
    <row r="44" spans="1:22" ht="24.75" customHeight="1">
      <c r="A44" s="966" t="s">
        <v>981</v>
      </c>
      <c r="B44" s="1059">
        <v>57252.851016725443</v>
      </c>
      <c r="C44" s="1059">
        <v>66692.239249384496</v>
      </c>
      <c r="D44" s="1059">
        <v>74440.535003316123</v>
      </c>
      <c r="E44" s="1059">
        <v>9439.3882326590538</v>
      </c>
      <c r="F44" s="1060">
        <v>16.487193327545381</v>
      </c>
      <c r="G44" s="1059">
        <v>7748.2957539316267</v>
      </c>
      <c r="H44" s="1061">
        <v>11.617987101854787</v>
      </c>
      <c r="P44" s="912"/>
      <c r="Q44" s="912"/>
      <c r="R44" s="912"/>
      <c r="S44" s="912"/>
      <c r="T44" s="912"/>
      <c r="U44" s="912"/>
      <c r="V44" s="912"/>
    </row>
    <row r="45" spans="1:22" ht="24.75" customHeight="1">
      <c r="A45" s="970" t="s">
        <v>982</v>
      </c>
      <c r="B45" s="1059">
        <v>3994.4533030175999</v>
      </c>
      <c r="C45" s="1059">
        <v>92.132336760000001</v>
      </c>
      <c r="D45" s="1059">
        <v>69.386522030000009</v>
      </c>
      <c r="E45" s="1059">
        <v>-3902.3209662576</v>
      </c>
      <c r="F45" s="1060">
        <v>-97.693493207433448</v>
      </c>
      <c r="G45" s="1059">
        <v>-22.745814729999992</v>
      </c>
      <c r="H45" s="1061">
        <v>-24.688199094799547</v>
      </c>
      <c r="P45" s="912"/>
      <c r="Q45" s="912"/>
      <c r="R45" s="912"/>
      <c r="S45" s="912"/>
      <c r="T45" s="912"/>
      <c r="U45" s="912"/>
      <c r="V45" s="912"/>
    </row>
    <row r="46" spans="1:22" ht="24.75" customHeight="1">
      <c r="A46" s="1067" t="s">
        <v>983</v>
      </c>
      <c r="B46" s="1056">
        <v>0</v>
      </c>
      <c r="C46" s="1056">
        <v>0</v>
      </c>
      <c r="D46" s="1056">
        <v>0</v>
      </c>
      <c r="E46" s="1056">
        <v>0</v>
      </c>
      <c r="F46" s="1057"/>
      <c r="G46" s="1056">
        <v>0</v>
      </c>
      <c r="H46" s="1058"/>
      <c r="P46" s="912"/>
      <c r="Q46" s="912"/>
      <c r="R46" s="912"/>
      <c r="S46" s="912"/>
      <c r="T46" s="912"/>
      <c r="U46" s="912"/>
      <c r="V46" s="912"/>
    </row>
    <row r="47" spans="1:22" ht="16.5" thickBot="1">
      <c r="A47" s="1068" t="s">
        <v>984</v>
      </c>
      <c r="B47" s="1069">
        <v>291463.31223863806</v>
      </c>
      <c r="C47" s="1069">
        <v>308175.03273815429</v>
      </c>
      <c r="D47" s="1069">
        <v>376856.88206770504</v>
      </c>
      <c r="E47" s="1069">
        <v>16711.720499516232</v>
      </c>
      <c r="F47" s="1070">
        <v>5.7337303865652123</v>
      </c>
      <c r="G47" s="1069">
        <v>68681.849329550751</v>
      </c>
      <c r="H47" s="1071">
        <v>22.286636499819036</v>
      </c>
      <c r="P47" s="912"/>
      <c r="Q47" s="912"/>
      <c r="R47" s="912"/>
      <c r="S47" s="912"/>
      <c r="T47" s="912"/>
      <c r="U47" s="912"/>
      <c r="V47" s="912"/>
    </row>
    <row r="48" spans="1:22" ht="16.5" thickTop="1">
      <c r="P48" s="912"/>
      <c r="Q48" s="912"/>
      <c r="R48" s="912"/>
      <c r="S48" s="912"/>
      <c r="T48" s="912"/>
      <c r="U48" s="912"/>
      <c r="V48" s="912"/>
    </row>
    <row r="49" spans="1:16">
      <c r="A49" s="922"/>
      <c r="B49" s="1032"/>
      <c r="C49" s="1032"/>
      <c r="D49" s="918"/>
      <c r="E49" s="1032"/>
      <c r="F49" s="1034"/>
      <c r="G49" s="1032"/>
      <c r="H49" s="1034"/>
      <c r="I49" s="922"/>
      <c r="J49" s="922"/>
      <c r="P49" s="912"/>
    </row>
    <row r="50" spans="1:16">
      <c r="A50" s="922"/>
      <c r="B50" s="922"/>
      <c r="C50" s="922"/>
      <c r="D50" s="922"/>
      <c r="E50" s="922"/>
      <c r="F50" s="922"/>
      <c r="G50" s="922"/>
      <c r="H50" s="922"/>
      <c r="I50" s="922"/>
      <c r="J50" s="922"/>
      <c r="P50" s="912"/>
    </row>
    <row r="51" spans="1:16">
      <c r="A51" s="922"/>
      <c r="B51" s="922"/>
      <c r="C51" s="922"/>
      <c r="D51" s="922"/>
      <c r="E51" s="922"/>
      <c r="F51" s="922"/>
      <c r="G51" s="922"/>
      <c r="H51" s="922"/>
      <c r="I51" s="922"/>
      <c r="J51" s="922"/>
      <c r="P51" s="912"/>
    </row>
    <row r="52" spans="1:16">
      <c r="A52" s="922"/>
      <c r="B52" s="1835"/>
      <c r="C52" s="1835"/>
      <c r="D52" s="1835"/>
      <c r="E52" s="1835"/>
      <c r="F52" s="1835"/>
      <c r="G52" s="1835"/>
      <c r="H52" s="1835"/>
      <c r="I52" s="922"/>
      <c r="J52" s="922"/>
      <c r="P52" s="912"/>
    </row>
    <row r="53" spans="1:16">
      <c r="A53" s="922"/>
      <c r="B53" s="922"/>
      <c r="C53" s="922"/>
      <c r="D53" s="922"/>
      <c r="E53" s="922"/>
      <c r="F53" s="922"/>
      <c r="G53" s="922"/>
      <c r="H53" s="922"/>
      <c r="I53" s="922"/>
      <c r="J53" s="922"/>
      <c r="P53" s="912"/>
    </row>
    <row r="54" spans="1:16">
      <c r="P54" s="912"/>
    </row>
    <row r="55" spans="1:16">
      <c r="P55" s="912"/>
    </row>
    <row r="56" spans="1:16">
      <c r="P56" s="912"/>
    </row>
  </sheetData>
  <mergeCells count="11">
    <mergeCell ref="G6:H6"/>
    <mergeCell ref="A1:H1"/>
    <mergeCell ref="A2:H2"/>
    <mergeCell ref="A3:H3"/>
    <mergeCell ref="G4:H4"/>
    <mergeCell ref="A5:A7"/>
    <mergeCell ref="E5:H5"/>
    <mergeCell ref="B6:B7"/>
    <mergeCell ref="C6:C7"/>
    <mergeCell ref="D6:D7"/>
    <mergeCell ref="E6:F6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B26" sqref="B26"/>
    </sheetView>
  </sheetViews>
  <sheetFormatPr defaultColWidth="11" defaultRowHeight="17.100000000000001" customHeight="1"/>
  <cols>
    <col min="1" max="1" width="51.42578125" style="956" customWidth="1"/>
    <col min="2" max="2" width="11.42578125" style="956" bestFit="1" customWidth="1"/>
    <col min="3" max="3" width="13.7109375" style="956" bestFit="1" customWidth="1"/>
    <col min="4" max="5" width="11.42578125" style="956" bestFit="1" customWidth="1"/>
    <col min="6" max="6" width="10.28515625" style="956" bestFit="1" customWidth="1"/>
    <col min="7" max="7" width="8.5703125" style="956" customWidth="1"/>
    <col min="8" max="8" width="12.42578125" style="956" customWidth="1"/>
    <col min="9" max="9" width="9.42578125" style="956" customWidth="1"/>
    <col min="10" max="252" width="11" style="898"/>
    <col min="253" max="253" width="46.7109375" style="898" bestFit="1" customWidth="1"/>
    <col min="254" max="254" width="11.85546875" style="898" customWidth="1"/>
    <col min="255" max="255" width="12.42578125" style="898" customWidth="1"/>
    <col min="256" max="256" width="12.5703125" style="898" customWidth="1"/>
    <col min="257" max="257" width="11.7109375" style="898" customWidth="1"/>
    <col min="258" max="258" width="10.7109375" style="898" customWidth="1"/>
    <col min="259" max="259" width="2.42578125" style="898" bestFit="1" customWidth="1"/>
    <col min="260" max="260" width="8.5703125" style="898" customWidth="1"/>
    <col min="261" max="261" width="12.42578125" style="898" customWidth="1"/>
    <col min="262" max="262" width="2.140625" style="898" customWidth="1"/>
    <col min="263" max="263" width="9.42578125" style="898" customWidth="1"/>
    <col min="264" max="508" width="11" style="898"/>
    <col min="509" max="509" width="46.7109375" style="898" bestFit="1" customWidth="1"/>
    <col min="510" max="510" width="11.85546875" style="898" customWidth="1"/>
    <col min="511" max="511" width="12.42578125" style="898" customWidth="1"/>
    <col min="512" max="512" width="12.5703125" style="898" customWidth="1"/>
    <col min="513" max="513" width="11.7109375" style="898" customWidth="1"/>
    <col min="514" max="514" width="10.7109375" style="898" customWidth="1"/>
    <col min="515" max="515" width="2.42578125" style="898" bestFit="1" customWidth="1"/>
    <col min="516" max="516" width="8.5703125" style="898" customWidth="1"/>
    <col min="517" max="517" width="12.42578125" style="898" customWidth="1"/>
    <col min="518" max="518" width="2.140625" style="898" customWidth="1"/>
    <col min="519" max="519" width="9.42578125" style="898" customWidth="1"/>
    <col min="520" max="764" width="11" style="898"/>
    <col min="765" max="765" width="46.7109375" style="898" bestFit="1" customWidth="1"/>
    <col min="766" max="766" width="11.85546875" style="898" customWidth="1"/>
    <col min="767" max="767" width="12.42578125" style="898" customWidth="1"/>
    <col min="768" max="768" width="12.5703125" style="898" customWidth="1"/>
    <col min="769" max="769" width="11.7109375" style="898" customWidth="1"/>
    <col min="770" max="770" width="10.7109375" style="898" customWidth="1"/>
    <col min="771" max="771" width="2.42578125" style="898" bestFit="1" customWidth="1"/>
    <col min="772" max="772" width="8.5703125" style="898" customWidth="1"/>
    <col min="773" max="773" width="12.42578125" style="898" customWidth="1"/>
    <col min="774" max="774" width="2.140625" style="898" customWidth="1"/>
    <col min="775" max="775" width="9.42578125" style="898" customWidth="1"/>
    <col min="776" max="1020" width="11" style="898"/>
    <col min="1021" max="1021" width="46.7109375" style="898" bestFit="1" customWidth="1"/>
    <col min="1022" max="1022" width="11.85546875" style="898" customWidth="1"/>
    <col min="1023" max="1023" width="12.42578125" style="898" customWidth="1"/>
    <col min="1024" max="1024" width="12.5703125" style="898" customWidth="1"/>
    <col min="1025" max="1025" width="11.7109375" style="898" customWidth="1"/>
    <col min="1026" max="1026" width="10.7109375" style="898" customWidth="1"/>
    <col min="1027" max="1027" width="2.42578125" style="898" bestFit="1" customWidth="1"/>
    <col min="1028" max="1028" width="8.5703125" style="898" customWidth="1"/>
    <col min="1029" max="1029" width="12.42578125" style="898" customWidth="1"/>
    <col min="1030" max="1030" width="2.140625" style="898" customWidth="1"/>
    <col min="1031" max="1031" width="9.42578125" style="898" customWidth="1"/>
    <col min="1032" max="1276" width="11" style="898"/>
    <col min="1277" max="1277" width="46.7109375" style="898" bestFit="1" customWidth="1"/>
    <col min="1278" max="1278" width="11.85546875" style="898" customWidth="1"/>
    <col min="1279" max="1279" width="12.42578125" style="898" customWidth="1"/>
    <col min="1280" max="1280" width="12.5703125" style="898" customWidth="1"/>
    <col min="1281" max="1281" width="11.7109375" style="898" customWidth="1"/>
    <col min="1282" max="1282" width="10.7109375" style="898" customWidth="1"/>
    <col min="1283" max="1283" width="2.42578125" style="898" bestFit="1" customWidth="1"/>
    <col min="1284" max="1284" width="8.5703125" style="898" customWidth="1"/>
    <col min="1285" max="1285" width="12.42578125" style="898" customWidth="1"/>
    <col min="1286" max="1286" width="2.140625" style="898" customWidth="1"/>
    <col min="1287" max="1287" width="9.42578125" style="898" customWidth="1"/>
    <col min="1288" max="1532" width="11" style="898"/>
    <col min="1533" max="1533" width="46.7109375" style="898" bestFit="1" customWidth="1"/>
    <col min="1534" max="1534" width="11.85546875" style="898" customWidth="1"/>
    <col min="1535" max="1535" width="12.42578125" style="898" customWidth="1"/>
    <col min="1536" max="1536" width="12.5703125" style="898" customWidth="1"/>
    <col min="1537" max="1537" width="11.7109375" style="898" customWidth="1"/>
    <col min="1538" max="1538" width="10.7109375" style="898" customWidth="1"/>
    <col min="1539" max="1539" width="2.42578125" style="898" bestFit="1" customWidth="1"/>
    <col min="1540" max="1540" width="8.5703125" style="898" customWidth="1"/>
    <col min="1541" max="1541" width="12.42578125" style="898" customWidth="1"/>
    <col min="1542" max="1542" width="2.140625" style="898" customWidth="1"/>
    <col min="1543" max="1543" width="9.42578125" style="898" customWidth="1"/>
    <col min="1544" max="1788" width="11" style="898"/>
    <col min="1789" max="1789" width="46.7109375" style="898" bestFit="1" customWidth="1"/>
    <col min="1790" max="1790" width="11.85546875" style="898" customWidth="1"/>
    <col min="1791" max="1791" width="12.42578125" style="898" customWidth="1"/>
    <col min="1792" max="1792" width="12.5703125" style="898" customWidth="1"/>
    <col min="1793" max="1793" width="11.7109375" style="898" customWidth="1"/>
    <col min="1794" max="1794" width="10.7109375" style="898" customWidth="1"/>
    <col min="1795" max="1795" width="2.42578125" style="898" bestFit="1" customWidth="1"/>
    <col min="1796" max="1796" width="8.5703125" style="898" customWidth="1"/>
    <col min="1797" max="1797" width="12.42578125" style="898" customWidth="1"/>
    <col min="1798" max="1798" width="2.140625" style="898" customWidth="1"/>
    <col min="1799" max="1799" width="9.42578125" style="898" customWidth="1"/>
    <col min="1800" max="2044" width="11" style="898"/>
    <col min="2045" max="2045" width="46.7109375" style="898" bestFit="1" customWidth="1"/>
    <col min="2046" max="2046" width="11.85546875" style="898" customWidth="1"/>
    <col min="2047" max="2047" width="12.42578125" style="898" customWidth="1"/>
    <col min="2048" max="2048" width="12.5703125" style="898" customWidth="1"/>
    <col min="2049" max="2049" width="11.7109375" style="898" customWidth="1"/>
    <col min="2050" max="2050" width="10.7109375" style="898" customWidth="1"/>
    <col min="2051" max="2051" width="2.42578125" style="898" bestFit="1" customWidth="1"/>
    <col min="2052" max="2052" width="8.5703125" style="898" customWidth="1"/>
    <col min="2053" max="2053" width="12.42578125" style="898" customWidth="1"/>
    <col min="2054" max="2054" width="2.140625" style="898" customWidth="1"/>
    <col min="2055" max="2055" width="9.42578125" style="898" customWidth="1"/>
    <col min="2056" max="2300" width="11" style="898"/>
    <col min="2301" max="2301" width="46.7109375" style="898" bestFit="1" customWidth="1"/>
    <col min="2302" max="2302" width="11.85546875" style="898" customWidth="1"/>
    <col min="2303" max="2303" width="12.42578125" style="898" customWidth="1"/>
    <col min="2304" max="2304" width="12.5703125" style="898" customWidth="1"/>
    <col min="2305" max="2305" width="11.7109375" style="898" customWidth="1"/>
    <col min="2306" max="2306" width="10.7109375" style="898" customWidth="1"/>
    <col min="2307" max="2307" width="2.42578125" style="898" bestFit="1" customWidth="1"/>
    <col min="2308" max="2308" width="8.5703125" style="898" customWidth="1"/>
    <col min="2309" max="2309" width="12.42578125" style="898" customWidth="1"/>
    <col min="2310" max="2310" width="2.140625" style="898" customWidth="1"/>
    <col min="2311" max="2311" width="9.42578125" style="898" customWidth="1"/>
    <col min="2312" max="2556" width="11" style="898"/>
    <col min="2557" max="2557" width="46.7109375" style="898" bestFit="1" customWidth="1"/>
    <col min="2558" max="2558" width="11.85546875" style="898" customWidth="1"/>
    <col min="2559" max="2559" width="12.42578125" style="898" customWidth="1"/>
    <col min="2560" max="2560" width="12.5703125" style="898" customWidth="1"/>
    <col min="2561" max="2561" width="11.7109375" style="898" customWidth="1"/>
    <col min="2562" max="2562" width="10.7109375" style="898" customWidth="1"/>
    <col min="2563" max="2563" width="2.42578125" style="898" bestFit="1" customWidth="1"/>
    <col min="2564" max="2564" width="8.5703125" style="898" customWidth="1"/>
    <col min="2565" max="2565" width="12.42578125" style="898" customWidth="1"/>
    <col min="2566" max="2566" width="2.140625" style="898" customWidth="1"/>
    <col min="2567" max="2567" width="9.42578125" style="898" customWidth="1"/>
    <col min="2568" max="2812" width="11" style="898"/>
    <col min="2813" max="2813" width="46.7109375" style="898" bestFit="1" customWidth="1"/>
    <col min="2814" max="2814" width="11.85546875" style="898" customWidth="1"/>
    <col min="2815" max="2815" width="12.42578125" style="898" customWidth="1"/>
    <col min="2816" max="2816" width="12.5703125" style="898" customWidth="1"/>
    <col min="2817" max="2817" width="11.7109375" style="898" customWidth="1"/>
    <col min="2818" max="2818" width="10.7109375" style="898" customWidth="1"/>
    <col min="2819" max="2819" width="2.42578125" style="898" bestFit="1" customWidth="1"/>
    <col min="2820" max="2820" width="8.5703125" style="898" customWidth="1"/>
    <col min="2821" max="2821" width="12.42578125" style="898" customWidth="1"/>
    <col min="2822" max="2822" width="2.140625" style="898" customWidth="1"/>
    <col min="2823" max="2823" width="9.42578125" style="898" customWidth="1"/>
    <col min="2824" max="3068" width="11" style="898"/>
    <col min="3069" max="3069" width="46.7109375" style="898" bestFit="1" customWidth="1"/>
    <col min="3070" max="3070" width="11.85546875" style="898" customWidth="1"/>
    <col min="3071" max="3071" width="12.42578125" style="898" customWidth="1"/>
    <col min="3072" max="3072" width="12.5703125" style="898" customWidth="1"/>
    <col min="3073" max="3073" width="11.7109375" style="898" customWidth="1"/>
    <col min="3074" max="3074" width="10.7109375" style="898" customWidth="1"/>
    <col min="3075" max="3075" width="2.42578125" style="898" bestFit="1" customWidth="1"/>
    <col min="3076" max="3076" width="8.5703125" style="898" customWidth="1"/>
    <col min="3077" max="3077" width="12.42578125" style="898" customWidth="1"/>
    <col min="3078" max="3078" width="2.140625" style="898" customWidth="1"/>
    <col min="3079" max="3079" width="9.42578125" style="898" customWidth="1"/>
    <col min="3080" max="3324" width="11" style="898"/>
    <col min="3325" max="3325" width="46.7109375" style="898" bestFit="1" customWidth="1"/>
    <col min="3326" max="3326" width="11.85546875" style="898" customWidth="1"/>
    <col min="3327" max="3327" width="12.42578125" style="898" customWidth="1"/>
    <col min="3328" max="3328" width="12.5703125" style="898" customWidth="1"/>
    <col min="3329" max="3329" width="11.7109375" style="898" customWidth="1"/>
    <col min="3330" max="3330" width="10.7109375" style="898" customWidth="1"/>
    <col min="3331" max="3331" width="2.42578125" style="898" bestFit="1" customWidth="1"/>
    <col min="3332" max="3332" width="8.5703125" style="898" customWidth="1"/>
    <col min="3333" max="3333" width="12.42578125" style="898" customWidth="1"/>
    <col min="3334" max="3334" width="2.140625" style="898" customWidth="1"/>
    <col min="3335" max="3335" width="9.42578125" style="898" customWidth="1"/>
    <col min="3336" max="3580" width="11" style="898"/>
    <col min="3581" max="3581" width="46.7109375" style="898" bestFit="1" customWidth="1"/>
    <col min="3582" max="3582" width="11.85546875" style="898" customWidth="1"/>
    <col min="3583" max="3583" width="12.42578125" style="898" customWidth="1"/>
    <col min="3584" max="3584" width="12.5703125" style="898" customWidth="1"/>
    <col min="3585" max="3585" width="11.7109375" style="898" customWidth="1"/>
    <col min="3586" max="3586" width="10.7109375" style="898" customWidth="1"/>
    <col min="3587" max="3587" width="2.42578125" style="898" bestFit="1" customWidth="1"/>
    <col min="3588" max="3588" width="8.5703125" style="898" customWidth="1"/>
    <col min="3589" max="3589" width="12.42578125" style="898" customWidth="1"/>
    <col min="3590" max="3590" width="2.140625" style="898" customWidth="1"/>
    <col min="3591" max="3591" width="9.42578125" style="898" customWidth="1"/>
    <col min="3592" max="3836" width="11" style="898"/>
    <col min="3837" max="3837" width="46.7109375" style="898" bestFit="1" customWidth="1"/>
    <col min="3838" max="3838" width="11.85546875" style="898" customWidth="1"/>
    <col min="3839" max="3839" width="12.42578125" style="898" customWidth="1"/>
    <col min="3840" max="3840" width="12.5703125" style="898" customWidth="1"/>
    <col min="3841" max="3841" width="11.7109375" style="898" customWidth="1"/>
    <col min="3842" max="3842" width="10.7109375" style="898" customWidth="1"/>
    <col min="3843" max="3843" width="2.42578125" style="898" bestFit="1" customWidth="1"/>
    <col min="3844" max="3844" width="8.5703125" style="898" customWidth="1"/>
    <col min="3845" max="3845" width="12.42578125" style="898" customWidth="1"/>
    <col min="3846" max="3846" width="2.140625" style="898" customWidth="1"/>
    <col min="3847" max="3847" width="9.42578125" style="898" customWidth="1"/>
    <col min="3848" max="4092" width="11" style="898"/>
    <col min="4093" max="4093" width="46.7109375" style="898" bestFit="1" customWidth="1"/>
    <col min="4094" max="4094" width="11.85546875" style="898" customWidth="1"/>
    <col min="4095" max="4095" width="12.42578125" style="898" customWidth="1"/>
    <col min="4096" max="4096" width="12.5703125" style="898" customWidth="1"/>
    <col min="4097" max="4097" width="11.7109375" style="898" customWidth="1"/>
    <col min="4098" max="4098" width="10.7109375" style="898" customWidth="1"/>
    <col min="4099" max="4099" width="2.42578125" style="898" bestFit="1" customWidth="1"/>
    <col min="4100" max="4100" width="8.5703125" style="898" customWidth="1"/>
    <col min="4101" max="4101" width="12.42578125" style="898" customWidth="1"/>
    <col min="4102" max="4102" width="2.140625" style="898" customWidth="1"/>
    <col min="4103" max="4103" width="9.42578125" style="898" customWidth="1"/>
    <col min="4104" max="4348" width="11" style="898"/>
    <col min="4349" max="4349" width="46.7109375" style="898" bestFit="1" customWidth="1"/>
    <col min="4350" max="4350" width="11.85546875" style="898" customWidth="1"/>
    <col min="4351" max="4351" width="12.42578125" style="898" customWidth="1"/>
    <col min="4352" max="4352" width="12.5703125" style="898" customWidth="1"/>
    <col min="4353" max="4353" width="11.7109375" style="898" customWidth="1"/>
    <col min="4354" max="4354" width="10.7109375" style="898" customWidth="1"/>
    <col min="4355" max="4355" width="2.42578125" style="898" bestFit="1" customWidth="1"/>
    <col min="4356" max="4356" width="8.5703125" style="898" customWidth="1"/>
    <col min="4357" max="4357" width="12.42578125" style="898" customWidth="1"/>
    <col min="4358" max="4358" width="2.140625" style="898" customWidth="1"/>
    <col min="4359" max="4359" width="9.42578125" style="898" customWidth="1"/>
    <col min="4360" max="4604" width="11" style="898"/>
    <col min="4605" max="4605" width="46.7109375" style="898" bestFit="1" customWidth="1"/>
    <col min="4606" max="4606" width="11.85546875" style="898" customWidth="1"/>
    <col min="4607" max="4607" width="12.42578125" style="898" customWidth="1"/>
    <col min="4608" max="4608" width="12.5703125" style="898" customWidth="1"/>
    <col min="4609" max="4609" width="11.7109375" style="898" customWidth="1"/>
    <col min="4610" max="4610" width="10.7109375" style="898" customWidth="1"/>
    <col min="4611" max="4611" width="2.42578125" style="898" bestFit="1" customWidth="1"/>
    <col min="4612" max="4612" width="8.5703125" style="898" customWidth="1"/>
    <col min="4613" max="4613" width="12.42578125" style="898" customWidth="1"/>
    <col min="4614" max="4614" width="2.140625" style="898" customWidth="1"/>
    <col min="4615" max="4615" width="9.42578125" style="898" customWidth="1"/>
    <col min="4616" max="4860" width="11" style="898"/>
    <col min="4861" max="4861" width="46.7109375" style="898" bestFit="1" customWidth="1"/>
    <col min="4862" max="4862" width="11.85546875" style="898" customWidth="1"/>
    <col min="4863" max="4863" width="12.42578125" style="898" customWidth="1"/>
    <col min="4864" max="4864" width="12.5703125" style="898" customWidth="1"/>
    <col min="4865" max="4865" width="11.7109375" style="898" customWidth="1"/>
    <col min="4866" max="4866" width="10.7109375" style="898" customWidth="1"/>
    <col min="4867" max="4867" width="2.42578125" style="898" bestFit="1" customWidth="1"/>
    <col min="4868" max="4868" width="8.5703125" style="898" customWidth="1"/>
    <col min="4869" max="4869" width="12.42578125" style="898" customWidth="1"/>
    <col min="4870" max="4870" width="2.140625" style="898" customWidth="1"/>
    <col min="4871" max="4871" width="9.42578125" style="898" customWidth="1"/>
    <col min="4872" max="5116" width="11" style="898"/>
    <col min="5117" max="5117" width="46.7109375" style="898" bestFit="1" customWidth="1"/>
    <col min="5118" max="5118" width="11.85546875" style="898" customWidth="1"/>
    <col min="5119" max="5119" width="12.42578125" style="898" customWidth="1"/>
    <col min="5120" max="5120" width="12.5703125" style="898" customWidth="1"/>
    <col min="5121" max="5121" width="11.7109375" style="898" customWidth="1"/>
    <col min="5122" max="5122" width="10.7109375" style="898" customWidth="1"/>
    <col min="5123" max="5123" width="2.42578125" style="898" bestFit="1" customWidth="1"/>
    <col min="5124" max="5124" width="8.5703125" style="898" customWidth="1"/>
    <col min="5125" max="5125" width="12.42578125" style="898" customWidth="1"/>
    <col min="5126" max="5126" width="2.140625" style="898" customWidth="1"/>
    <col min="5127" max="5127" width="9.42578125" style="898" customWidth="1"/>
    <col min="5128" max="5372" width="11" style="898"/>
    <col min="5373" max="5373" width="46.7109375" style="898" bestFit="1" customWidth="1"/>
    <col min="5374" max="5374" width="11.85546875" style="898" customWidth="1"/>
    <col min="5375" max="5375" width="12.42578125" style="898" customWidth="1"/>
    <col min="5376" max="5376" width="12.5703125" style="898" customWidth="1"/>
    <col min="5377" max="5377" width="11.7109375" style="898" customWidth="1"/>
    <col min="5378" max="5378" width="10.7109375" style="898" customWidth="1"/>
    <col min="5379" max="5379" width="2.42578125" style="898" bestFit="1" customWidth="1"/>
    <col min="5380" max="5380" width="8.5703125" style="898" customWidth="1"/>
    <col min="5381" max="5381" width="12.42578125" style="898" customWidth="1"/>
    <col min="5382" max="5382" width="2.140625" style="898" customWidth="1"/>
    <col min="5383" max="5383" width="9.42578125" style="898" customWidth="1"/>
    <col min="5384" max="5628" width="11" style="898"/>
    <col min="5629" max="5629" width="46.7109375" style="898" bestFit="1" customWidth="1"/>
    <col min="5630" max="5630" width="11.85546875" style="898" customWidth="1"/>
    <col min="5631" max="5631" width="12.42578125" style="898" customWidth="1"/>
    <col min="5632" max="5632" width="12.5703125" style="898" customWidth="1"/>
    <col min="5633" max="5633" width="11.7109375" style="898" customWidth="1"/>
    <col min="5634" max="5634" width="10.7109375" style="898" customWidth="1"/>
    <col min="5635" max="5635" width="2.42578125" style="898" bestFit="1" customWidth="1"/>
    <col min="5636" max="5636" width="8.5703125" style="898" customWidth="1"/>
    <col min="5637" max="5637" width="12.42578125" style="898" customWidth="1"/>
    <col min="5638" max="5638" width="2.140625" style="898" customWidth="1"/>
    <col min="5639" max="5639" width="9.42578125" style="898" customWidth="1"/>
    <col min="5640" max="5884" width="11" style="898"/>
    <col min="5885" max="5885" width="46.7109375" style="898" bestFit="1" customWidth="1"/>
    <col min="5886" max="5886" width="11.85546875" style="898" customWidth="1"/>
    <col min="5887" max="5887" width="12.42578125" style="898" customWidth="1"/>
    <col min="5888" max="5888" width="12.5703125" style="898" customWidth="1"/>
    <col min="5889" max="5889" width="11.7109375" style="898" customWidth="1"/>
    <col min="5890" max="5890" width="10.7109375" style="898" customWidth="1"/>
    <col min="5891" max="5891" width="2.42578125" style="898" bestFit="1" customWidth="1"/>
    <col min="5892" max="5892" width="8.5703125" style="898" customWidth="1"/>
    <col min="5893" max="5893" width="12.42578125" style="898" customWidth="1"/>
    <col min="5894" max="5894" width="2.140625" style="898" customWidth="1"/>
    <col min="5895" max="5895" width="9.42578125" style="898" customWidth="1"/>
    <col min="5896" max="6140" width="11" style="898"/>
    <col min="6141" max="6141" width="46.7109375" style="898" bestFit="1" customWidth="1"/>
    <col min="6142" max="6142" width="11.85546875" style="898" customWidth="1"/>
    <col min="6143" max="6143" width="12.42578125" style="898" customWidth="1"/>
    <col min="6144" max="6144" width="12.5703125" style="898" customWidth="1"/>
    <col min="6145" max="6145" width="11.7109375" style="898" customWidth="1"/>
    <col min="6146" max="6146" width="10.7109375" style="898" customWidth="1"/>
    <col min="6147" max="6147" width="2.42578125" style="898" bestFit="1" customWidth="1"/>
    <col min="6148" max="6148" width="8.5703125" style="898" customWidth="1"/>
    <col min="6149" max="6149" width="12.42578125" style="898" customWidth="1"/>
    <col min="6150" max="6150" width="2.140625" style="898" customWidth="1"/>
    <col min="6151" max="6151" width="9.42578125" style="898" customWidth="1"/>
    <col min="6152" max="6396" width="11" style="898"/>
    <col min="6397" max="6397" width="46.7109375" style="898" bestFit="1" customWidth="1"/>
    <col min="6398" max="6398" width="11.85546875" style="898" customWidth="1"/>
    <col min="6399" max="6399" width="12.42578125" style="898" customWidth="1"/>
    <col min="6400" max="6400" width="12.5703125" style="898" customWidth="1"/>
    <col min="6401" max="6401" width="11.7109375" style="898" customWidth="1"/>
    <col min="6402" max="6402" width="10.7109375" style="898" customWidth="1"/>
    <col min="6403" max="6403" width="2.42578125" style="898" bestFit="1" customWidth="1"/>
    <col min="6404" max="6404" width="8.5703125" style="898" customWidth="1"/>
    <col min="6405" max="6405" width="12.42578125" style="898" customWidth="1"/>
    <col min="6406" max="6406" width="2.140625" style="898" customWidth="1"/>
    <col min="6407" max="6407" width="9.42578125" style="898" customWidth="1"/>
    <col min="6408" max="6652" width="11" style="898"/>
    <col min="6653" max="6653" width="46.7109375" style="898" bestFit="1" customWidth="1"/>
    <col min="6654" max="6654" width="11.85546875" style="898" customWidth="1"/>
    <col min="6655" max="6655" width="12.42578125" style="898" customWidth="1"/>
    <col min="6656" max="6656" width="12.5703125" style="898" customWidth="1"/>
    <col min="6657" max="6657" width="11.7109375" style="898" customWidth="1"/>
    <col min="6658" max="6658" width="10.7109375" style="898" customWidth="1"/>
    <col min="6659" max="6659" width="2.42578125" style="898" bestFit="1" customWidth="1"/>
    <col min="6660" max="6660" width="8.5703125" style="898" customWidth="1"/>
    <col min="6661" max="6661" width="12.42578125" style="898" customWidth="1"/>
    <col min="6662" max="6662" width="2.140625" style="898" customWidth="1"/>
    <col min="6663" max="6663" width="9.42578125" style="898" customWidth="1"/>
    <col min="6664" max="6908" width="11" style="898"/>
    <col min="6909" max="6909" width="46.7109375" style="898" bestFit="1" customWidth="1"/>
    <col min="6910" max="6910" width="11.85546875" style="898" customWidth="1"/>
    <col min="6911" max="6911" width="12.42578125" style="898" customWidth="1"/>
    <col min="6912" max="6912" width="12.5703125" style="898" customWidth="1"/>
    <col min="6913" max="6913" width="11.7109375" style="898" customWidth="1"/>
    <col min="6914" max="6914" width="10.7109375" style="898" customWidth="1"/>
    <col min="6915" max="6915" width="2.42578125" style="898" bestFit="1" customWidth="1"/>
    <col min="6916" max="6916" width="8.5703125" style="898" customWidth="1"/>
    <col min="6917" max="6917" width="12.42578125" style="898" customWidth="1"/>
    <col min="6918" max="6918" width="2.140625" style="898" customWidth="1"/>
    <col min="6919" max="6919" width="9.42578125" style="898" customWidth="1"/>
    <col min="6920" max="7164" width="11" style="898"/>
    <col min="7165" max="7165" width="46.7109375" style="898" bestFit="1" customWidth="1"/>
    <col min="7166" max="7166" width="11.85546875" style="898" customWidth="1"/>
    <col min="7167" max="7167" width="12.42578125" style="898" customWidth="1"/>
    <col min="7168" max="7168" width="12.5703125" style="898" customWidth="1"/>
    <col min="7169" max="7169" width="11.7109375" style="898" customWidth="1"/>
    <col min="7170" max="7170" width="10.7109375" style="898" customWidth="1"/>
    <col min="7171" max="7171" width="2.42578125" style="898" bestFit="1" customWidth="1"/>
    <col min="7172" max="7172" width="8.5703125" style="898" customWidth="1"/>
    <col min="7173" max="7173" width="12.42578125" style="898" customWidth="1"/>
    <col min="7174" max="7174" width="2.140625" style="898" customWidth="1"/>
    <col min="7175" max="7175" width="9.42578125" style="898" customWidth="1"/>
    <col min="7176" max="7420" width="11" style="898"/>
    <col min="7421" max="7421" width="46.7109375" style="898" bestFit="1" customWidth="1"/>
    <col min="7422" max="7422" width="11.85546875" style="898" customWidth="1"/>
    <col min="7423" max="7423" width="12.42578125" style="898" customWidth="1"/>
    <col min="7424" max="7424" width="12.5703125" style="898" customWidth="1"/>
    <col min="7425" max="7425" width="11.7109375" style="898" customWidth="1"/>
    <col min="7426" max="7426" width="10.7109375" style="898" customWidth="1"/>
    <col min="7427" max="7427" width="2.42578125" style="898" bestFit="1" customWidth="1"/>
    <col min="7428" max="7428" width="8.5703125" style="898" customWidth="1"/>
    <col min="7429" max="7429" width="12.42578125" style="898" customWidth="1"/>
    <col min="7430" max="7430" width="2.140625" style="898" customWidth="1"/>
    <col min="7431" max="7431" width="9.42578125" style="898" customWidth="1"/>
    <col min="7432" max="7676" width="11" style="898"/>
    <col min="7677" max="7677" width="46.7109375" style="898" bestFit="1" customWidth="1"/>
    <col min="7678" max="7678" width="11.85546875" style="898" customWidth="1"/>
    <col min="7679" max="7679" width="12.42578125" style="898" customWidth="1"/>
    <col min="7680" max="7680" width="12.5703125" style="898" customWidth="1"/>
    <col min="7681" max="7681" width="11.7109375" style="898" customWidth="1"/>
    <col min="7682" max="7682" width="10.7109375" style="898" customWidth="1"/>
    <col min="7683" max="7683" width="2.42578125" style="898" bestFit="1" customWidth="1"/>
    <col min="7684" max="7684" width="8.5703125" style="898" customWidth="1"/>
    <col min="7685" max="7685" width="12.42578125" style="898" customWidth="1"/>
    <col min="7686" max="7686" width="2.140625" style="898" customWidth="1"/>
    <col min="7687" max="7687" width="9.42578125" style="898" customWidth="1"/>
    <col min="7688" max="7932" width="11" style="898"/>
    <col min="7933" max="7933" width="46.7109375" style="898" bestFit="1" customWidth="1"/>
    <col min="7934" max="7934" width="11.85546875" style="898" customWidth="1"/>
    <col min="7935" max="7935" width="12.42578125" style="898" customWidth="1"/>
    <col min="7936" max="7936" width="12.5703125" style="898" customWidth="1"/>
    <col min="7937" max="7937" width="11.7109375" style="898" customWidth="1"/>
    <col min="7938" max="7938" width="10.7109375" style="898" customWidth="1"/>
    <col min="7939" max="7939" width="2.42578125" style="898" bestFit="1" customWidth="1"/>
    <col min="7940" max="7940" width="8.5703125" style="898" customWidth="1"/>
    <col min="7941" max="7941" width="12.42578125" style="898" customWidth="1"/>
    <col min="7942" max="7942" width="2.140625" style="898" customWidth="1"/>
    <col min="7943" max="7943" width="9.42578125" style="898" customWidth="1"/>
    <col min="7944" max="8188" width="11" style="898"/>
    <col min="8189" max="8189" width="46.7109375" style="898" bestFit="1" customWidth="1"/>
    <col min="8190" max="8190" width="11.85546875" style="898" customWidth="1"/>
    <col min="8191" max="8191" width="12.42578125" style="898" customWidth="1"/>
    <col min="8192" max="8192" width="12.5703125" style="898" customWidth="1"/>
    <col min="8193" max="8193" width="11.7109375" style="898" customWidth="1"/>
    <col min="8194" max="8194" width="10.7109375" style="898" customWidth="1"/>
    <col min="8195" max="8195" width="2.42578125" style="898" bestFit="1" customWidth="1"/>
    <col min="8196" max="8196" width="8.5703125" style="898" customWidth="1"/>
    <col min="8197" max="8197" width="12.42578125" style="898" customWidth="1"/>
    <col min="8198" max="8198" width="2.140625" style="898" customWidth="1"/>
    <col min="8199" max="8199" width="9.42578125" style="898" customWidth="1"/>
    <col min="8200" max="8444" width="11" style="898"/>
    <col min="8445" max="8445" width="46.7109375" style="898" bestFit="1" customWidth="1"/>
    <col min="8446" max="8446" width="11.85546875" style="898" customWidth="1"/>
    <col min="8447" max="8447" width="12.42578125" style="898" customWidth="1"/>
    <col min="8448" max="8448" width="12.5703125" style="898" customWidth="1"/>
    <col min="8449" max="8449" width="11.7109375" style="898" customWidth="1"/>
    <col min="8450" max="8450" width="10.7109375" style="898" customWidth="1"/>
    <col min="8451" max="8451" width="2.42578125" style="898" bestFit="1" customWidth="1"/>
    <col min="8452" max="8452" width="8.5703125" style="898" customWidth="1"/>
    <col min="8453" max="8453" width="12.42578125" style="898" customWidth="1"/>
    <col min="8454" max="8454" width="2.140625" style="898" customWidth="1"/>
    <col min="8455" max="8455" width="9.42578125" style="898" customWidth="1"/>
    <col min="8456" max="8700" width="11" style="898"/>
    <col min="8701" max="8701" width="46.7109375" style="898" bestFit="1" customWidth="1"/>
    <col min="8702" max="8702" width="11.85546875" style="898" customWidth="1"/>
    <col min="8703" max="8703" width="12.42578125" style="898" customWidth="1"/>
    <col min="8704" max="8704" width="12.5703125" style="898" customWidth="1"/>
    <col min="8705" max="8705" width="11.7109375" style="898" customWidth="1"/>
    <col min="8706" max="8706" width="10.7109375" style="898" customWidth="1"/>
    <col min="8707" max="8707" width="2.42578125" style="898" bestFit="1" customWidth="1"/>
    <col min="8708" max="8708" width="8.5703125" style="898" customWidth="1"/>
    <col min="8709" max="8709" width="12.42578125" style="898" customWidth="1"/>
    <col min="8710" max="8710" width="2.140625" style="898" customWidth="1"/>
    <col min="8711" max="8711" width="9.42578125" style="898" customWidth="1"/>
    <col min="8712" max="8956" width="11" style="898"/>
    <col min="8957" max="8957" width="46.7109375" style="898" bestFit="1" customWidth="1"/>
    <col min="8958" max="8958" width="11.85546875" style="898" customWidth="1"/>
    <col min="8959" max="8959" width="12.42578125" style="898" customWidth="1"/>
    <col min="8960" max="8960" width="12.5703125" style="898" customWidth="1"/>
    <col min="8961" max="8961" width="11.7109375" style="898" customWidth="1"/>
    <col min="8962" max="8962" width="10.7109375" style="898" customWidth="1"/>
    <col min="8963" max="8963" width="2.42578125" style="898" bestFit="1" customWidth="1"/>
    <col min="8964" max="8964" width="8.5703125" style="898" customWidth="1"/>
    <col min="8965" max="8965" width="12.42578125" style="898" customWidth="1"/>
    <col min="8966" max="8966" width="2.140625" style="898" customWidth="1"/>
    <col min="8967" max="8967" width="9.42578125" style="898" customWidth="1"/>
    <col min="8968" max="9212" width="11" style="898"/>
    <col min="9213" max="9213" width="46.7109375" style="898" bestFit="1" customWidth="1"/>
    <col min="9214" max="9214" width="11.85546875" style="898" customWidth="1"/>
    <col min="9215" max="9215" width="12.42578125" style="898" customWidth="1"/>
    <col min="9216" max="9216" width="12.5703125" style="898" customWidth="1"/>
    <col min="9217" max="9217" width="11.7109375" style="898" customWidth="1"/>
    <col min="9218" max="9218" width="10.7109375" style="898" customWidth="1"/>
    <col min="9219" max="9219" width="2.42578125" style="898" bestFit="1" customWidth="1"/>
    <col min="9220" max="9220" width="8.5703125" style="898" customWidth="1"/>
    <col min="9221" max="9221" width="12.42578125" style="898" customWidth="1"/>
    <col min="9222" max="9222" width="2.140625" style="898" customWidth="1"/>
    <col min="9223" max="9223" width="9.42578125" style="898" customWidth="1"/>
    <col min="9224" max="9468" width="11" style="898"/>
    <col min="9469" max="9469" width="46.7109375" style="898" bestFit="1" customWidth="1"/>
    <col min="9470" max="9470" width="11.85546875" style="898" customWidth="1"/>
    <col min="9471" max="9471" width="12.42578125" style="898" customWidth="1"/>
    <col min="9472" max="9472" width="12.5703125" style="898" customWidth="1"/>
    <col min="9473" max="9473" width="11.7109375" style="898" customWidth="1"/>
    <col min="9474" max="9474" width="10.7109375" style="898" customWidth="1"/>
    <col min="9475" max="9475" width="2.42578125" style="898" bestFit="1" customWidth="1"/>
    <col min="9476" max="9476" width="8.5703125" style="898" customWidth="1"/>
    <col min="9477" max="9477" width="12.42578125" style="898" customWidth="1"/>
    <col min="9478" max="9478" width="2.140625" style="898" customWidth="1"/>
    <col min="9479" max="9479" width="9.42578125" style="898" customWidth="1"/>
    <col min="9480" max="9724" width="11" style="898"/>
    <col min="9725" max="9725" width="46.7109375" style="898" bestFit="1" customWidth="1"/>
    <col min="9726" max="9726" width="11.85546875" style="898" customWidth="1"/>
    <col min="9727" max="9727" width="12.42578125" style="898" customWidth="1"/>
    <col min="9728" max="9728" width="12.5703125" style="898" customWidth="1"/>
    <col min="9729" max="9729" width="11.7109375" style="898" customWidth="1"/>
    <col min="9730" max="9730" width="10.7109375" style="898" customWidth="1"/>
    <col min="9731" max="9731" width="2.42578125" style="898" bestFit="1" customWidth="1"/>
    <col min="9732" max="9732" width="8.5703125" style="898" customWidth="1"/>
    <col min="9733" max="9733" width="12.42578125" style="898" customWidth="1"/>
    <col min="9734" max="9734" width="2.140625" style="898" customWidth="1"/>
    <col min="9735" max="9735" width="9.42578125" style="898" customWidth="1"/>
    <col min="9736" max="9980" width="11" style="898"/>
    <col min="9981" max="9981" width="46.7109375" style="898" bestFit="1" customWidth="1"/>
    <col min="9982" max="9982" width="11.85546875" style="898" customWidth="1"/>
    <col min="9983" max="9983" width="12.42578125" style="898" customWidth="1"/>
    <col min="9984" max="9984" width="12.5703125" style="898" customWidth="1"/>
    <col min="9985" max="9985" width="11.7109375" style="898" customWidth="1"/>
    <col min="9986" max="9986" width="10.7109375" style="898" customWidth="1"/>
    <col min="9987" max="9987" width="2.42578125" style="898" bestFit="1" customWidth="1"/>
    <col min="9988" max="9988" width="8.5703125" style="898" customWidth="1"/>
    <col min="9989" max="9989" width="12.42578125" style="898" customWidth="1"/>
    <col min="9990" max="9990" width="2.140625" style="898" customWidth="1"/>
    <col min="9991" max="9991" width="9.42578125" style="898" customWidth="1"/>
    <col min="9992" max="10236" width="11" style="898"/>
    <col min="10237" max="10237" width="46.7109375" style="898" bestFit="1" customWidth="1"/>
    <col min="10238" max="10238" width="11.85546875" style="898" customWidth="1"/>
    <col min="10239" max="10239" width="12.42578125" style="898" customWidth="1"/>
    <col min="10240" max="10240" width="12.5703125" style="898" customWidth="1"/>
    <col min="10241" max="10241" width="11.7109375" style="898" customWidth="1"/>
    <col min="10242" max="10242" width="10.7109375" style="898" customWidth="1"/>
    <col min="10243" max="10243" width="2.42578125" style="898" bestFit="1" customWidth="1"/>
    <col min="10244" max="10244" width="8.5703125" style="898" customWidth="1"/>
    <col min="10245" max="10245" width="12.42578125" style="898" customWidth="1"/>
    <col min="10246" max="10246" width="2.140625" style="898" customWidth="1"/>
    <col min="10247" max="10247" width="9.42578125" style="898" customWidth="1"/>
    <col min="10248" max="10492" width="11" style="898"/>
    <col min="10493" max="10493" width="46.7109375" style="898" bestFit="1" customWidth="1"/>
    <col min="10494" max="10494" width="11.85546875" style="898" customWidth="1"/>
    <col min="10495" max="10495" width="12.42578125" style="898" customWidth="1"/>
    <col min="10496" max="10496" width="12.5703125" style="898" customWidth="1"/>
    <col min="10497" max="10497" width="11.7109375" style="898" customWidth="1"/>
    <col min="10498" max="10498" width="10.7109375" style="898" customWidth="1"/>
    <col min="10499" max="10499" width="2.42578125" style="898" bestFit="1" customWidth="1"/>
    <col min="10500" max="10500" width="8.5703125" style="898" customWidth="1"/>
    <col min="10501" max="10501" width="12.42578125" style="898" customWidth="1"/>
    <col min="10502" max="10502" width="2.140625" style="898" customWidth="1"/>
    <col min="10503" max="10503" width="9.42578125" style="898" customWidth="1"/>
    <col min="10504" max="10748" width="11" style="898"/>
    <col min="10749" max="10749" width="46.7109375" style="898" bestFit="1" customWidth="1"/>
    <col min="10750" max="10750" width="11.85546875" style="898" customWidth="1"/>
    <col min="10751" max="10751" width="12.42578125" style="898" customWidth="1"/>
    <col min="10752" max="10752" width="12.5703125" style="898" customWidth="1"/>
    <col min="10753" max="10753" width="11.7109375" style="898" customWidth="1"/>
    <col min="10754" max="10754" width="10.7109375" style="898" customWidth="1"/>
    <col min="10755" max="10755" width="2.42578125" style="898" bestFit="1" customWidth="1"/>
    <col min="10756" max="10756" width="8.5703125" style="898" customWidth="1"/>
    <col min="10757" max="10757" width="12.42578125" style="898" customWidth="1"/>
    <col min="10758" max="10758" width="2.140625" style="898" customWidth="1"/>
    <col min="10759" max="10759" width="9.42578125" style="898" customWidth="1"/>
    <col min="10760" max="11004" width="11" style="898"/>
    <col min="11005" max="11005" width="46.7109375" style="898" bestFit="1" customWidth="1"/>
    <col min="11006" max="11006" width="11.85546875" style="898" customWidth="1"/>
    <col min="11007" max="11007" width="12.42578125" style="898" customWidth="1"/>
    <col min="11008" max="11008" width="12.5703125" style="898" customWidth="1"/>
    <col min="11009" max="11009" width="11.7109375" style="898" customWidth="1"/>
    <col min="11010" max="11010" width="10.7109375" style="898" customWidth="1"/>
    <col min="11011" max="11011" width="2.42578125" style="898" bestFit="1" customWidth="1"/>
    <col min="11012" max="11012" width="8.5703125" style="898" customWidth="1"/>
    <col min="11013" max="11013" width="12.42578125" style="898" customWidth="1"/>
    <col min="11014" max="11014" width="2.140625" style="898" customWidth="1"/>
    <col min="11015" max="11015" width="9.42578125" style="898" customWidth="1"/>
    <col min="11016" max="11260" width="11" style="898"/>
    <col min="11261" max="11261" width="46.7109375" style="898" bestFit="1" customWidth="1"/>
    <col min="11262" max="11262" width="11.85546875" style="898" customWidth="1"/>
    <col min="11263" max="11263" width="12.42578125" style="898" customWidth="1"/>
    <col min="11264" max="11264" width="12.5703125" style="898" customWidth="1"/>
    <col min="11265" max="11265" width="11.7109375" style="898" customWidth="1"/>
    <col min="11266" max="11266" width="10.7109375" style="898" customWidth="1"/>
    <col min="11267" max="11267" width="2.42578125" style="898" bestFit="1" customWidth="1"/>
    <col min="11268" max="11268" width="8.5703125" style="898" customWidth="1"/>
    <col min="11269" max="11269" width="12.42578125" style="898" customWidth="1"/>
    <col min="11270" max="11270" width="2.140625" style="898" customWidth="1"/>
    <col min="11271" max="11271" width="9.42578125" style="898" customWidth="1"/>
    <col min="11272" max="11516" width="11" style="898"/>
    <col min="11517" max="11517" width="46.7109375" style="898" bestFit="1" customWidth="1"/>
    <col min="11518" max="11518" width="11.85546875" style="898" customWidth="1"/>
    <col min="11519" max="11519" width="12.42578125" style="898" customWidth="1"/>
    <col min="11520" max="11520" width="12.5703125" style="898" customWidth="1"/>
    <col min="11521" max="11521" width="11.7109375" style="898" customWidth="1"/>
    <col min="11522" max="11522" width="10.7109375" style="898" customWidth="1"/>
    <col min="11523" max="11523" width="2.42578125" style="898" bestFit="1" customWidth="1"/>
    <col min="11524" max="11524" width="8.5703125" style="898" customWidth="1"/>
    <col min="11525" max="11525" width="12.42578125" style="898" customWidth="1"/>
    <col min="11526" max="11526" width="2.140625" style="898" customWidth="1"/>
    <col min="11527" max="11527" width="9.42578125" style="898" customWidth="1"/>
    <col min="11528" max="11772" width="11" style="898"/>
    <col min="11773" max="11773" width="46.7109375" style="898" bestFit="1" customWidth="1"/>
    <col min="11774" max="11774" width="11.85546875" style="898" customWidth="1"/>
    <col min="11775" max="11775" width="12.42578125" style="898" customWidth="1"/>
    <col min="11776" max="11776" width="12.5703125" style="898" customWidth="1"/>
    <col min="11777" max="11777" width="11.7109375" style="898" customWidth="1"/>
    <col min="11778" max="11778" width="10.7109375" style="898" customWidth="1"/>
    <col min="11779" max="11779" width="2.42578125" style="898" bestFit="1" customWidth="1"/>
    <col min="11780" max="11780" width="8.5703125" style="898" customWidth="1"/>
    <col min="11781" max="11781" width="12.42578125" style="898" customWidth="1"/>
    <col min="11782" max="11782" width="2.140625" style="898" customWidth="1"/>
    <col min="11783" max="11783" width="9.42578125" style="898" customWidth="1"/>
    <col min="11784" max="12028" width="11" style="898"/>
    <col min="12029" max="12029" width="46.7109375" style="898" bestFit="1" customWidth="1"/>
    <col min="12030" max="12030" width="11.85546875" style="898" customWidth="1"/>
    <col min="12031" max="12031" width="12.42578125" style="898" customWidth="1"/>
    <col min="12032" max="12032" width="12.5703125" style="898" customWidth="1"/>
    <col min="12033" max="12033" width="11.7109375" style="898" customWidth="1"/>
    <col min="12034" max="12034" width="10.7109375" style="898" customWidth="1"/>
    <col min="12035" max="12035" width="2.42578125" style="898" bestFit="1" customWidth="1"/>
    <col min="12036" max="12036" width="8.5703125" style="898" customWidth="1"/>
    <col min="12037" max="12037" width="12.42578125" style="898" customWidth="1"/>
    <col min="12038" max="12038" width="2.140625" style="898" customWidth="1"/>
    <col min="12039" max="12039" width="9.42578125" style="898" customWidth="1"/>
    <col min="12040" max="12284" width="11" style="898"/>
    <col min="12285" max="12285" width="46.7109375" style="898" bestFit="1" customWidth="1"/>
    <col min="12286" max="12286" width="11.85546875" style="898" customWidth="1"/>
    <col min="12287" max="12287" width="12.42578125" style="898" customWidth="1"/>
    <col min="12288" max="12288" width="12.5703125" style="898" customWidth="1"/>
    <col min="12289" max="12289" width="11.7109375" style="898" customWidth="1"/>
    <col min="12290" max="12290" width="10.7109375" style="898" customWidth="1"/>
    <col min="12291" max="12291" width="2.42578125" style="898" bestFit="1" customWidth="1"/>
    <col min="12292" max="12292" width="8.5703125" style="898" customWidth="1"/>
    <col min="12293" max="12293" width="12.42578125" style="898" customWidth="1"/>
    <col min="12294" max="12294" width="2.140625" style="898" customWidth="1"/>
    <col min="12295" max="12295" width="9.42578125" style="898" customWidth="1"/>
    <col min="12296" max="12540" width="11" style="898"/>
    <col min="12541" max="12541" width="46.7109375" style="898" bestFit="1" customWidth="1"/>
    <col min="12542" max="12542" width="11.85546875" style="898" customWidth="1"/>
    <col min="12543" max="12543" width="12.42578125" style="898" customWidth="1"/>
    <col min="12544" max="12544" width="12.5703125" style="898" customWidth="1"/>
    <col min="12545" max="12545" width="11.7109375" style="898" customWidth="1"/>
    <col min="12546" max="12546" width="10.7109375" style="898" customWidth="1"/>
    <col min="12547" max="12547" width="2.42578125" style="898" bestFit="1" customWidth="1"/>
    <col min="12548" max="12548" width="8.5703125" style="898" customWidth="1"/>
    <col min="12549" max="12549" width="12.42578125" style="898" customWidth="1"/>
    <col min="12550" max="12550" width="2.140625" style="898" customWidth="1"/>
    <col min="12551" max="12551" width="9.42578125" style="898" customWidth="1"/>
    <col min="12552" max="12796" width="11" style="898"/>
    <col min="12797" max="12797" width="46.7109375" style="898" bestFit="1" customWidth="1"/>
    <col min="12798" max="12798" width="11.85546875" style="898" customWidth="1"/>
    <col min="12799" max="12799" width="12.42578125" style="898" customWidth="1"/>
    <col min="12800" max="12800" width="12.5703125" style="898" customWidth="1"/>
    <col min="12801" max="12801" width="11.7109375" style="898" customWidth="1"/>
    <col min="12802" max="12802" width="10.7109375" style="898" customWidth="1"/>
    <col min="12803" max="12803" width="2.42578125" style="898" bestFit="1" customWidth="1"/>
    <col min="12804" max="12804" width="8.5703125" style="898" customWidth="1"/>
    <col min="12805" max="12805" width="12.42578125" style="898" customWidth="1"/>
    <col min="12806" max="12806" width="2.140625" style="898" customWidth="1"/>
    <col min="12807" max="12807" width="9.42578125" style="898" customWidth="1"/>
    <col min="12808" max="13052" width="11" style="898"/>
    <col min="13053" max="13053" width="46.7109375" style="898" bestFit="1" customWidth="1"/>
    <col min="13054" max="13054" width="11.85546875" style="898" customWidth="1"/>
    <col min="13055" max="13055" width="12.42578125" style="898" customWidth="1"/>
    <col min="13056" max="13056" width="12.5703125" style="898" customWidth="1"/>
    <col min="13057" max="13057" width="11.7109375" style="898" customWidth="1"/>
    <col min="13058" max="13058" width="10.7109375" style="898" customWidth="1"/>
    <col min="13059" max="13059" width="2.42578125" style="898" bestFit="1" customWidth="1"/>
    <col min="13060" max="13060" width="8.5703125" style="898" customWidth="1"/>
    <col min="13061" max="13061" width="12.42578125" style="898" customWidth="1"/>
    <col min="13062" max="13062" width="2.140625" style="898" customWidth="1"/>
    <col min="13063" max="13063" width="9.42578125" style="898" customWidth="1"/>
    <col min="13064" max="13308" width="11" style="898"/>
    <col min="13309" max="13309" width="46.7109375" style="898" bestFit="1" customWidth="1"/>
    <col min="13310" max="13310" width="11.85546875" style="898" customWidth="1"/>
    <col min="13311" max="13311" width="12.42578125" style="898" customWidth="1"/>
    <col min="13312" max="13312" width="12.5703125" style="898" customWidth="1"/>
    <col min="13313" max="13313" width="11.7109375" style="898" customWidth="1"/>
    <col min="13314" max="13314" width="10.7109375" style="898" customWidth="1"/>
    <col min="13315" max="13315" width="2.42578125" style="898" bestFit="1" customWidth="1"/>
    <col min="13316" max="13316" width="8.5703125" style="898" customWidth="1"/>
    <col min="13317" max="13317" width="12.42578125" style="898" customWidth="1"/>
    <col min="13318" max="13318" width="2.140625" style="898" customWidth="1"/>
    <col min="13319" max="13319" width="9.42578125" style="898" customWidth="1"/>
    <col min="13320" max="13564" width="11" style="898"/>
    <col min="13565" max="13565" width="46.7109375" style="898" bestFit="1" customWidth="1"/>
    <col min="13566" max="13566" width="11.85546875" style="898" customWidth="1"/>
    <col min="13567" max="13567" width="12.42578125" style="898" customWidth="1"/>
    <col min="13568" max="13568" width="12.5703125" style="898" customWidth="1"/>
    <col min="13569" max="13569" width="11.7109375" style="898" customWidth="1"/>
    <col min="13570" max="13570" width="10.7109375" style="898" customWidth="1"/>
    <col min="13571" max="13571" width="2.42578125" style="898" bestFit="1" customWidth="1"/>
    <col min="13572" max="13572" width="8.5703125" style="898" customWidth="1"/>
    <col min="13573" max="13573" width="12.42578125" style="898" customWidth="1"/>
    <col min="13574" max="13574" width="2.140625" style="898" customWidth="1"/>
    <col min="13575" max="13575" width="9.42578125" style="898" customWidth="1"/>
    <col min="13576" max="13820" width="11" style="898"/>
    <col min="13821" max="13821" width="46.7109375" style="898" bestFit="1" customWidth="1"/>
    <col min="13822" max="13822" width="11.85546875" style="898" customWidth="1"/>
    <col min="13823" max="13823" width="12.42578125" style="898" customWidth="1"/>
    <col min="13824" max="13824" width="12.5703125" style="898" customWidth="1"/>
    <col min="13825" max="13825" width="11.7109375" style="898" customWidth="1"/>
    <col min="13826" max="13826" width="10.7109375" style="898" customWidth="1"/>
    <col min="13827" max="13827" width="2.42578125" style="898" bestFit="1" customWidth="1"/>
    <col min="13828" max="13828" width="8.5703125" style="898" customWidth="1"/>
    <col min="13829" max="13829" width="12.42578125" style="898" customWidth="1"/>
    <col min="13830" max="13830" width="2.140625" style="898" customWidth="1"/>
    <col min="13831" max="13831" width="9.42578125" style="898" customWidth="1"/>
    <col min="13832" max="14076" width="11" style="898"/>
    <col min="14077" max="14077" width="46.7109375" style="898" bestFit="1" customWidth="1"/>
    <col min="14078" max="14078" width="11.85546875" style="898" customWidth="1"/>
    <col min="14079" max="14079" width="12.42578125" style="898" customWidth="1"/>
    <col min="14080" max="14080" width="12.5703125" style="898" customWidth="1"/>
    <col min="14081" max="14081" width="11.7109375" style="898" customWidth="1"/>
    <col min="14082" max="14082" width="10.7109375" style="898" customWidth="1"/>
    <col min="14083" max="14083" width="2.42578125" style="898" bestFit="1" customWidth="1"/>
    <col min="14084" max="14084" width="8.5703125" style="898" customWidth="1"/>
    <col min="14085" max="14085" width="12.42578125" style="898" customWidth="1"/>
    <col min="14086" max="14086" width="2.140625" style="898" customWidth="1"/>
    <col min="14087" max="14087" width="9.42578125" style="898" customWidth="1"/>
    <col min="14088" max="14332" width="11" style="898"/>
    <col min="14333" max="14333" width="46.7109375" style="898" bestFit="1" customWidth="1"/>
    <col min="14334" max="14334" width="11.85546875" style="898" customWidth="1"/>
    <col min="14335" max="14335" width="12.42578125" style="898" customWidth="1"/>
    <col min="14336" max="14336" width="12.5703125" style="898" customWidth="1"/>
    <col min="14337" max="14337" width="11.7109375" style="898" customWidth="1"/>
    <col min="14338" max="14338" width="10.7109375" style="898" customWidth="1"/>
    <col min="14339" max="14339" width="2.42578125" style="898" bestFit="1" customWidth="1"/>
    <col min="14340" max="14340" width="8.5703125" style="898" customWidth="1"/>
    <col min="14341" max="14341" width="12.42578125" style="898" customWidth="1"/>
    <col min="14342" max="14342" width="2.140625" style="898" customWidth="1"/>
    <col min="14343" max="14343" width="9.42578125" style="898" customWidth="1"/>
    <col min="14344" max="14588" width="11" style="898"/>
    <col min="14589" max="14589" width="46.7109375" style="898" bestFit="1" customWidth="1"/>
    <col min="14590" max="14590" width="11.85546875" style="898" customWidth="1"/>
    <col min="14591" max="14591" width="12.42578125" style="898" customWidth="1"/>
    <col min="14592" max="14592" width="12.5703125" style="898" customWidth="1"/>
    <col min="14593" max="14593" width="11.7109375" style="898" customWidth="1"/>
    <col min="14594" max="14594" width="10.7109375" style="898" customWidth="1"/>
    <col min="14595" max="14595" width="2.42578125" style="898" bestFit="1" customWidth="1"/>
    <col min="14596" max="14596" width="8.5703125" style="898" customWidth="1"/>
    <col min="14597" max="14597" width="12.42578125" style="898" customWidth="1"/>
    <col min="14598" max="14598" width="2.140625" style="898" customWidth="1"/>
    <col min="14599" max="14599" width="9.42578125" style="898" customWidth="1"/>
    <col min="14600" max="14844" width="11" style="898"/>
    <col min="14845" max="14845" width="46.7109375" style="898" bestFit="1" customWidth="1"/>
    <col min="14846" max="14846" width="11.85546875" style="898" customWidth="1"/>
    <col min="14847" max="14847" width="12.42578125" style="898" customWidth="1"/>
    <col min="14848" max="14848" width="12.5703125" style="898" customWidth="1"/>
    <col min="14849" max="14849" width="11.7109375" style="898" customWidth="1"/>
    <col min="14850" max="14850" width="10.7109375" style="898" customWidth="1"/>
    <col min="14851" max="14851" width="2.42578125" style="898" bestFit="1" customWidth="1"/>
    <col min="14852" max="14852" width="8.5703125" style="898" customWidth="1"/>
    <col min="14853" max="14853" width="12.42578125" style="898" customWidth="1"/>
    <col min="14854" max="14854" width="2.140625" style="898" customWidth="1"/>
    <col min="14855" max="14855" width="9.42578125" style="898" customWidth="1"/>
    <col min="14856" max="15100" width="11" style="898"/>
    <col min="15101" max="15101" width="46.7109375" style="898" bestFit="1" customWidth="1"/>
    <col min="15102" max="15102" width="11.85546875" style="898" customWidth="1"/>
    <col min="15103" max="15103" width="12.42578125" style="898" customWidth="1"/>
    <col min="15104" max="15104" width="12.5703125" style="898" customWidth="1"/>
    <col min="15105" max="15105" width="11.7109375" style="898" customWidth="1"/>
    <col min="15106" max="15106" width="10.7109375" style="898" customWidth="1"/>
    <col min="15107" max="15107" width="2.42578125" style="898" bestFit="1" customWidth="1"/>
    <col min="15108" max="15108" width="8.5703125" style="898" customWidth="1"/>
    <col min="15109" max="15109" width="12.42578125" style="898" customWidth="1"/>
    <col min="15110" max="15110" width="2.140625" style="898" customWidth="1"/>
    <col min="15111" max="15111" width="9.42578125" style="898" customWidth="1"/>
    <col min="15112" max="15356" width="11" style="898"/>
    <col min="15357" max="15357" width="46.7109375" style="898" bestFit="1" customWidth="1"/>
    <col min="15358" max="15358" width="11.85546875" style="898" customWidth="1"/>
    <col min="15359" max="15359" width="12.42578125" style="898" customWidth="1"/>
    <col min="15360" max="15360" width="12.5703125" style="898" customWidth="1"/>
    <col min="15361" max="15361" width="11.7109375" style="898" customWidth="1"/>
    <col min="15362" max="15362" width="10.7109375" style="898" customWidth="1"/>
    <col min="15363" max="15363" width="2.42578125" style="898" bestFit="1" customWidth="1"/>
    <col min="15364" max="15364" width="8.5703125" style="898" customWidth="1"/>
    <col min="15365" max="15365" width="12.42578125" style="898" customWidth="1"/>
    <col min="15366" max="15366" width="2.140625" style="898" customWidth="1"/>
    <col min="15367" max="15367" width="9.42578125" style="898" customWidth="1"/>
    <col min="15368" max="15612" width="11" style="898"/>
    <col min="15613" max="15613" width="46.7109375" style="898" bestFit="1" customWidth="1"/>
    <col min="15614" max="15614" width="11.85546875" style="898" customWidth="1"/>
    <col min="15615" max="15615" width="12.42578125" style="898" customWidth="1"/>
    <col min="15616" max="15616" width="12.5703125" style="898" customWidth="1"/>
    <col min="15617" max="15617" width="11.7109375" style="898" customWidth="1"/>
    <col min="15618" max="15618" width="10.7109375" style="898" customWidth="1"/>
    <col min="15619" max="15619" width="2.42578125" style="898" bestFit="1" customWidth="1"/>
    <col min="15620" max="15620" width="8.5703125" style="898" customWidth="1"/>
    <col min="15621" max="15621" width="12.42578125" style="898" customWidth="1"/>
    <col min="15622" max="15622" width="2.140625" style="898" customWidth="1"/>
    <col min="15623" max="15623" width="9.42578125" style="898" customWidth="1"/>
    <col min="15624" max="15868" width="11" style="898"/>
    <col min="15869" max="15869" width="46.7109375" style="898" bestFit="1" customWidth="1"/>
    <col min="15870" max="15870" width="11.85546875" style="898" customWidth="1"/>
    <col min="15871" max="15871" width="12.42578125" style="898" customWidth="1"/>
    <col min="15872" max="15872" width="12.5703125" style="898" customWidth="1"/>
    <col min="15873" max="15873" width="11.7109375" style="898" customWidth="1"/>
    <col min="15874" max="15874" width="10.7109375" style="898" customWidth="1"/>
    <col min="15875" max="15875" width="2.42578125" style="898" bestFit="1" customWidth="1"/>
    <col min="15876" max="15876" width="8.5703125" style="898" customWidth="1"/>
    <col min="15877" max="15877" width="12.42578125" style="898" customWidth="1"/>
    <col min="15878" max="15878" width="2.140625" style="898" customWidth="1"/>
    <col min="15879" max="15879" width="9.42578125" style="898" customWidth="1"/>
    <col min="15880" max="16124" width="11" style="898"/>
    <col min="16125" max="16125" width="46.7109375" style="898" bestFit="1" customWidth="1"/>
    <col min="16126" max="16126" width="11.85546875" style="898" customWidth="1"/>
    <col min="16127" max="16127" width="12.42578125" style="898" customWidth="1"/>
    <col min="16128" max="16128" width="12.5703125" style="898" customWidth="1"/>
    <col min="16129" max="16129" width="11.7109375" style="898" customWidth="1"/>
    <col min="16130" max="16130" width="10.7109375" style="898" customWidth="1"/>
    <col min="16131" max="16131" width="2.42578125" style="898" bestFit="1" customWidth="1"/>
    <col min="16132" max="16132" width="8.5703125" style="898" customWidth="1"/>
    <col min="16133" max="16133" width="12.42578125" style="898" customWidth="1"/>
    <col min="16134" max="16134" width="2.140625" style="898" customWidth="1"/>
    <col min="16135" max="16135" width="9.42578125" style="898" customWidth="1"/>
    <col min="16136" max="16384" width="11" style="898"/>
  </cols>
  <sheetData>
    <row r="1" spans="1:24" s="956" customFormat="1" ht="17.100000000000001" customHeight="1">
      <c r="A1" s="2302" t="s">
        <v>990</v>
      </c>
      <c r="B1" s="2302"/>
      <c r="C1" s="2302"/>
      <c r="D1" s="2302"/>
      <c r="E1" s="2302"/>
      <c r="F1" s="2302"/>
      <c r="G1" s="2302"/>
      <c r="H1" s="2302"/>
      <c r="I1" s="2302"/>
    </row>
    <row r="2" spans="1:24" s="956" customFormat="1" ht="17.100000000000001" customHeight="1">
      <c r="A2" s="2321" t="s">
        <v>95</v>
      </c>
      <c r="B2" s="2321"/>
      <c r="C2" s="2321"/>
      <c r="D2" s="2321"/>
      <c r="E2" s="2321"/>
      <c r="F2" s="2321"/>
      <c r="G2" s="2321"/>
      <c r="H2" s="2321"/>
      <c r="I2" s="2321"/>
    </row>
    <row r="3" spans="1:24" s="956" customFormat="1" ht="17.100000000000001" customHeight="1">
      <c r="A3" s="2321" t="s">
        <v>845</v>
      </c>
      <c r="B3" s="2321"/>
      <c r="C3" s="2321"/>
      <c r="D3" s="2321"/>
      <c r="E3" s="2321"/>
      <c r="F3" s="2321"/>
      <c r="G3" s="2321"/>
      <c r="H3" s="2321"/>
      <c r="I3" s="2321"/>
    </row>
    <row r="4" spans="1:24" s="956" customFormat="1" ht="17.100000000000001" customHeight="1" thickBot="1">
      <c r="B4" s="899"/>
      <c r="C4" s="899"/>
      <c r="D4" s="899"/>
      <c r="E4" s="899"/>
      <c r="H4" s="2304" t="s">
        <v>1</v>
      </c>
      <c r="I4" s="2304"/>
    </row>
    <row r="5" spans="1:24" s="956" customFormat="1" ht="20.25" customHeight="1" thickTop="1">
      <c r="A5" s="2330" t="s">
        <v>274</v>
      </c>
      <c r="B5" s="2324">
        <v>2018</v>
      </c>
      <c r="C5" s="2325"/>
      <c r="D5" s="2324">
        <v>2019</v>
      </c>
      <c r="E5" s="2325"/>
      <c r="F5" s="2333" t="s">
        <v>847</v>
      </c>
      <c r="G5" s="2333"/>
      <c r="H5" s="2333"/>
      <c r="I5" s="2334"/>
    </row>
    <row r="6" spans="1:24" s="956" customFormat="1" ht="15.75">
      <c r="A6" s="2331"/>
      <c r="B6" s="2311" t="s">
        <v>991</v>
      </c>
      <c r="C6" s="2311" t="s">
        <v>849</v>
      </c>
      <c r="D6" s="2311" t="s">
        <v>850</v>
      </c>
      <c r="E6" s="2311" t="s">
        <v>851</v>
      </c>
      <c r="F6" s="2328" t="s">
        <v>114</v>
      </c>
      <c r="G6" s="2328"/>
      <c r="H6" s="2328" t="s">
        <v>139</v>
      </c>
      <c r="I6" s="2329"/>
    </row>
    <row r="7" spans="1:24" s="956" customFormat="1" ht="15.75">
      <c r="A7" s="2332"/>
      <c r="B7" s="2335"/>
      <c r="C7" s="2335"/>
      <c r="D7" s="2335"/>
      <c r="E7" s="2335"/>
      <c r="F7" s="961" t="s">
        <v>852</v>
      </c>
      <c r="G7" s="1038" t="s">
        <v>853</v>
      </c>
      <c r="H7" s="961" t="s">
        <v>852</v>
      </c>
      <c r="I7" s="1039" t="s">
        <v>853</v>
      </c>
    </row>
    <row r="8" spans="1:24" s="956" customFormat="1" ht="24.75" customHeight="1">
      <c r="A8" s="998" t="s">
        <v>951</v>
      </c>
      <c r="B8" s="904">
        <v>2459219.0023951069</v>
      </c>
      <c r="C8" s="904">
        <v>2494002.9409025544</v>
      </c>
      <c r="D8" s="904">
        <v>2843055.0963897933</v>
      </c>
      <c r="E8" s="904">
        <v>2849445.8877747906</v>
      </c>
      <c r="F8" s="904">
        <v>34783.938507447485</v>
      </c>
      <c r="G8" s="1047">
        <v>1.414430291632033</v>
      </c>
      <c r="H8" s="904">
        <v>6390.791384997312</v>
      </c>
      <c r="I8" s="932">
        <v>0.2247860547307913</v>
      </c>
      <c r="R8" s="1018"/>
      <c r="S8" s="1018"/>
      <c r="T8" s="1018"/>
      <c r="U8" s="1018"/>
      <c r="V8" s="1018"/>
      <c r="W8" s="1018"/>
      <c r="X8" s="1018"/>
    </row>
    <row r="9" spans="1:24" s="956" customFormat="1" ht="24.75" customHeight="1">
      <c r="A9" s="913" t="s">
        <v>952</v>
      </c>
      <c r="B9" s="914">
        <v>248045.5914463581</v>
      </c>
      <c r="C9" s="914">
        <v>211362.05629554254</v>
      </c>
      <c r="D9" s="914">
        <v>301610.61525849032</v>
      </c>
      <c r="E9" s="914">
        <v>243955.14471958086</v>
      </c>
      <c r="F9" s="914">
        <v>-36683.535150815558</v>
      </c>
      <c r="G9" s="1042">
        <v>-14.789029281638602</v>
      </c>
      <c r="H9" s="914">
        <v>-57655.47053890946</v>
      </c>
      <c r="I9" s="1043">
        <v>-19.11586251349171</v>
      </c>
      <c r="R9" s="1018"/>
      <c r="S9" s="1018"/>
      <c r="T9" s="1018"/>
      <c r="U9" s="1018"/>
      <c r="V9" s="1018"/>
      <c r="W9" s="1018"/>
      <c r="X9" s="1018"/>
    </row>
    <row r="10" spans="1:24" s="956" customFormat="1" ht="24.75" customHeight="1">
      <c r="A10" s="913" t="s">
        <v>953</v>
      </c>
      <c r="B10" s="914">
        <v>231602.4162012403</v>
      </c>
      <c r="C10" s="914">
        <v>193502.95905036741</v>
      </c>
      <c r="D10" s="914">
        <v>284093.24732641137</v>
      </c>
      <c r="E10" s="914">
        <v>222736.3394346773</v>
      </c>
      <c r="F10" s="914">
        <v>-38099.457150872884</v>
      </c>
      <c r="G10" s="1042">
        <v>-16.450371190328216</v>
      </c>
      <c r="H10" s="914">
        <v>-61356.907891734067</v>
      </c>
      <c r="I10" s="1043">
        <v>-21.59745381812526</v>
      </c>
      <c r="R10" s="1018"/>
      <c r="S10" s="1018"/>
      <c r="T10" s="1018"/>
      <c r="U10" s="1018"/>
      <c r="V10" s="1018"/>
      <c r="W10" s="1018"/>
      <c r="X10" s="1018"/>
    </row>
    <row r="11" spans="1:24" s="956" customFormat="1" ht="24.75" customHeight="1">
      <c r="A11" s="913" t="s">
        <v>954</v>
      </c>
      <c r="B11" s="914">
        <v>16443.1752451178</v>
      </c>
      <c r="C11" s="914">
        <v>17859.097245175137</v>
      </c>
      <c r="D11" s="914">
        <v>17517.367932078949</v>
      </c>
      <c r="E11" s="914">
        <v>21218.805284903567</v>
      </c>
      <c r="F11" s="914">
        <v>1415.9220000573368</v>
      </c>
      <c r="G11" s="1042">
        <v>8.6110010928560961</v>
      </c>
      <c r="H11" s="914">
        <v>3701.4373528246178</v>
      </c>
      <c r="I11" s="1043">
        <v>21.130099950953841</v>
      </c>
      <c r="R11" s="1018"/>
      <c r="S11" s="1018"/>
      <c r="T11" s="1018"/>
      <c r="U11" s="1018"/>
      <c r="V11" s="1018"/>
      <c r="W11" s="1018"/>
      <c r="X11" s="1018"/>
    </row>
    <row r="12" spans="1:24" s="956" customFormat="1" ht="24.75" customHeight="1">
      <c r="A12" s="913" t="s">
        <v>955</v>
      </c>
      <c r="B12" s="914">
        <v>811666.99283683905</v>
      </c>
      <c r="C12" s="914">
        <v>813700.32164270221</v>
      </c>
      <c r="D12" s="914">
        <v>901296.09611689521</v>
      </c>
      <c r="E12" s="914">
        <v>903149.26910872885</v>
      </c>
      <c r="F12" s="914">
        <v>2033.3288058631588</v>
      </c>
      <c r="G12" s="1042">
        <v>0.25051268855426989</v>
      </c>
      <c r="H12" s="914">
        <v>1853.1729918336496</v>
      </c>
      <c r="I12" s="1043">
        <v>0.20561200695507054</v>
      </c>
      <c r="R12" s="1018"/>
      <c r="S12" s="1018"/>
      <c r="T12" s="1018"/>
      <c r="U12" s="1018"/>
      <c r="V12" s="1018"/>
      <c r="W12" s="1018"/>
      <c r="X12" s="1018"/>
    </row>
    <row r="13" spans="1:24" s="956" customFormat="1" ht="24.75" customHeight="1">
      <c r="A13" s="913" t="s">
        <v>953</v>
      </c>
      <c r="B13" s="914">
        <v>801283.47031188535</v>
      </c>
      <c r="C13" s="914">
        <v>803407.78650793713</v>
      </c>
      <c r="D13" s="914">
        <v>890065.12745440053</v>
      </c>
      <c r="E13" s="914">
        <v>891339.18421879376</v>
      </c>
      <c r="F13" s="914">
        <v>2124.3161960517755</v>
      </c>
      <c r="G13" s="1042">
        <v>0.26511419176348705</v>
      </c>
      <c r="H13" s="914">
        <v>1274.05676439323</v>
      </c>
      <c r="I13" s="1043">
        <v>0.14314197074960697</v>
      </c>
      <c r="R13" s="1018"/>
      <c r="S13" s="1018"/>
      <c r="T13" s="1018"/>
      <c r="U13" s="1018"/>
      <c r="V13" s="1018"/>
      <c r="W13" s="1018"/>
      <c r="X13" s="1018"/>
    </row>
    <row r="14" spans="1:24" s="956" customFormat="1" ht="24.75" customHeight="1">
      <c r="A14" s="913" t="s">
        <v>954</v>
      </c>
      <c r="B14" s="914">
        <v>10383.522524953687</v>
      </c>
      <c r="C14" s="914">
        <v>10292.535134765121</v>
      </c>
      <c r="D14" s="914">
        <v>11230.968662494673</v>
      </c>
      <c r="E14" s="914">
        <v>11810.084889935059</v>
      </c>
      <c r="F14" s="914">
        <v>-90.987390188565769</v>
      </c>
      <c r="G14" s="1042">
        <v>-0.87626708537401277</v>
      </c>
      <c r="H14" s="914">
        <v>579.11622744038505</v>
      </c>
      <c r="I14" s="1043">
        <v>5.1564227881279576</v>
      </c>
      <c r="R14" s="1018"/>
      <c r="S14" s="1018"/>
      <c r="T14" s="1018"/>
      <c r="U14" s="1018"/>
      <c r="V14" s="1018"/>
      <c r="W14" s="1018"/>
      <c r="X14" s="1018"/>
    </row>
    <row r="15" spans="1:24" s="956" customFormat="1" ht="24.75" customHeight="1">
      <c r="A15" s="913" t="s">
        <v>956</v>
      </c>
      <c r="B15" s="914">
        <v>1068861.4960766386</v>
      </c>
      <c r="C15" s="914">
        <v>1103632.0661418804</v>
      </c>
      <c r="D15" s="914">
        <v>1280459.5477409549</v>
      </c>
      <c r="E15" s="914">
        <v>1335165.300334438</v>
      </c>
      <c r="F15" s="914">
        <v>34770.570065241773</v>
      </c>
      <c r="G15" s="1042">
        <v>3.253047302468147</v>
      </c>
      <c r="H15" s="914">
        <v>54705.752593483077</v>
      </c>
      <c r="I15" s="1043">
        <v>4.2723530540263814</v>
      </c>
      <c r="R15" s="1018"/>
      <c r="S15" s="1018"/>
      <c r="T15" s="1018"/>
      <c r="U15" s="1018"/>
      <c r="V15" s="1018"/>
      <c r="W15" s="1018"/>
      <c r="X15" s="1018"/>
    </row>
    <row r="16" spans="1:24" s="956" customFormat="1" ht="24.75" customHeight="1">
      <c r="A16" s="913" t="s">
        <v>953</v>
      </c>
      <c r="B16" s="914">
        <v>1033978.77574484</v>
      </c>
      <c r="C16" s="914">
        <v>1079574.6502898503</v>
      </c>
      <c r="D16" s="914">
        <v>1247792.4636853249</v>
      </c>
      <c r="E16" s="914">
        <v>1306662.5995083987</v>
      </c>
      <c r="F16" s="914">
        <v>45595.874545010272</v>
      </c>
      <c r="G16" s="1042">
        <v>4.4097495630086501</v>
      </c>
      <c r="H16" s="914">
        <v>58870.135823073797</v>
      </c>
      <c r="I16" s="1043">
        <v>4.7179428900541902</v>
      </c>
      <c r="R16" s="1018"/>
      <c r="S16" s="1018"/>
      <c r="T16" s="1018"/>
      <c r="U16" s="1018"/>
      <c r="V16" s="1018"/>
      <c r="W16" s="1018"/>
      <c r="X16" s="1018"/>
    </row>
    <row r="17" spans="1:24" s="956" customFormat="1" ht="24.75" customHeight="1">
      <c r="A17" s="913" t="s">
        <v>954</v>
      </c>
      <c r="B17" s="914">
        <v>34882.720331798628</v>
      </c>
      <c r="C17" s="914">
        <v>24057.415852029939</v>
      </c>
      <c r="D17" s="914">
        <v>32667.084055630032</v>
      </c>
      <c r="E17" s="914">
        <v>28502.700826039272</v>
      </c>
      <c r="F17" s="914">
        <v>-10825.304479768689</v>
      </c>
      <c r="G17" s="1042">
        <v>-31.033429666035779</v>
      </c>
      <c r="H17" s="914">
        <v>-4164.3832295907596</v>
      </c>
      <c r="I17" s="1043">
        <v>-12.747949044056309</v>
      </c>
      <c r="R17" s="1018"/>
      <c r="S17" s="1018"/>
      <c r="T17" s="1018"/>
      <c r="U17" s="1018"/>
      <c r="V17" s="1018"/>
      <c r="W17" s="1018"/>
      <c r="X17" s="1018"/>
    </row>
    <row r="18" spans="1:24" s="956" customFormat="1" ht="24.75" customHeight="1">
      <c r="A18" s="913" t="s">
        <v>957</v>
      </c>
      <c r="B18" s="914">
        <v>308478.9886331298</v>
      </c>
      <c r="C18" s="914">
        <v>342169.12821203371</v>
      </c>
      <c r="D18" s="914">
        <v>336437.16726928944</v>
      </c>
      <c r="E18" s="914">
        <v>341590.22416682972</v>
      </c>
      <c r="F18" s="914">
        <v>33690.139578903909</v>
      </c>
      <c r="G18" s="1042">
        <v>10.921372547344276</v>
      </c>
      <c r="H18" s="914">
        <v>5153.0568975402857</v>
      </c>
      <c r="I18" s="1043">
        <v>1.5316550603981576</v>
      </c>
      <c r="R18" s="1018"/>
      <c r="S18" s="1018"/>
      <c r="T18" s="1018"/>
      <c r="U18" s="1018"/>
      <c r="V18" s="1018"/>
      <c r="W18" s="1018"/>
      <c r="X18" s="1018"/>
    </row>
    <row r="19" spans="1:24" s="956" customFormat="1" ht="24.75" customHeight="1">
      <c r="A19" s="913" t="s">
        <v>953</v>
      </c>
      <c r="B19" s="914">
        <v>293013.03497543302</v>
      </c>
      <c r="C19" s="914">
        <v>306399.10132050456</v>
      </c>
      <c r="D19" s="914">
        <v>313372.14601840323</v>
      </c>
      <c r="E19" s="914">
        <v>309368.07467609405</v>
      </c>
      <c r="F19" s="914">
        <v>13386.066345071536</v>
      </c>
      <c r="G19" s="1042">
        <v>4.5684200862237612</v>
      </c>
      <c r="H19" s="914">
        <v>-4004.0713423091802</v>
      </c>
      <c r="I19" s="1043">
        <v>-1.277736835638875</v>
      </c>
      <c r="R19" s="1018"/>
      <c r="S19" s="1018"/>
      <c r="T19" s="1018"/>
      <c r="U19" s="1018"/>
      <c r="V19" s="1018"/>
      <c r="W19" s="1018"/>
      <c r="X19" s="1018"/>
    </row>
    <row r="20" spans="1:24" s="956" customFormat="1" ht="24.75" customHeight="1">
      <c r="A20" s="913" t="s">
        <v>954</v>
      </c>
      <c r="B20" s="914">
        <v>15465.9536576968</v>
      </c>
      <c r="C20" s="914">
        <v>35770.026891529145</v>
      </c>
      <c r="D20" s="914">
        <v>23065.021250886191</v>
      </c>
      <c r="E20" s="914">
        <v>32222.149490735668</v>
      </c>
      <c r="F20" s="914">
        <v>20304.073233832343</v>
      </c>
      <c r="G20" s="1042">
        <v>131.28238764460411</v>
      </c>
      <c r="H20" s="914">
        <v>9157.1282398494768</v>
      </c>
      <c r="I20" s="1043">
        <v>39.70136485132285</v>
      </c>
      <c r="R20" s="1018"/>
      <c r="S20" s="1018"/>
      <c r="T20" s="1018"/>
      <c r="U20" s="1018"/>
      <c r="V20" s="1018"/>
      <c r="W20" s="1018"/>
      <c r="X20" s="1018"/>
    </row>
    <row r="21" spans="1:24" s="956" customFormat="1" ht="24.75" customHeight="1">
      <c r="A21" s="913" t="s">
        <v>958</v>
      </c>
      <c r="B21" s="914">
        <v>22165.933402141487</v>
      </c>
      <c r="C21" s="914">
        <v>23139.368610395701</v>
      </c>
      <c r="D21" s="914">
        <v>23251.670004163498</v>
      </c>
      <c r="E21" s="914">
        <v>25585.949445213504</v>
      </c>
      <c r="F21" s="914">
        <v>973.43520825421365</v>
      </c>
      <c r="G21" s="1042">
        <v>4.3915823015157507</v>
      </c>
      <c r="H21" s="914">
        <v>2334.2794410500064</v>
      </c>
      <c r="I21" s="1043">
        <v>10.039190478068996</v>
      </c>
      <c r="R21" s="1018"/>
      <c r="S21" s="1018"/>
      <c r="T21" s="1018"/>
      <c r="U21" s="1018"/>
      <c r="V21" s="1018"/>
      <c r="W21" s="1018"/>
      <c r="X21" s="1018"/>
    </row>
    <row r="22" spans="1:24" s="956" customFormat="1" ht="24.75" customHeight="1">
      <c r="A22" s="998" t="s">
        <v>959</v>
      </c>
      <c r="B22" s="904">
        <v>11776.912134099999</v>
      </c>
      <c r="C22" s="904">
        <v>14905.709847540002</v>
      </c>
      <c r="D22" s="904">
        <v>21304.211624439999</v>
      </c>
      <c r="E22" s="904">
        <v>24291.444757609999</v>
      </c>
      <c r="F22" s="904">
        <v>3128.7977134400026</v>
      </c>
      <c r="G22" s="1047">
        <v>26.567216243216947</v>
      </c>
      <c r="H22" s="904">
        <v>2987.2331331700007</v>
      </c>
      <c r="I22" s="932">
        <v>14.021796186736493</v>
      </c>
      <c r="R22" s="1018"/>
      <c r="S22" s="1018"/>
      <c r="T22" s="1018"/>
      <c r="U22" s="1018"/>
      <c r="V22" s="1018"/>
      <c r="W22" s="1018"/>
      <c r="X22" s="1018"/>
    </row>
    <row r="23" spans="1:24" s="956" customFormat="1" ht="24.75" customHeight="1">
      <c r="A23" s="998" t="s">
        <v>960</v>
      </c>
      <c r="B23" s="904">
        <v>0</v>
      </c>
      <c r="C23" s="904">
        <v>1724.25</v>
      </c>
      <c r="D23" s="904">
        <v>3298.5</v>
      </c>
      <c r="E23" s="904">
        <v>3445.5</v>
      </c>
      <c r="F23" s="904">
        <v>1724.25</v>
      </c>
      <c r="G23" s="1047"/>
      <c r="H23" s="904">
        <v>147</v>
      </c>
      <c r="I23" s="932">
        <v>4.4565711687130509</v>
      </c>
      <c r="R23" s="1018"/>
      <c r="S23" s="1018"/>
      <c r="T23" s="1018"/>
      <c r="U23" s="1018"/>
      <c r="V23" s="1018"/>
      <c r="W23" s="1018"/>
      <c r="X23" s="1018"/>
    </row>
    <row r="24" spans="1:24" s="956" customFormat="1" ht="24.75" customHeight="1">
      <c r="A24" s="1072" t="s">
        <v>961</v>
      </c>
      <c r="B24" s="904">
        <v>598235.27005524887</v>
      </c>
      <c r="C24" s="904">
        <v>661148.28010701342</v>
      </c>
      <c r="D24" s="904">
        <v>744268.02874023863</v>
      </c>
      <c r="E24" s="904">
        <v>786335.26246336754</v>
      </c>
      <c r="F24" s="904">
        <v>62913.010051764548</v>
      </c>
      <c r="G24" s="1047">
        <v>10.51643278169713</v>
      </c>
      <c r="H24" s="904">
        <v>42067.233723128913</v>
      </c>
      <c r="I24" s="932">
        <v>5.6521618689348605</v>
      </c>
      <c r="R24" s="1018"/>
      <c r="S24" s="1018"/>
      <c r="T24" s="1018"/>
      <c r="U24" s="1018"/>
      <c r="V24" s="1018"/>
      <c r="W24" s="1018"/>
      <c r="X24" s="1018"/>
    </row>
    <row r="25" spans="1:24" s="956" customFormat="1" ht="24.75" customHeight="1">
      <c r="A25" s="1045" t="s">
        <v>962</v>
      </c>
      <c r="B25" s="914">
        <v>231457.61601306006</v>
      </c>
      <c r="C25" s="914">
        <v>233272.49471306006</v>
      </c>
      <c r="D25" s="914">
        <v>252260.30439159164</v>
      </c>
      <c r="E25" s="914">
        <v>252754.52939159164</v>
      </c>
      <c r="F25" s="914">
        <v>1814.8787000000011</v>
      </c>
      <c r="G25" s="1042">
        <v>0.78410843905762695</v>
      </c>
      <c r="H25" s="914">
        <v>494.22500000000582</v>
      </c>
      <c r="I25" s="1043">
        <v>0.19591865679857612</v>
      </c>
      <c r="R25" s="1018"/>
      <c r="S25" s="1018"/>
      <c r="T25" s="1018"/>
      <c r="U25" s="1018"/>
      <c r="V25" s="1018"/>
      <c r="W25" s="1018"/>
      <c r="X25" s="1018"/>
    </row>
    <row r="26" spans="1:24" s="956" customFormat="1" ht="24.75" customHeight="1">
      <c r="A26" s="1045" t="s">
        <v>963</v>
      </c>
      <c r="B26" s="914">
        <v>132712.53411730868</v>
      </c>
      <c r="C26" s="914">
        <v>189854.69904945421</v>
      </c>
      <c r="D26" s="914">
        <v>177623.90740654635</v>
      </c>
      <c r="E26" s="914">
        <v>250491.00775750208</v>
      </c>
      <c r="F26" s="914">
        <v>57142.164932145533</v>
      </c>
      <c r="G26" s="1042">
        <v>43.057097290927942</v>
      </c>
      <c r="H26" s="914">
        <v>72867.100350955734</v>
      </c>
      <c r="I26" s="1043">
        <v>41.023250425505623</v>
      </c>
      <c r="R26" s="1018"/>
      <c r="S26" s="1018"/>
      <c r="T26" s="1018"/>
      <c r="U26" s="1018"/>
      <c r="V26" s="1018"/>
      <c r="W26" s="1018"/>
      <c r="X26" s="1018"/>
    </row>
    <row r="27" spans="1:24" s="956" customFormat="1" ht="24.75" customHeight="1">
      <c r="A27" s="1045" t="s">
        <v>988</v>
      </c>
      <c r="B27" s="914">
        <v>12312.37</v>
      </c>
      <c r="C27" s="914">
        <v>12252.37</v>
      </c>
      <c r="D27" s="914">
        <v>26917.305459656291</v>
      </c>
      <c r="E27" s="914">
        <v>37013.968893160891</v>
      </c>
      <c r="F27" s="914">
        <v>-60</v>
      </c>
      <c r="G27" s="1042">
        <v>-0.48731478992265498</v>
      </c>
      <c r="H27" s="914">
        <v>10096.6634335046</v>
      </c>
      <c r="I27" s="1043">
        <v>37.509933706542427</v>
      </c>
      <c r="R27" s="1018"/>
      <c r="S27" s="1018"/>
      <c r="T27" s="1018"/>
      <c r="U27" s="1018"/>
      <c r="V27" s="1018"/>
      <c r="W27" s="1018"/>
      <c r="X27" s="1018"/>
    </row>
    <row r="28" spans="1:24" s="956" customFormat="1" ht="24.75" customHeight="1">
      <c r="A28" s="1045" t="s">
        <v>965</v>
      </c>
      <c r="B28" s="914">
        <v>221752.74992488005</v>
      </c>
      <c r="C28" s="914">
        <v>225768.71634449912</v>
      </c>
      <c r="D28" s="914">
        <v>287466.51148244436</v>
      </c>
      <c r="E28" s="914">
        <v>246075.75642111289</v>
      </c>
      <c r="F28" s="914">
        <v>4015.9664196190715</v>
      </c>
      <c r="G28" s="1042">
        <v>1.811010876293305</v>
      </c>
      <c r="H28" s="914">
        <v>-41390.755061331467</v>
      </c>
      <c r="I28" s="1043">
        <v>-14.398461527877556</v>
      </c>
      <c r="R28" s="1018"/>
      <c r="S28" s="1018"/>
      <c r="T28" s="1018"/>
      <c r="U28" s="1018"/>
      <c r="V28" s="1018"/>
      <c r="W28" s="1018"/>
      <c r="X28" s="1018"/>
    </row>
    <row r="29" spans="1:24" s="956" customFormat="1" ht="24.75" customHeight="1">
      <c r="A29" s="998" t="s">
        <v>966</v>
      </c>
      <c r="B29" s="904">
        <v>3069231.184584456</v>
      </c>
      <c r="C29" s="904">
        <v>3171781.180857108</v>
      </c>
      <c r="D29" s="904">
        <v>3611925.836754472</v>
      </c>
      <c r="E29" s="904">
        <v>3663518.0949957683</v>
      </c>
      <c r="F29" s="904">
        <v>102549.99627265194</v>
      </c>
      <c r="G29" s="1047">
        <v>3.3412274965704878</v>
      </c>
      <c r="H29" s="904">
        <v>51592.25824129628</v>
      </c>
      <c r="I29" s="932">
        <v>1.4283864224536504</v>
      </c>
      <c r="R29" s="1018"/>
      <c r="S29" s="1018"/>
      <c r="T29" s="1018"/>
      <c r="U29" s="1018"/>
      <c r="V29" s="1018"/>
      <c r="W29" s="1018"/>
      <c r="X29" s="1018"/>
    </row>
    <row r="30" spans="1:24" s="956" customFormat="1" ht="24.75" customHeight="1">
      <c r="A30" s="1073" t="s">
        <v>967</v>
      </c>
      <c r="B30" s="904">
        <v>367746.54132730607</v>
      </c>
      <c r="C30" s="904">
        <v>356346.16554743983</v>
      </c>
      <c r="D30" s="904">
        <v>375666.92368773429</v>
      </c>
      <c r="E30" s="904">
        <v>324720.69612266554</v>
      </c>
      <c r="F30" s="904">
        <v>-11400.375779866241</v>
      </c>
      <c r="G30" s="1047">
        <v>-3.1000633585074415</v>
      </c>
      <c r="H30" s="904">
        <v>-50946.227565068752</v>
      </c>
      <c r="I30" s="932">
        <v>-13.561541981113248</v>
      </c>
      <c r="R30" s="1018"/>
      <c r="S30" s="1018"/>
      <c r="T30" s="1018"/>
      <c r="U30" s="1018"/>
      <c r="V30" s="1018"/>
      <c r="W30" s="1018"/>
      <c r="X30" s="1018"/>
    </row>
    <row r="31" spans="1:24" s="956" customFormat="1" ht="24.75" customHeight="1">
      <c r="A31" s="913" t="s">
        <v>968</v>
      </c>
      <c r="B31" s="914">
        <v>63741.362749070016</v>
      </c>
      <c r="C31" s="914">
        <v>52614.716190540013</v>
      </c>
      <c r="D31" s="914">
        <v>72159.935084076991</v>
      </c>
      <c r="E31" s="914">
        <v>62802.882769732518</v>
      </c>
      <c r="F31" s="914">
        <v>-11126.646558530003</v>
      </c>
      <c r="G31" s="1042">
        <v>-17.455928268010464</v>
      </c>
      <c r="H31" s="914">
        <v>-9357.0523143444734</v>
      </c>
      <c r="I31" s="1043">
        <v>-12.967101901411255</v>
      </c>
      <c r="R31" s="1018"/>
      <c r="S31" s="1018"/>
      <c r="T31" s="1018"/>
      <c r="U31" s="1018"/>
      <c r="V31" s="1018"/>
      <c r="W31" s="1018"/>
      <c r="X31" s="1018"/>
    </row>
    <row r="32" spans="1:24" s="956" customFormat="1" ht="24.75" customHeight="1">
      <c r="A32" s="913" t="s">
        <v>992</v>
      </c>
      <c r="B32" s="914">
        <v>191080.57552753005</v>
      </c>
      <c r="C32" s="914">
        <v>153961.68431708001</v>
      </c>
      <c r="D32" s="914">
        <v>165897.07678064995</v>
      </c>
      <c r="E32" s="914">
        <v>114131.18996404034</v>
      </c>
      <c r="F32" s="914">
        <v>-37118.891210450034</v>
      </c>
      <c r="G32" s="1042">
        <v>-19.425779469196808</v>
      </c>
      <c r="H32" s="914">
        <v>-51765.886816609607</v>
      </c>
      <c r="I32" s="1043">
        <v>-31.203616013713585</v>
      </c>
      <c r="R32" s="1018"/>
      <c r="S32" s="1018"/>
      <c r="T32" s="1018"/>
      <c r="U32" s="1018"/>
      <c r="V32" s="1018"/>
      <c r="W32" s="1018"/>
      <c r="X32" s="1018"/>
    </row>
    <row r="33" spans="1:24" s="956" customFormat="1" ht="24.75" customHeight="1">
      <c r="A33" s="913" t="s">
        <v>970</v>
      </c>
      <c r="B33" s="914">
        <v>2500.5275552140006</v>
      </c>
      <c r="C33" s="914">
        <v>2844.2610014412494</v>
      </c>
      <c r="D33" s="914">
        <v>2552.0113124837503</v>
      </c>
      <c r="E33" s="914">
        <v>3534.7187703412505</v>
      </c>
      <c r="F33" s="914">
        <v>343.73344622724881</v>
      </c>
      <c r="G33" s="1042">
        <v>13.746437047274664</v>
      </c>
      <c r="H33" s="914">
        <v>982.70745785750023</v>
      </c>
      <c r="I33" s="1043">
        <v>38.507174833056609</v>
      </c>
      <c r="R33" s="1018"/>
      <c r="S33" s="1018"/>
      <c r="T33" s="1018"/>
      <c r="U33" s="1018"/>
      <c r="V33" s="1018"/>
      <c r="W33" s="1018"/>
      <c r="X33" s="1018"/>
    </row>
    <row r="34" spans="1:24" s="956" customFormat="1" ht="24.75" customHeight="1">
      <c r="A34" s="913" t="s">
        <v>971</v>
      </c>
      <c r="B34" s="914">
        <v>110388.910695492</v>
      </c>
      <c r="C34" s="914">
        <v>146425.5347383786</v>
      </c>
      <c r="D34" s="914">
        <v>134982.85571052361</v>
      </c>
      <c r="E34" s="914">
        <v>143819.58105349145</v>
      </c>
      <c r="F34" s="914">
        <v>36036.6240428866</v>
      </c>
      <c r="G34" s="1042">
        <v>32.645148698218144</v>
      </c>
      <c r="H34" s="914">
        <v>8836.7253429678385</v>
      </c>
      <c r="I34" s="1043">
        <v>6.5465538541565351</v>
      </c>
      <c r="R34" s="1018"/>
      <c r="S34" s="1018"/>
      <c r="T34" s="1018"/>
      <c r="U34" s="1018"/>
      <c r="V34" s="1018"/>
      <c r="W34" s="1018"/>
      <c r="X34" s="1018"/>
    </row>
    <row r="35" spans="1:24" s="956" customFormat="1" ht="24.75" customHeight="1">
      <c r="A35" s="913" t="s">
        <v>972</v>
      </c>
      <c r="B35" s="914">
        <v>35.1648</v>
      </c>
      <c r="C35" s="914">
        <v>499.96929999999998</v>
      </c>
      <c r="D35" s="914">
        <v>75.044799999999995</v>
      </c>
      <c r="E35" s="914">
        <v>432.32356505999996</v>
      </c>
      <c r="F35" s="914">
        <v>464.80449999999996</v>
      </c>
      <c r="G35" s="1042">
        <v>1321.7891186641186</v>
      </c>
      <c r="H35" s="914">
        <v>357.27876505999996</v>
      </c>
      <c r="I35" s="1043">
        <v>476.08730393045215</v>
      </c>
      <c r="R35" s="1018"/>
      <c r="S35" s="1018"/>
      <c r="T35" s="1018"/>
      <c r="U35" s="1018"/>
      <c r="V35" s="1018"/>
      <c r="W35" s="1018"/>
      <c r="X35" s="1018"/>
    </row>
    <row r="36" spans="1:24" s="956" customFormat="1" ht="24.75" customHeight="1">
      <c r="A36" s="1073" t="s">
        <v>973</v>
      </c>
      <c r="B36" s="904">
        <v>2428141.6815322544</v>
      </c>
      <c r="C36" s="904">
        <v>2528800.3485227986</v>
      </c>
      <c r="D36" s="904">
        <v>2884954.3773671617</v>
      </c>
      <c r="E36" s="904">
        <v>2984193.9732198133</v>
      </c>
      <c r="F36" s="904">
        <v>100658.66699054418</v>
      </c>
      <c r="G36" s="1047">
        <v>4.1455022067338563</v>
      </c>
      <c r="H36" s="904">
        <v>99239.595852651633</v>
      </c>
      <c r="I36" s="932">
        <v>3.4399017409494941</v>
      </c>
      <c r="R36" s="1018"/>
      <c r="S36" s="1018"/>
      <c r="T36" s="1018"/>
      <c r="U36" s="1018"/>
      <c r="V36" s="1018"/>
      <c r="W36" s="1018"/>
      <c r="X36" s="1018"/>
    </row>
    <row r="37" spans="1:24" s="956" customFormat="1" ht="24.75" customHeight="1">
      <c r="A37" s="913" t="s">
        <v>974</v>
      </c>
      <c r="B37" s="914">
        <v>275863.5</v>
      </c>
      <c r="C37" s="914">
        <v>279877.09999999998</v>
      </c>
      <c r="D37" s="914">
        <v>354888.19999999995</v>
      </c>
      <c r="E37" s="914">
        <v>355701.3</v>
      </c>
      <c r="F37" s="914">
        <v>4013.5999999999767</v>
      </c>
      <c r="G37" s="1042">
        <v>1.4549224525897688</v>
      </c>
      <c r="H37" s="914">
        <v>813.10000000003492</v>
      </c>
      <c r="I37" s="1043">
        <v>0.22911440842497302</v>
      </c>
      <c r="R37" s="1018"/>
      <c r="S37" s="1018"/>
      <c r="T37" s="1018"/>
      <c r="U37" s="1018"/>
      <c r="V37" s="1018"/>
      <c r="W37" s="1018"/>
      <c r="X37" s="1018"/>
    </row>
    <row r="38" spans="1:24" s="956" customFormat="1" ht="24.75" customHeight="1">
      <c r="A38" s="921" t="s">
        <v>975</v>
      </c>
      <c r="B38" s="914">
        <v>9631.5403532540004</v>
      </c>
      <c r="C38" s="914">
        <v>11038.185306658497</v>
      </c>
      <c r="D38" s="914">
        <v>9244.066105844</v>
      </c>
      <c r="E38" s="914">
        <v>10232.718506582001</v>
      </c>
      <c r="F38" s="914">
        <v>1406.6449534044968</v>
      </c>
      <c r="G38" s="1042">
        <v>14.604568966263679</v>
      </c>
      <c r="H38" s="914">
        <v>988.65240073800123</v>
      </c>
      <c r="I38" s="1043">
        <v>10.694994923424289</v>
      </c>
      <c r="R38" s="1018"/>
      <c r="S38" s="1018"/>
      <c r="T38" s="1018"/>
      <c r="U38" s="1018"/>
      <c r="V38" s="1018"/>
      <c r="W38" s="1018"/>
      <c r="X38" s="1018"/>
    </row>
    <row r="39" spans="1:24" s="956" customFormat="1" ht="24.75" customHeight="1">
      <c r="A39" s="1048" t="s">
        <v>976</v>
      </c>
      <c r="B39" s="914">
        <v>22577.21356132576</v>
      </c>
      <c r="C39" s="914">
        <v>49964.279055129009</v>
      </c>
      <c r="D39" s="914">
        <v>33159.908688721393</v>
      </c>
      <c r="E39" s="914">
        <v>31356.501090402631</v>
      </c>
      <c r="F39" s="914">
        <v>27387.065493803249</v>
      </c>
      <c r="G39" s="1042">
        <v>121.30401043252147</v>
      </c>
      <c r="H39" s="914">
        <v>-1803.4075983187613</v>
      </c>
      <c r="I39" s="1043">
        <v>-5.4385179864266346</v>
      </c>
      <c r="R39" s="1018"/>
      <c r="S39" s="1018"/>
      <c r="T39" s="1018"/>
      <c r="U39" s="1018"/>
      <c r="V39" s="1018"/>
      <c r="W39" s="1018"/>
      <c r="X39" s="1018"/>
    </row>
    <row r="40" spans="1:24" s="956" customFormat="1" ht="24.75" customHeight="1">
      <c r="A40" s="1049" t="s">
        <v>977</v>
      </c>
      <c r="B40" s="914">
        <v>1047.4796596799999</v>
      </c>
      <c r="C40" s="914">
        <v>1039.3796287800001</v>
      </c>
      <c r="D40" s="914">
        <v>1029.5113906699999</v>
      </c>
      <c r="E40" s="914">
        <v>1016.21912765</v>
      </c>
      <c r="F40" s="914">
        <v>-8.1000308999998651</v>
      </c>
      <c r="G40" s="1042">
        <v>-0.77328765529197829</v>
      </c>
      <c r="H40" s="914">
        <v>-13.292263019999837</v>
      </c>
      <c r="I40" s="1043">
        <v>-1.2911234533645433</v>
      </c>
      <c r="R40" s="1018"/>
      <c r="S40" s="1018"/>
      <c r="T40" s="1018"/>
      <c r="U40" s="1018"/>
      <c r="V40" s="1018"/>
      <c r="W40" s="1018"/>
      <c r="X40" s="1018"/>
    </row>
    <row r="41" spans="1:24" s="956" customFormat="1" ht="24.75" customHeight="1">
      <c r="A41" s="913" t="s">
        <v>978</v>
      </c>
      <c r="B41" s="914">
        <v>21529.733901645759</v>
      </c>
      <c r="C41" s="914">
        <v>48924.899426349009</v>
      </c>
      <c r="D41" s="914">
        <v>32130.397298051394</v>
      </c>
      <c r="E41" s="914">
        <v>30340.28196275263</v>
      </c>
      <c r="F41" s="914">
        <v>27395.16552470325</v>
      </c>
      <c r="G41" s="1042">
        <v>127.24340045191703</v>
      </c>
      <c r="H41" s="914">
        <v>-1790.115335298764</v>
      </c>
      <c r="I41" s="1043">
        <v>-5.5714074080476088</v>
      </c>
      <c r="R41" s="1018"/>
      <c r="S41" s="1018"/>
      <c r="T41" s="1018"/>
      <c r="U41" s="1018"/>
      <c r="V41" s="1018"/>
      <c r="W41" s="1018"/>
      <c r="X41" s="1018"/>
    </row>
    <row r="42" spans="1:24" s="956" customFormat="1" ht="24.75" customHeight="1">
      <c r="A42" s="921" t="s">
        <v>979</v>
      </c>
      <c r="B42" s="914">
        <v>2119961.7499762247</v>
      </c>
      <c r="C42" s="914">
        <v>2187828.6518242513</v>
      </c>
      <c r="D42" s="914">
        <v>2487561.2092345762</v>
      </c>
      <c r="E42" s="914">
        <v>2586834.0671007987</v>
      </c>
      <c r="F42" s="914">
        <v>67866.901848026551</v>
      </c>
      <c r="G42" s="1042">
        <v>3.2013267149177418</v>
      </c>
      <c r="H42" s="914">
        <v>99272.857866222505</v>
      </c>
      <c r="I42" s="1043">
        <v>3.9907704581375429</v>
      </c>
      <c r="R42" s="1018"/>
      <c r="S42" s="1018"/>
      <c r="T42" s="1018"/>
      <c r="U42" s="1018"/>
      <c r="V42" s="1018"/>
      <c r="W42" s="1018"/>
      <c r="X42" s="1018"/>
    </row>
    <row r="43" spans="1:24" s="956" customFormat="1" ht="24.75" customHeight="1">
      <c r="A43" s="921" t="s">
        <v>980</v>
      </c>
      <c r="B43" s="914">
        <v>2090479.080886045</v>
      </c>
      <c r="C43" s="914">
        <v>2132609.257472164</v>
      </c>
      <c r="D43" s="914">
        <v>2456591.8244974143</v>
      </c>
      <c r="E43" s="914">
        <v>2525511.0697569698</v>
      </c>
      <c r="F43" s="914">
        <v>42130.176586118992</v>
      </c>
      <c r="G43" s="1042">
        <v>2.0153359567827969</v>
      </c>
      <c r="H43" s="914">
        <v>68919.245259555522</v>
      </c>
      <c r="I43" s="1043">
        <v>2.8054821550851443</v>
      </c>
      <c r="R43" s="1018"/>
      <c r="S43" s="1018"/>
      <c r="T43" s="1018"/>
      <c r="U43" s="1018"/>
      <c r="V43" s="1018"/>
      <c r="W43" s="1018"/>
      <c r="X43" s="1018"/>
    </row>
    <row r="44" spans="1:24" s="956" customFormat="1" ht="24.75" customHeight="1">
      <c r="A44" s="913" t="s">
        <v>981</v>
      </c>
      <c r="B44" s="914">
        <v>29482.669090179654</v>
      </c>
      <c r="C44" s="914">
        <v>55219.394352087496</v>
      </c>
      <c r="D44" s="914">
        <v>30969.384737161705</v>
      </c>
      <c r="E44" s="914">
        <v>61322.997343829127</v>
      </c>
      <c r="F44" s="914">
        <v>25736.725261907843</v>
      </c>
      <c r="G44" s="1042">
        <v>87.294420946712918</v>
      </c>
      <c r="H44" s="914">
        <v>30353.612606667422</v>
      </c>
      <c r="I44" s="1043">
        <v>98.011674640228208</v>
      </c>
      <c r="R44" s="1018"/>
      <c r="S44" s="1018"/>
      <c r="T44" s="1018"/>
      <c r="U44" s="1018"/>
      <c r="V44" s="1018"/>
      <c r="W44" s="1018"/>
      <c r="X44" s="1018"/>
    </row>
    <row r="45" spans="1:24" s="956" customFormat="1" ht="24.75" customHeight="1">
      <c r="A45" s="1045" t="s">
        <v>982</v>
      </c>
      <c r="B45" s="914">
        <v>107.67764145000001</v>
      </c>
      <c r="C45" s="914">
        <v>92.132336760000001</v>
      </c>
      <c r="D45" s="914">
        <v>100.99333802</v>
      </c>
      <c r="E45" s="914">
        <v>69.386522030000009</v>
      </c>
      <c r="F45" s="914">
        <v>-15.545304690000009</v>
      </c>
      <c r="G45" s="1042">
        <v>-14.436891893864942</v>
      </c>
      <c r="H45" s="914">
        <v>-31.606815989999987</v>
      </c>
      <c r="I45" s="1043">
        <v>-31.295941504320613</v>
      </c>
      <c r="R45" s="1018"/>
      <c r="S45" s="1018"/>
      <c r="T45" s="1018"/>
      <c r="U45" s="1018"/>
      <c r="V45" s="1018"/>
      <c r="W45" s="1018"/>
      <c r="X45" s="1018"/>
    </row>
    <row r="46" spans="1:24" s="956" customFormat="1" ht="24.75" customHeight="1">
      <c r="A46" s="1074" t="s">
        <v>983</v>
      </c>
      <c r="B46" s="904">
        <v>0</v>
      </c>
      <c r="C46" s="904">
        <v>0</v>
      </c>
      <c r="D46" s="904">
        <v>0</v>
      </c>
      <c r="E46" s="904">
        <v>0</v>
      </c>
      <c r="F46" s="904">
        <v>0</v>
      </c>
      <c r="G46" s="1047"/>
      <c r="H46" s="904">
        <v>0</v>
      </c>
      <c r="I46" s="932"/>
      <c r="R46" s="1018"/>
      <c r="S46" s="1018"/>
      <c r="T46" s="1018"/>
      <c r="U46" s="1018"/>
      <c r="V46" s="1018"/>
      <c r="W46" s="1018"/>
      <c r="X46" s="1018"/>
    </row>
    <row r="47" spans="1:24" s="956" customFormat="1" ht="20.25" customHeight="1" thickBot="1">
      <c r="A47" s="1075" t="s">
        <v>984</v>
      </c>
      <c r="B47" s="1076">
        <v>273342.97761719179</v>
      </c>
      <c r="C47" s="1077">
        <v>286634.66750353412</v>
      </c>
      <c r="D47" s="1078">
        <v>351304.53000108077</v>
      </c>
      <c r="E47" s="1078">
        <v>354603.41051788576</v>
      </c>
      <c r="F47" s="1078">
        <v>13291.689886342327</v>
      </c>
      <c r="G47" s="1079">
        <v>4.862641799767367</v>
      </c>
      <c r="H47" s="1078">
        <v>3298.8805168049876</v>
      </c>
      <c r="I47" s="1080">
        <v>0.93903728391855312</v>
      </c>
      <c r="R47" s="1018"/>
      <c r="S47" s="1018"/>
      <c r="T47" s="1018"/>
      <c r="U47" s="1018"/>
      <c r="V47" s="1018"/>
      <c r="W47" s="1018"/>
      <c r="X47" s="1018"/>
    </row>
    <row r="48" spans="1:24" ht="17.100000000000001" customHeight="1" thickTop="1"/>
  </sheetData>
  <mergeCells count="14">
    <mergeCell ref="D6:D7"/>
    <mergeCell ref="E6:E7"/>
    <mergeCell ref="F6:G6"/>
    <mergeCell ref="H6:I6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workbookViewId="0">
      <selection activeCell="B26" sqref="B26"/>
    </sheetView>
  </sheetViews>
  <sheetFormatPr defaultColWidth="11" defaultRowHeight="17.100000000000001" customHeight="1"/>
  <cols>
    <col min="1" max="1" width="51.42578125" style="956" customWidth="1"/>
    <col min="2" max="2" width="10.28515625" style="956" bestFit="1" customWidth="1"/>
    <col min="3" max="3" width="13.7109375" style="956" bestFit="1" customWidth="1"/>
    <col min="4" max="5" width="10.28515625" style="956" bestFit="1" customWidth="1"/>
    <col min="6" max="6" width="8.85546875" style="956" bestFit="1" customWidth="1"/>
    <col min="7" max="7" width="8.5703125" style="956" customWidth="1"/>
    <col min="8" max="8" width="12.5703125" style="956" customWidth="1"/>
    <col min="9" max="9" width="9.42578125" style="956" customWidth="1"/>
    <col min="10" max="252" width="11" style="898"/>
    <col min="253" max="253" width="46.7109375" style="898" bestFit="1" customWidth="1"/>
    <col min="254" max="254" width="11.85546875" style="898" customWidth="1"/>
    <col min="255" max="255" width="12.42578125" style="898" customWidth="1"/>
    <col min="256" max="256" width="12.5703125" style="898" customWidth="1"/>
    <col min="257" max="257" width="11.7109375" style="898" customWidth="1"/>
    <col min="258" max="258" width="10.7109375" style="898" customWidth="1"/>
    <col min="259" max="259" width="2.42578125" style="898" bestFit="1" customWidth="1"/>
    <col min="260" max="260" width="8.5703125" style="898" customWidth="1"/>
    <col min="261" max="261" width="12.42578125" style="898" customWidth="1"/>
    <col min="262" max="262" width="2.140625" style="898" customWidth="1"/>
    <col min="263" max="263" width="9.42578125" style="898" customWidth="1"/>
    <col min="264" max="508" width="11" style="898"/>
    <col min="509" max="509" width="46.7109375" style="898" bestFit="1" customWidth="1"/>
    <col min="510" max="510" width="11.85546875" style="898" customWidth="1"/>
    <col min="511" max="511" width="12.42578125" style="898" customWidth="1"/>
    <col min="512" max="512" width="12.5703125" style="898" customWidth="1"/>
    <col min="513" max="513" width="11.7109375" style="898" customWidth="1"/>
    <col min="514" max="514" width="10.7109375" style="898" customWidth="1"/>
    <col min="515" max="515" width="2.42578125" style="898" bestFit="1" customWidth="1"/>
    <col min="516" max="516" width="8.5703125" style="898" customWidth="1"/>
    <col min="517" max="517" width="12.42578125" style="898" customWidth="1"/>
    <col min="518" max="518" width="2.140625" style="898" customWidth="1"/>
    <col min="519" max="519" width="9.42578125" style="898" customWidth="1"/>
    <col min="520" max="764" width="11" style="898"/>
    <col min="765" max="765" width="46.7109375" style="898" bestFit="1" customWidth="1"/>
    <col min="766" max="766" width="11.85546875" style="898" customWidth="1"/>
    <col min="767" max="767" width="12.42578125" style="898" customWidth="1"/>
    <col min="768" max="768" width="12.5703125" style="898" customWidth="1"/>
    <col min="769" max="769" width="11.7109375" style="898" customWidth="1"/>
    <col min="770" max="770" width="10.7109375" style="898" customWidth="1"/>
    <col min="771" max="771" width="2.42578125" style="898" bestFit="1" customWidth="1"/>
    <col min="772" max="772" width="8.5703125" style="898" customWidth="1"/>
    <col min="773" max="773" width="12.42578125" style="898" customWidth="1"/>
    <col min="774" max="774" width="2.140625" style="898" customWidth="1"/>
    <col min="775" max="775" width="9.42578125" style="898" customWidth="1"/>
    <col min="776" max="1020" width="11" style="898"/>
    <col min="1021" max="1021" width="46.7109375" style="898" bestFit="1" customWidth="1"/>
    <col min="1022" max="1022" width="11.85546875" style="898" customWidth="1"/>
    <col min="1023" max="1023" width="12.42578125" style="898" customWidth="1"/>
    <col min="1024" max="1024" width="12.5703125" style="898" customWidth="1"/>
    <col min="1025" max="1025" width="11.7109375" style="898" customWidth="1"/>
    <col min="1026" max="1026" width="10.7109375" style="898" customWidth="1"/>
    <col min="1027" max="1027" width="2.42578125" style="898" bestFit="1" customWidth="1"/>
    <col min="1028" max="1028" width="8.5703125" style="898" customWidth="1"/>
    <col min="1029" max="1029" width="12.42578125" style="898" customWidth="1"/>
    <col min="1030" max="1030" width="2.140625" style="898" customWidth="1"/>
    <col min="1031" max="1031" width="9.42578125" style="898" customWidth="1"/>
    <col min="1032" max="1276" width="11" style="898"/>
    <col min="1277" max="1277" width="46.7109375" style="898" bestFit="1" customWidth="1"/>
    <col min="1278" max="1278" width="11.85546875" style="898" customWidth="1"/>
    <col min="1279" max="1279" width="12.42578125" style="898" customWidth="1"/>
    <col min="1280" max="1280" width="12.5703125" style="898" customWidth="1"/>
    <col min="1281" max="1281" width="11.7109375" style="898" customWidth="1"/>
    <col min="1282" max="1282" width="10.7109375" style="898" customWidth="1"/>
    <col min="1283" max="1283" width="2.42578125" style="898" bestFit="1" customWidth="1"/>
    <col min="1284" max="1284" width="8.5703125" style="898" customWidth="1"/>
    <col min="1285" max="1285" width="12.42578125" style="898" customWidth="1"/>
    <col min="1286" max="1286" width="2.140625" style="898" customWidth="1"/>
    <col min="1287" max="1287" width="9.42578125" style="898" customWidth="1"/>
    <col min="1288" max="1532" width="11" style="898"/>
    <col min="1533" max="1533" width="46.7109375" style="898" bestFit="1" customWidth="1"/>
    <col min="1534" max="1534" width="11.85546875" style="898" customWidth="1"/>
    <col min="1535" max="1535" width="12.42578125" style="898" customWidth="1"/>
    <col min="1536" max="1536" width="12.5703125" style="898" customWidth="1"/>
    <col min="1537" max="1537" width="11.7109375" style="898" customWidth="1"/>
    <col min="1538" max="1538" width="10.7109375" style="898" customWidth="1"/>
    <col min="1539" max="1539" width="2.42578125" style="898" bestFit="1" customWidth="1"/>
    <col min="1540" max="1540" width="8.5703125" style="898" customWidth="1"/>
    <col min="1541" max="1541" width="12.42578125" style="898" customWidth="1"/>
    <col min="1542" max="1542" width="2.140625" style="898" customWidth="1"/>
    <col min="1543" max="1543" width="9.42578125" style="898" customWidth="1"/>
    <col min="1544" max="1788" width="11" style="898"/>
    <col min="1789" max="1789" width="46.7109375" style="898" bestFit="1" customWidth="1"/>
    <col min="1790" max="1790" width="11.85546875" style="898" customWidth="1"/>
    <col min="1791" max="1791" width="12.42578125" style="898" customWidth="1"/>
    <col min="1792" max="1792" width="12.5703125" style="898" customWidth="1"/>
    <col min="1793" max="1793" width="11.7109375" style="898" customWidth="1"/>
    <col min="1794" max="1794" width="10.7109375" style="898" customWidth="1"/>
    <col min="1795" max="1795" width="2.42578125" style="898" bestFit="1" customWidth="1"/>
    <col min="1796" max="1796" width="8.5703125" style="898" customWidth="1"/>
    <col min="1797" max="1797" width="12.42578125" style="898" customWidth="1"/>
    <col min="1798" max="1798" width="2.140625" style="898" customWidth="1"/>
    <col min="1799" max="1799" width="9.42578125" style="898" customWidth="1"/>
    <col min="1800" max="2044" width="11" style="898"/>
    <col min="2045" max="2045" width="46.7109375" style="898" bestFit="1" customWidth="1"/>
    <col min="2046" max="2046" width="11.85546875" style="898" customWidth="1"/>
    <col min="2047" max="2047" width="12.42578125" style="898" customWidth="1"/>
    <col min="2048" max="2048" width="12.5703125" style="898" customWidth="1"/>
    <col min="2049" max="2049" width="11.7109375" style="898" customWidth="1"/>
    <col min="2050" max="2050" width="10.7109375" style="898" customWidth="1"/>
    <col min="2051" max="2051" width="2.42578125" style="898" bestFit="1" customWidth="1"/>
    <col min="2052" max="2052" width="8.5703125" style="898" customWidth="1"/>
    <col min="2053" max="2053" width="12.42578125" style="898" customWidth="1"/>
    <col min="2054" max="2054" width="2.140625" style="898" customWidth="1"/>
    <col min="2055" max="2055" width="9.42578125" style="898" customWidth="1"/>
    <col min="2056" max="2300" width="11" style="898"/>
    <col min="2301" max="2301" width="46.7109375" style="898" bestFit="1" customWidth="1"/>
    <col min="2302" max="2302" width="11.85546875" style="898" customWidth="1"/>
    <col min="2303" max="2303" width="12.42578125" style="898" customWidth="1"/>
    <col min="2304" max="2304" width="12.5703125" style="898" customWidth="1"/>
    <col min="2305" max="2305" width="11.7109375" style="898" customWidth="1"/>
    <col min="2306" max="2306" width="10.7109375" style="898" customWidth="1"/>
    <col min="2307" max="2307" width="2.42578125" style="898" bestFit="1" customWidth="1"/>
    <col min="2308" max="2308" width="8.5703125" style="898" customWidth="1"/>
    <col min="2309" max="2309" width="12.42578125" style="898" customWidth="1"/>
    <col min="2310" max="2310" width="2.140625" style="898" customWidth="1"/>
    <col min="2311" max="2311" width="9.42578125" style="898" customWidth="1"/>
    <col min="2312" max="2556" width="11" style="898"/>
    <col min="2557" max="2557" width="46.7109375" style="898" bestFit="1" customWidth="1"/>
    <col min="2558" max="2558" width="11.85546875" style="898" customWidth="1"/>
    <col min="2559" max="2559" width="12.42578125" style="898" customWidth="1"/>
    <col min="2560" max="2560" width="12.5703125" style="898" customWidth="1"/>
    <col min="2561" max="2561" width="11.7109375" style="898" customWidth="1"/>
    <col min="2562" max="2562" width="10.7109375" style="898" customWidth="1"/>
    <col min="2563" max="2563" width="2.42578125" style="898" bestFit="1" customWidth="1"/>
    <col min="2564" max="2564" width="8.5703125" style="898" customWidth="1"/>
    <col min="2565" max="2565" width="12.42578125" style="898" customWidth="1"/>
    <col min="2566" max="2566" width="2.140625" style="898" customWidth="1"/>
    <col min="2567" max="2567" width="9.42578125" style="898" customWidth="1"/>
    <col min="2568" max="2812" width="11" style="898"/>
    <col min="2813" max="2813" width="46.7109375" style="898" bestFit="1" customWidth="1"/>
    <col min="2814" max="2814" width="11.85546875" style="898" customWidth="1"/>
    <col min="2815" max="2815" width="12.42578125" style="898" customWidth="1"/>
    <col min="2816" max="2816" width="12.5703125" style="898" customWidth="1"/>
    <col min="2817" max="2817" width="11.7109375" style="898" customWidth="1"/>
    <col min="2818" max="2818" width="10.7109375" style="898" customWidth="1"/>
    <col min="2819" max="2819" width="2.42578125" style="898" bestFit="1" customWidth="1"/>
    <col min="2820" max="2820" width="8.5703125" style="898" customWidth="1"/>
    <col min="2821" max="2821" width="12.42578125" style="898" customWidth="1"/>
    <col min="2822" max="2822" width="2.140625" style="898" customWidth="1"/>
    <col min="2823" max="2823" width="9.42578125" style="898" customWidth="1"/>
    <col min="2824" max="3068" width="11" style="898"/>
    <col min="3069" max="3069" width="46.7109375" style="898" bestFit="1" customWidth="1"/>
    <col min="3070" max="3070" width="11.85546875" style="898" customWidth="1"/>
    <col min="3071" max="3071" width="12.42578125" style="898" customWidth="1"/>
    <col min="3072" max="3072" width="12.5703125" style="898" customWidth="1"/>
    <col min="3073" max="3073" width="11.7109375" style="898" customWidth="1"/>
    <col min="3074" max="3074" width="10.7109375" style="898" customWidth="1"/>
    <col min="3075" max="3075" width="2.42578125" style="898" bestFit="1" customWidth="1"/>
    <col min="3076" max="3076" width="8.5703125" style="898" customWidth="1"/>
    <col min="3077" max="3077" width="12.42578125" style="898" customWidth="1"/>
    <col min="3078" max="3078" width="2.140625" style="898" customWidth="1"/>
    <col min="3079" max="3079" width="9.42578125" style="898" customWidth="1"/>
    <col min="3080" max="3324" width="11" style="898"/>
    <col min="3325" max="3325" width="46.7109375" style="898" bestFit="1" customWidth="1"/>
    <col min="3326" max="3326" width="11.85546875" style="898" customWidth="1"/>
    <col min="3327" max="3327" width="12.42578125" style="898" customWidth="1"/>
    <col min="3328" max="3328" width="12.5703125" style="898" customWidth="1"/>
    <col min="3329" max="3329" width="11.7109375" style="898" customWidth="1"/>
    <col min="3330" max="3330" width="10.7109375" style="898" customWidth="1"/>
    <col min="3331" max="3331" width="2.42578125" style="898" bestFit="1" customWidth="1"/>
    <col min="3332" max="3332" width="8.5703125" style="898" customWidth="1"/>
    <col min="3333" max="3333" width="12.42578125" style="898" customWidth="1"/>
    <col min="3334" max="3334" width="2.140625" style="898" customWidth="1"/>
    <col min="3335" max="3335" width="9.42578125" style="898" customWidth="1"/>
    <col min="3336" max="3580" width="11" style="898"/>
    <col min="3581" max="3581" width="46.7109375" style="898" bestFit="1" customWidth="1"/>
    <col min="3582" max="3582" width="11.85546875" style="898" customWidth="1"/>
    <col min="3583" max="3583" width="12.42578125" style="898" customWidth="1"/>
    <col min="3584" max="3584" width="12.5703125" style="898" customWidth="1"/>
    <col min="3585" max="3585" width="11.7109375" style="898" customWidth="1"/>
    <col min="3586" max="3586" width="10.7109375" style="898" customWidth="1"/>
    <col min="3587" max="3587" width="2.42578125" style="898" bestFit="1" customWidth="1"/>
    <col min="3588" max="3588" width="8.5703125" style="898" customWidth="1"/>
    <col min="3589" max="3589" width="12.42578125" style="898" customWidth="1"/>
    <col min="3590" max="3590" width="2.140625" style="898" customWidth="1"/>
    <col min="3591" max="3591" width="9.42578125" style="898" customWidth="1"/>
    <col min="3592" max="3836" width="11" style="898"/>
    <col min="3837" max="3837" width="46.7109375" style="898" bestFit="1" customWidth="1"/>
    <col min="3838" max="3838" width="11.85546875" style="898" customWidth="1"/>
    <col min="3839" max="3839" width="12.42578125" style="898" customWidth="1"/>
    <col min="3840" max="3840" width="12.5703125" style="898" customWidth="1"/>
    <col min="3841" max="3841" width="11.7109375" style="898" customWidth="1"/>
    <col min="3842" max="3842" width="10.7109375" style="898" customWidth="1"/>
    <col min="3843" max="3843" width="2.42578125" style="898" bestFit="1" customWidth="1"/>
    <col min="3844" max="3844" width="8.5703125" style="898" customWidth="1"/>
    <col min="3845" max="3845" width="12.42578125" style="898" customWidth="1"/>
    <col min="3846" max="3846" width="2.140625" style="898" customWidth="1"/>
    <col min="3847" max="3847" width="9.42578125" style="898" customWidth="1"/>
    <col min="3848" max="4092" width="11" style="898"/>
    <col min="4093" max="4093" width="46.7109375" style="898" bestFit="1" customWidth="1"/>
    <col min="4094" max="4094" width="11.85546875" style="898" customWidth="1"/>
    <col min="4095" max="4095" width="12.42578125" style="898" customWidth="1"/>
    <col min="4096" max="4096" width="12.5703125" style="898" customWidth="1"/>
    <col min="4097" max="4097" width="11.7109375" style="898" customWidth="1"/>
    <col min="4098" max="4098" width="10.7109375" style="898" customWidth="1"/>
    <col min="4099" max="4099" width="2.42578125" style="898" bestFit="1" customWidth="1"/>
    <col min="4100" max="4100" width="8.5703125" style="898" customWidth="1"/>
    <col min="4101" max="4101" width="12.42578125" style="898" customWidth="1"/>
    <col min="4102" max="4102" width="2.140625" style="898" customWidth="1"/>
    <col min="4103" max="4103" width="9.42578125" style="898" customWidth="1"/>
    <col min="4104" max="4348" width="11" style="898"/>
    <col min="4349" max="4349" width="46.7109375" style="898" bestFit="1" customWidth="1"/>
    <col min="4350" max="4350" width="11.85546875" style="898" customWidth="1"/>
    <col min="4351" max="4351" width="12.42578125" style="898" customWidth="1"/>
    <col min="4352" max="4352" width="12.5703125" style="898" customWidth="1"/>
    <col min="4353" max="4353" width="11.7109375" style="898" customWidth="1"/>
    <col min="4354" max="4354" width="10.7109375" style="898" customWidth="1"/>
    <col min="4355" max="4355" width="2.42578125" style="898" bestFit="1" customWidth="1"/>
    <col min="4356" max="4356" width="8.5703125" style="898" customWidth="1"/>
    <col min="4357" max="4357" width="12.42578125" style="898" customWidth="1"/>
    <col min="4358" max="4358" width="2.140625" style="898" customWidth="1"/>
    <col min="4359" max="4359" width="9.42578125" style="898" customWidth="1"/>
    <col min="4360" max="4604" width="11" style="898"/>
    <col min="4605" max="4605" width="46.7109375" style="898" bestFit="1" customWidth="1"/>
    <col min="4606" max="4606" width="11.85546875" style="898" customWidth="1"/>
    <col min="4607" max="4607" width="12.42578125" style="898" customWidth="1"/>
    <col min="4608" max="4608" width="12.5703125" style="898" customWidth="1"/>
    <col min="4609" max="4609" width="11.7109375" style="898" customWidth="1"/>
    <col min="4610" max="4610" width="10.7109375" style="898" customWidth="1"/>
    <col min="4611" max="4611" width="2.42578125" style="898" bestFit="1" customWidth="1"/>
    <col min="4612" max="4612" width="8.5703125" style="898" customWidth="1"/>
    <col min="4613" max="4613" width="12.42578125" style="898" customWidth="1"/>
    <col min="4614" max="4614" width="2.140625" style="898" customWidth="1"/>
    <col min="4615" max="4615" width="9.42578125" style="898" customWidth="1"/>
    <col min="4616" max="4860" width="11" style="898"/>
    <col min="4861" max="4861" width="46.7109375" style="898" bestFit="1" customWidth="1"/>
    <col min="4862" max="4862" width="11.85546875" style="898" customWidth="1"/>
    <col min="4863" max="4863" width="12.42578125" style="898" customWidth="1"/>
    <col min="4864" max="4864" width="12.5703125" style="898" customWidth="1"/>
    <col min="4865" max="4865" width="11.7109375" style="898" customWidth="1"/>
    <col min="4866" max="4866" width="10.7109375" style="898" customWidth="1"/>
    <col min="4867" max="4867" width="2.42578125" style="898" bestFit="1" customWidth="1"/>
    <col min="4868" max="4868" width="8.5703125" style="898" customWidth="1"/>
    <col min="4869" max="4869" width="12.42578125" style="898" customWidth="1"/>
    <col min="4870" max="4870" width="2.140625" style="898" customWidth="1"/>
    <col min="4871" max="4871" width="9.42578125" style="898" customWidth="1"/>
    <col min="4872" max="5116" width="11" style="898"/>
    <col min="5117" max="5117" width="46.7109375" style="898" bestFit="1" customWidth="1"/>
    <col min="5118" max="5118" width="11.85546875" style="898" customWidth="1"/>
    <col min="5119" max="5119" width="12.42578125" style="898" customWidth="1"/>
    <col min="5120" max="5120" width="12.5703125" style="898" customWidth="1"/>
    <col min="5121" max="5121" width="11.7109375" style="898" customWidth="1"/>
    <col min="5122" max="5122" width="10.7109375" style="898" customWidth="1"/>
    <col min="5123" max="5123" width="2.42578125" style="898" bestFit="1" customWidth="1"/>
    <col min="5124" max="5124" width="8.5703125" style="898" customWidth="1"/>
    <col min="5125" max="5125" width="12.42578125" style="898" customWidth="1"/>
    <col min="5126" max="5126" width="2.140625" style="898" customWidth="1"/>
    <col min="5127" max="5127" width="9.42578125" style="898" customWidth="1"/>
    <col min="5128" max="5372" width="11" style="898"/>
    <col min="5373" max="5373" width="46.7109375" style="898" bestFit="1" customWidth="1"/>
    <col min="5374" max="5374" width="11.85546875" style="898" customWidth="1"/>
    <col min="5375" max="5375" width="12.42578125" style="898" customWidth="1"/>
    <col min="5376" max="5376" width="12.5703125" style="898" customWidth="1"/>
    <col min="5377" max="5377" width="11.7109375" style="898" customWidth="1"/>
    <col min="5378" max="5378" width="10.7109375" style="898" customWidth="1"/>
    <col min="5379" max="5379" width="2.42578125" style="898" bestFit="1" customWidth="1"/>
    <col min="5380" max="5380" width="8.5703125" style="898" customWidth="1"/>
    <col min="5381" max="5381" width="12.42578125" style="898" customWidth="1"/>
    <col min="5382" max="5382" width="2.140625" style="898" customWidth="1"/>
    <col min="5383" max="5383" width="9.42578125" style="898" customWidth="1"/>
    <col min="5384" max="5628" width="11" style="898"/>
    <col min="5629" max="5629" width="46.7109375" style="898" bestFit="1" customWidth="1"/>
    <col min="5630" max="5630" width="11.85546875" style="898" customWidth="1"/>
    <col min="5631" max="5631" width="12.42578125" style="898" customWidth="1"/>
    <col min="5632" max="5632" width="12.5703125" style="898" customWidth="1"/>
    <col min="5633" max="5633" width="11.7109375" style="898" customWidth="1"/>
    <col min="5634" max="5634" width="10.7109375" style="898" customWidth="1"/>
    <col min="5635" max="5635" width="2.42578125" style="898" bestFit="1" customWidth="1"/>
    <col min="5636" max="5636" width="8.5703125" style="898" customWidth="1"/>
    <col min="5637" max="5637" width="12.42578125" style="898" customWidth="1"/>
    <col min="5638" max="5638" width="2.140625" style="898" customWidth="1"/>
    <col min="5639" max="5639" width="9.42578125" style="898" customWidth="1"/>
    <col min="5640" max="5884" width="11" style="898"/>
    <col min="5885" max="5885" width="46.7109375" style="898" bestFit="1" customWidth="1"/>
    <col min="5886" max="5886" width="11.85546875" style="898" customWidth="1"/>
    <col min="5887" max="5887" width="12.42578125" style="898" customWidth="1"/>
    <col min="5888" max="5888" width="12.5703125" style="898" customWidth="1"/>
    <col min="5889" max="5889" width="11.7109375" style="898" customWidth="1"/>
    <col min="5890" max="5890" width="10.7109375" style="898" customWidth="1"/>
    <col min="5891" max="5891" width="2.42578125" style="898" bestFit="1" customWidth="1"/>
    <col min="5892" max="5892" width="8.5703125" style="898" customWidth="1"/>
    <col min="5893" max="5893" width="12.42578125" style="898" customWidth="1"/>
    <col min="5894" max="5894" width="2.140625" style="898" customWidth="1"/>
    <col min="5895" max="5895" width="9.42578125" style="898" customWidth="1"/>
    <col min="5896" max="6140" width="11" style="898"/>
    <col min="6141" max="6141" width="46.7109375" style="898" bestFit="1" customWidth="1"/>
    <col min="6142" max="6142" width="11.85546875" style="898" customWidth="1"/>
    <col min="6143" max="6143" width="12.42578125" style="898" customWidth="1"/>
    <col min="6144" max="6144" width="12.5703125" style="898" customWidth="1"/>
    <col min="6145" max="6145" width="11.7109375" style="898" customWidth="1"/>
    <col min="6146" max="6146" width="10.7109375" style="898" customWidth="1"/>
    <col min="6147" max="6147" width="2.42578125" style="898" bestFit="1" customWidth="1"/>
    <col min="6148" max="6148" width="8.5703125" style="898" customWidth="1"/>
    <col min="6149" max="6149" width="12.42578125" style="898" customWidth="1"/>
    <col min="6150" max="6150" width="2.140625" style="898" customWidth="1"/>
    <col min="6151" max="6151" width="9.42578125" style="898" customWidth="1"/>
    <col min="6152" max="6396" width="11" style="898"/>
    <col min="6397" max="6397" width="46.7109375" style="898" bestFit="1" customWidth="1"/>
    <col min="6398" max="6398" width="11.85546875" style="898" customWidth="1"/>
    <col min="6399" max="6399" width="12.42578125" style="898" customWidth="1"/>
    <col min="6400" max="6400" width="12.5703125" style="898" customWidth="1"/>
    <col min="6401" max="6401" width="11.7109375" style="898" customWidth="1"/>
    <col min="6402" max="6402" width="10.7109375" style="898" customWidth="1"/>
    <col min="6403" max="6403" width="2.42578125" style="898" bestFit="1" customWidth="1"/>
    <col min="6404" max="6404" width="8.5703125" style="898" customWidth="1"/>
    <col min="6405" max="6405" width="12.42578125" style="898" customWidth="1"/>
    <col min="6406" max="6406" width="2.140625" style="898" customWidth="1"/>
    <col min="6407" max="6407" width="9.42578125" style="898" customWidth="1"/>
    <col min="6408" max="6652" width="11" style="898"/>
    <col min="6653" max="6653" width="46.7109375" style="898" bestFit="1" customWidth="1"/>
    <col min="6654" max="6654" width="11.85546875" style="898" customWidth="1"/>
    <col min="6655" max="6655" width="12.42578125" style="898" customWidth="1"/>
    <col min="6656" max="6656" width="12.5703125" style="898" customWidth="1"/>
    <col min="6657" max="6657" width="11.7109375" style="898" customWidth="1"/>
    <col min="6658" max="6658" width="10.7109375" style="898" customWidth="1"/>
    <col min="6659" max="6659" width="2.42578125" style="898" bestFit="1" customWidth="1"/>
    <col min="6660" max="6660" width="8.5703125" style="898" customWidth="1"/>
    <col min="6661" max="6661" width="12.42578125" style="898" customWidth="1"/>
    <col min="6662" max="6662" width="2.140625" style="898" customWidth="1"/>
    <col min="6663" max="6663" width="9.42578125" style="898" customWidth="1"/>
    <col min="6664" max="6908" width="11" style="898"/>
    <col min="6909" max="6909" width="46.7109375" style="898" bestFit="1" customWidth="1"/>
    <col min="6910" max="6910" width="11.85546875" style="898" customWidth="1"/>
    <col min="6911" max="6911" width="12.42578125" style="898" customWidth="1"/>
    <col min="6912" max="6912" width="12.5703125" style="898" customWidth="1"/>
    <col min="6913" max="6913" width="11.7109375" style="898" customWidth="1"/>
    <col min="6914" max="6914" width="10.7109375" style="898" customWidth="1"/>
    <col min="6915" max="6915" width="2.42578125" style="898" bestFit="1" customWidth="1"/>
    <col min="6916" max="6916" width="8.5703125" style="898" customWidth="1"/>
    <col min="6917" max="6917" width="12.42578125" style="898" customWidth="1"/>
    <col min="6918" max="6918" width="2.140625" style="898" customWidth="1"/>
    <col min="6919" max="6919" width="9.42578125" style="898" customWidth="1"/>
    <col min="6920" max="7164" width="11" style="898"/>
    <col min="7165" max="7165" width="46.7109375" style="898" bestFit="1" customWidth="1"/>
    <col min="7166" max="7166" width="11.85546875" style="898" customWidth="1"/>
    <col min="7167" max="7167" width="12.42578125" style="898" customWidth="1"/>
    <col min="7168" max="7168" width="12.5703125" style="898" customWidth="1"/>
    <col min="7169" max="7169" width="11.7109375" style="898" customWidth="1"/>
    <col min="7170" max="7170" width="10.7109375" style="898" customWidth="1"/>
    <col min="7171" max="7171" width="2.42578125" style="898" bestFit="1" customWidth="1"/>
    <col min="7172" max="7172" width="8.5703125" style="898" customWidth="1"/>
    <col min="7173" max="7173" width="12.42578125" style="898" customWidth="1"/>
    <col min="7174" max="7174" width="2.140625" style="898" customWidth="1"/>
    <col min="7175" max="7175" width="9.42578125" style="898" customWidth="1"/>
    <col min="7176" max="7420" width="11" style="898"/>
    <col min="7421" max="7421" width="46.7109375" style="898" bestFit="1" customWidth="1"/>
    <col min="7422" max="7422" width="11.85546875" style="898" customWidth="1"/>
    <col min="7423" max="7423" width="12.42578125" style="898" customWidth="1"/>
    <col min="7424" max="7424" width="12.5703125" style="898" customWidth="1"/>
    <col min="7425" max="7425" width="11.7109375" style="898" customWidth="1"/>
    <col min="7426" max="7426" width="10.7109375" style="898" customWidth="1"/>
    <col min="7427" max="7427" width="2.42578125" style="898" bestFit="1" customWidth="1"/>
    <col min="7428" max="7428" width="8.5703125" style="898" customWidth="1"/>
    <col min="7429" max="7429" width="12.42578125" style="898" customWidth="1"/>
    <col min="7430" max="7430" width="2.140625" style="898" customWidth="1"/>
    <col min="7431" max="7431" width="9.42578125" style="898" customWidth="1"/>
    <col min="7432" max="7676" width="11" style="898"/>
    <col min="7677" max="7677" width="46.7109375" style="898" bestFit="1" customWidth="1"/>
    <col min="7678" max="7678" width="11.85546875" style="898" customWidth="1"/>
    <col min="7679" max="7679" width="12.42578125" style="898" customWidth="1"/>
    <col min="7680" max="7680" width="12.5703125" style="898" customWidth="1"/>
    <col min="7681" max="7681" width="11.7109375" style="898" customWidth="1"/>
    <col min="7682" max="7682" width="10.7109375" style="898" customWidth="1"/>
    <col min="7683" max="7683" width="2.42578125" style="898" bestFit="1" customWidth="1"/>
    <col min="7684" max="7684" width="8.5703125" style="898" customWidth="1"/>
    <col min="7685" max="7685" width="12.42578125" style="898" customWidth="1"/>
    <col min="7686" max="7686" width="2.140625" style="898" customWidth="1"/>
    <col min="7687" max="7687" width="9.42578125" style="898" customWidth="1"/>
    <col min="7688" max="7932" width="11" style="898"/>
    <col min="7933" max="7933" width="46.7109375" style="898" bestFit="1" customWidth="1"/>
    <col min="7934" max="7934" width="11.85546875" style="898" customWidth="1"/>
    <col min="7935" max="7935" width="12.42578125" style="898" customWidth="1"/>
    <col min="7936" max="7936" width="12.5703125" style="898" customWidth="1"/>
    <col min="7937" max="7937" width="11.7109375" style="898" customWidth="1"/>
    <col min="7938" max="7938" width="10.7109375" style="898" customWidth="1"/>
    <col min="7939" max="7939" width="2.42578125" style="898" bestFit="1" customWidth="1"/>
    <col min="7940" max="7940" width="8.5703125" style="898" customWidth="1"/>
    <col min="7941" max="7941" width="12.42578125" style="898" customWidth="1"/>
    <col min="7942" max="7942" width="2.140625" style="898" customWidth="1"/>
    <col min="7943" max="7943" width="9.42578125" style="898" customWidth="1"/>
    <col min="7944" max="8188" width="11" style="898"/>
    <col min="8189" max="8189" width="46.7109375" style="898" bestFit="1" customWidth="1"/>
    <col min="8190" max="8190" width="11.85546875" style="898" customWidth="1"/>
    <col min="8191" max="8191" width="12.42578125" style="898" customWidth="1"/>
    <col min="8192" max="8192" width="12.5703125" style="898" customWidth="1"/>
    <col min="8193" max="8193" width="11.7109375" style="898" customWidth="1"/>
    <col min="8194" max="8194" width="10.7109375" style="898" customWidth="1"/>
    <col min="8195" max="8195" width="2.42578125" style="898" bestFit="1" customWidth="1"/>
    <col min="8196" max="8196" width="8.5703125" style="898" customWidth="1"/>
    <col min="8197" max="8197" width="12.42578125" style="898" customWidth="1"/>
    <col min="8198" max="8198" width="2.140625" style="898" customWidth="1"/>
    <col min="8199" max="8199" width="9.42578125" style="898" customWidth="1"/>
    <col min="8200" max="8444" width="11" style="898"/>
    <col min="8445" max="8445" width="46.7109375" style="898" bestFit="1" customWidth="1"/>
    <col min="8446" max="8446" width="11.85546875" style="898" customWidth="1"/>
    <col min="8447" max="8447" width="12.42578125" style="898" customWidth="1"/>
    <col min="8448" max="8448" width="12.5703125" style="898" customWidth="1"/>
    <col min="8449" max="8449" width="11.7109375" style="898" customWidth="1"/>
    <col min="8450" max="8450" width="10.7109375" style="898" customWidth="1"/>
    <col min="8451" max="8451" width="2.42578125" style="898" bestFit="1" customWidth="1"/>
    <col min="8452" max="8452" width="8.5703125" style="898" customWidth="1"/>
    <col min="8453" max="8453" width="12.42578125" style="898" customWidth="1"/>
    <col min="8454" max="8454" width="2.140625" style="898" customWidth="1"/>
    <col min="8455" max="8455" width="9.42578125" style="898" customWidth="1"/>
    <col min="8456" max="8700" width="11" style="898"/>
    <col min="8701" max="8701" width="46.7109375" style="898" bestFit="1" customWidth="1"/>
    <col min="8702" max="8702" width="11.85546875" style="898" customWidth="1"/>
    <col min="8703" max="8703" width="12.42578125" style="898" customWidth="1"/>
    <col min="8704" max="8704" width="12.5703125" style="898" customWidth="1"/>
    <col min="8705" max="8705" width="11.7109375" style="898" customWidth="1"/>
    <col min="8706" max="8706" width="10.7109375" style="898" customWidth="1"/>
    <col min="8707" max="8707" width="2.42578125" style="898" bestFit="1" customWidth="1"/>
    <col min="8708" max="8708" width="8.5703125" style="898" customWidth="1"/>
    <col min="8709" max="8709" width="12.42578125" style="898" customWidth="1"/>
    <col min="8710" max="8710" width="2.140625" style="898" customWidth="1"/>
    <col min="8711" max="8711" width="9.42578125" style="898" customWidth="1"/>
    <col min="8712" max="8956" width="11" style="898"/>
    <col min="8957" max="8957" width="46.7109375" style="898" bestFit="1" customWidth="1"/>
    <col min="8958" max="8958" width="11.85546875" style="898" customWidth="1"/>
    <col min="8959" max="8959" width="12.42578125" style="898" customWidth="1"/>
    <col min="8960" max="8960" width="12.5703125" style="898" customWidth="1"/>
    <col min="8961" max="8961" width="11.7109375" style="898" customWidth="1"/>
    <col min="8962" max="8962" width="10.7109375" style="898" customWidth="1"/>
    <col min="8963" max="8963" width="2.42578125" style="898" bestFit="1" customWidth="1"/>
    <col min="8964" max="8964" width="8.5703125" style="898" customWidth="1"/>
    <col min="8965" max="8965" width="12.42578125" style="898" customWidth="1"/>
    <col min="8966" max="8966" width="2.140625" style="898" customWidth="1"/>
    <col min="8967" max="8967" width="9.42578125" style="898" customWidth="1"/>
    <col min="8968" max="9212" width="11" style="898"/>
    <col min="9213" max="9213" width="46.7109375" style="898" bestFit="1" customWidth="1"/>
    <col min="9214" max="9214" width="11.85546875" style="898" customWidth="1"/>
    <col min="9215" max="9215" width="12.42578125" style="898" customWidth="1"/>
    <col min="9216" max="9216" width="12.5703125" style="898" customWidth="1"/>
    <col min="9217" max="9217" width="11.7109375" style="898" customWidth="1"/>
    <col min="9218" max="9218" width="10.7109375" style="898" customWidth="1"/>
    <col min="9219" max="9219" width="2.42578125" style="898" bestFit="1" customWidth="1"/>
    <col min="9220" max="9220" width="8.5703125" style="898" customWidth="1"/>
    <col min="9221" max="9221" width="12.42578125" style="898" customWidth="1"/>
    <col min="9222" max="9222" width="2.140625" style="898" customWidth="1"/>
    <col min="9223" max="9223" width="9.42578125" style="898" customWidth="1"/>
    <col min="9224" max="9468" width="11" style="898"/>
    <col min="9469" max="9469" width="46.7109375" style="898" bestFit="1" customWidth="1"/>
    <col min="9470" max="9470" width="11.85546875" style="898" customWidth="1"/>
    <col min="9471" max="9471" width="12.42578125" style="898" customWidth="1"/>
    <col min="9472" max="9472" width="12.5703125" style="898" customWidth="1"/>
    <col min="9473" max="9473" width="11.7109375" style="898" customWidth="1"/>
    <col min="9474" max="9474" width="10.7109375" style="898" customWidth="1"/>
    <col min="9475" max="9475" width="2.42578125" style="898" bestFit="1" customWidth="1"/>
    <col min="9476" max="9476" width="8.5703125" style="898" customWidth="1"/>
    <col min="9477" max="9477" width="12.42578125" style="898" customWidth="1"/>
    <col min="9478" max="9478" width="2.140625" style="898" customWidth="1"/>
    <col min="9479" max="9479" width="9.42578125" style="898" customWidth="1"/>
    <col min="9480" max="9724" width="11" style="898"/>
    <col min="9725" max="9725" width="46.7109375" style="898" bestFit="1" customWidth="1"/>
    <col min="9726" max="9726" width="11.85546875" style="898" customWidth="1"/>
    <col min="9727" max="9727" width="12.42578125" style="898" customWidth="1"/>
    <col min="9728" max="9728" width="12.5703125" style="898" customWidth="1"/>
    <col min="9729" max="9729" width="11.7109375" style="898" customWidth="1"/>
    <col min="9730" max="9730" width="10.7109375" style="898" customWidth="1"/>
    <col min="9731" max="9731" width="2.42578125" style="898" bestFit="1" customWidth="1"/>
    <col min="9732" max="9732" width="8.5703125" style="898" customWidth="1"/>
    <col min="9733" max="9733" width="12.42578125" style="898" customWidth="1"/>
    <col min="9734" max="9734" width="2.140625" style="898" customWidth="1"/>
    <col min="9735" max="9735" width="9.42578125" style="898" customWidth="1"/>
    <col min="9736" max="9980" width="11" style="898"/>
    <col min="9981" max="9981" width="46.7109375" style="898" bestFit="1" customWidth="1"/>
    <col min="9982" max="9982" width="11.85546875" style="898" customWidth="1"/>
    <col min="9983" max="9983" width="12.42578125" style="898" customWidth="1"/>
    <col min="9984" max="9984" width="12.5703125" style="898" customWidth="1"/>
    <col min="9985" max="9985" width="11.7109375" style="898" customWidth="1"/>
    <col min="9986" max="9986" width="10.7109375" style="898" customWidth="1"/>
    <col min="9987" max="9987" width="2.42578125" style="898" bestFit="1" customWidth="1"/>
    <col min="9988" max="9988" width="8.5703125" style="898" customWidth="1"/>
    <col min="9989" max="9989" width="12.42578125" style="898" customWidth="1"/>
    <col min="9990" max="9990" width="2.140625" style="898" customWidth="1"/>
    <col min="9991" max="9991" width="9.42578125" style="898" customWidth="1"/>
    <col min="9992" max="10236" width="11" style="898"/>
    <col min="10237" max="10237" width="46.7109375" style="898" bestFit="1" customWidth="1"/>
    <col min="10238" max="10238" width="11.85546875" style="898" customWidth="1"/>
    <col min="10239" max="10239" width="12.42578125" style="898" customWidth="1"/>
    <col min="10240" max="10240" width="12.5703125" style="898" customWidth="1"/>
    <col min="10241" max="10241" width="11.7109375" style="898" customWidth="1"/>
    <col min="10242" max="10242" width="10.7109375" style="898" customWidth="1"/>
    <col min="10243" max="10243" width="2.42578125" style="898" bestFit="1" customWidth="1"/>
    <col min="10244" max="10244" width="8.5703125" style="898" customWidth="1"/>
    <col min="10245" max="10245" width="12.42578125" style="898" customWidth="1"/>
    <col min="10246" max="10246" width="2.140625" style="898" customWidth="1"/>
    <col min="10247" max="10247" width="9.42578125" style="898" customWidth="1"/>
    <col min="10248" max="10492" width="11" style="898"/>
    <col min="10493" max="10493" width="46.7109375" style="898" bestFit="1" customWidth="1"/>
    <col min="10494" max="10494" width="11.85546875" style="898" customWidth="1"/>
    <col min="10495" max="10495" width="12.42578125" style="898" customWidth="1"/>
    <col min="10496" max="10496" width="12.5703125" style="898" customWidth="1"/>
    <col min="10497" max="10497" width="11.7109375" style="898" customWidth="1"/>
    <col min="10498" max="10498" width="10.7109375" style="898" customWidth="1"/>
    <col min="10499" max="10499" width="2.42578125" style="898" bestFit="1" customWidth="1"/>
    <col min="10500" max="10500" width="8.5703125" style="898" customWidth="1"/>
    <col min="10501" max="10501" width="12.42578125" style="898" customWidth="1"/>
    <col min="10502" max="10502" width="2.140625" style="898" customWidth="1"/>
    <col min="10503" max="10503" width="9.42578125" style="898" customWidth="1"/>
    <col min="10504" max="10748" width="11" style="898"/>
    <col min="10749" max="10749" width="46.7109375" style="898" bestFit="1" customWidth="1"/>
    <col min="10750" max="10750" width="11.85546875" style="898" customWidth="1"/>
    <col min="10751" max="10751" width="12.42578125" style="898" customWidth="1"/>
    <col min="10752" max="10752" width="12.5703125" style="898" customWidth="1"/>
    <col min="10753" max="10753" width="11.7109375" style="898" customWidth="1"/>
    <col min="10754" max="10754" width="10.7109375" style="898" customWidth="1"/>
    <col min="10755" max="10755" width="2.42578125" style="898" bestFit="1" customWidth="1"/>
    <col min="10756" max="10756" width="8.5703125" style="898" customWidth="1"/>
    <col min="10757" max="10757" width="12.42578125" style="898" customWidth="1"/>
    <col min="10758" max="10758" width="2.140625" style="898" customWidth="1"/>
    <col min="10759" max="10759" width="9.42578125" style="898" customWidth="1"/>
    <col min="10760" max="11004" width="11" style="898"/>
    <col min="11005" max="11005" width="46.7109375" style="898" bestFit="1" customWidth="1"/>
    <col min="11006" max="11006" width="11.85546875" style="898" customWidth="1"/>
    <col min="11007" max="11007" width="12.42578125" style="898" customWidth="1"/>
    <col min="11008" max="11008" width="12.5703125" style="898" customWidth="1"/>
    <col min="11009" max="11009" width="11.7109375" style="898" customWidth="1"/>
    <col min="11010" max="11010" width="10.7109375" style="898" customWidth="1"/>
    <col min="11011" max="11011" width="2.42578125" style="898" bestFit="1" customWidth="1"/>
    <col min="11012" max="11012" width="8.5703125" style="898" customWidth="1"/>
    <col min="11013" max="11013" width="12.42578125" style="898" customWidth="1"/>
    <col min="11014" max="11014" width="2.140625" style="898" customWidth="1"/>
    <col min="11015" max="11015" width="9.42578125" style="898" customWidth="1"/>
    <col min="11016" max="11260" width="11" style="898"/>
    <col min="11261" max="11261" width="46.7109375" style="898" bestFit="1" customWidth="1"/>
    <col min="11262" max="11262" width="11.85546875" style="898" customWidth="1"/>
    <col min="11263" max="11263" width="12.42578125" style="898" customWidth="1"/>
    <col min="11264" max="11264" width="12.5703125" style="898" customWidth="1"/>
    <col min="11265" max="11265" width="11.7109375" style="898" customWidth="1"/>
    <col min="11266" max="11266" width="10.7109375" style="898" customWidth="1"/>
    <col min="11267" max="11267" width="2.42578125" style="898" bestFit="1" customWidth="1"/>
    <col min="11268" max="11268" width="8.5703125" style="898" customWidth="1"/>
    <col min="11269" max="11269" width="12.42578125" style="898" customWidth="1"/>
    <col min="11270" max="11270" width="2.140625" style="898" customWidth="1"/>
    <col min="11271" max="11271" width="9.42578125" style="898" customWidth="1"/>
    <col min="11272" max="11516" width="11" style="898"/>
    <col min="11517" max="11517" width="46.7109375" style="898" bestFit="1" customWidth="1"/>
    <col min="11518" max="11518" width="11.85546875" style="898" customWidth="1"/>
    <col min="11519" max="11519" width="12.42578125" style="898" customWidth="1"/>
    <col min="11520" max="11520" width="12.5703125" style="898" customWidth="1"/>
    <col min="11521" max="11521" width="11.7109375" style="898" customWidth="1"/>
    <col min="11522" max="11522" width="10.7109375" style="898" customWidth="1"/>
    <col min="11523" max="11523" width="2.42578125" style="898" bestFit="1" customWidth="1"/>
    <col min="11524" max="11524" width="8.5703125" style="898" customWidth="1"/>
    <col min="11525" max="11525" width="12.42578125" style="898" customWidth="1"/>
    <col min="11526" max="11526" width="2.140625" style="898" customWidth="1"/>
    <col min="11527" max="11527" width="9.42578125" style="898" customWidth="1"/>
    <col min="11528" max="11772" width="11" style="898"/>
    <col min="11773" max="11773" width="46.7109375" style="898" bestFit="1" customWidth="1"/>
    <col min="11774" max="11774" width="11.85546875" style="898" customWidth="1"/>
    <col min="11775" max="11775" width="12.42578125" style="898" customWidth="1"/>
    <col min="11776" max="11776" width="12.5703125" style="898" customWidth="1"/>
    <col min="11777" max="11777" width="11.7109375" style="898" customWidth="1"/>
    <col min="11778" max="11778" width="10.7109375" style="898" customWidth="1"/>
    <col min="11779" max="11779" width="2.42578125" style="898" bestFit="1" customWidth="1"/>
    <col min="11780" max="11780" width="8.5703125" style="898" customWidth="1"/>
    <col min="11781" max="11781" width="12.42578125" style="898" customWidth="1"/>
    <col min="11782" max="11782" width="2.140625" style="898" customWidth="1"/>
    <col min="11783" max="11783" width="9.42578125" style="898" customWidth="1"/>
    <col min="11784" max="12028" width="11" style="898"/>
    <col min="12029" max="12029" width="46.7109375" style="898" bestFit="1" customWidth="1"/>
    <col min="12030" max="12030" width="11.85546875" style="898" customWidth="1"/>
    <col min="12031" max="12031" width="12.42578125" style="898" customWidth="1"/>
    <col min="12032" max="12032" width="12.5703125" style="898" customWidth="1"/>
    <col min="12033" max="12033" width="11.7109375" style="898" customWidth="1"/>
    <col min="12034" max="12034" width="10.7109375" style="898" customWidth="1"/>
    <col min="12035" max="12035" width="2.42578125" style="898" bestFit="1" customWidth="1"/>
    <col min="12036" max="12036" width="8.5703125" style="898" customWidth="1"/>
    <col min="12037" max="12037" width="12.42578125" style="898" customWidth="1"/>
    <col min="12038" max="12038" width="2.140625" style="898" customWidth="1"/>
    <col min="12039" max="12039" width="9.42578125" style="898" customWidth="1"/>
    <col min="12040" max="12284" width="11" style="898"/>
    <col min="12285" max="12285" width="46.7109375" style="898" bestFit="1" customWidth="1"/>
    <col min="12286" max="12286" width="11.85546875" style="898" customWidth="1"/>
    <col min="12287" max="12287" width="12.42578125" style="898" customWidth="1"/>
    <col min="12288" max="12288" width="12.5703125" style="898" customWidth="1"/>
    <col min="12289" max="12289" width="11.7109375" style="898" customWidth="1"/>
    <col min="12290" max="12290" width="10.7109375" style="898" customWidth="1"/>
    <col min="12291" max="12291" width="2.42578125" style="898" bestFit="1" customWidth="1"/>
    <col min="12292" max="12292" width="8.5703125" style="898" customWidth="1"/>
    <col min="12293" max="12293" width="12.42578125" style="898" customWidth="1"/>
    <col min="12294" max="12294" width="2.140625" style="898" customWidth="1"/>
    <col min="12295" max="12295" width="9.42578125" style="898" customWidth="1"/>
    <col min="12296" max="12540" width="11" style="898"/>
    <col min="12541" max="12541" width="46.7109375" style="898" bestFit="1" customWidth="1"/>
    <col min="12542" max="12542" width="11.85546875" style="898" customWidth="1"/>
    <col min="12543" max="12543" width="12.42578125" style="898" customWidth="1"/>
    <col min="12544" max="12544" width="12.5703125" style="898" customWidth="1"/>
    <col min="12545" max="12545" width="11.7109375" style="898" customWidth="1"/>
    <col min="12546" max="12546" width="10.7109375" style="898" customWidth="1"/>
    <col min="12547" max="12547" width="2.42578125" style="898" bestFit="1" customWidth="1"/>
    <col min="12548" max="12548" width="8.5703125" style="898" customWidth="1"/>
    <col min="12549" max="12549" width="12.42578125" style="898" customWidth="1"/>
    <col min="12550" max="12550" width="2.140625" style="898" customWidth="1"/>
    <col min="12551" max="12551" width="9.42578125" style="898" customWidth="1"/>
    <col min="12552" max="12796" width="11" style="898"/>
    <col min="12797" max="12797" width="46.7109375" style="898" bestFit="1" customWidth="1"/>
    <col min="12798" max="12798" width="11.85546875" style="898" customWidth="1"/>
    <col min="12799" max="12799" width="12.42578125" style="898" customWidth="1"/>
    <col min="12800" max="12800" width="12.5703125" style="898" customWidth="1"/>
    <col min="12801" max="12801" width="11.7109375" style="898" customWidth="1"/>
    <col min="12802" max="12802" width="10.7109375" style="898" customWidth="1"/>
    <col min="12803" max="12803" width="2.42578125" style="898" bestFit="1" customWidth="1"/>
    <col min="12804" max="12804" width="8.5703125" style="898" customWidth="1"/>
    <col min="12805" max="12805" width="12.42578125" style="898" customWidth="1"/>
    <col min="12806" max="12806" width="2.140625" style="898" customWidth="1"/>
    <col min="12807" max="12807" width="9.42578125" style="898" customWidth="1"/>
    <col min="12808" max="13052" width="11" style="898"/>
    <col min="13053" max="13053" width="46.7109375" style="898" bestFit="1" customWidth="1"/>
    <col min="13054" max="13054" width="11.85546875" style="898" customWidth="1"/>
    <col min="13055" max="13055" width="12.42578125" style="898" customWidth="1"/>
    <col min="13056" max="13056" width="12.5703125" style="898" customWidth="1"/>
    <col min="13057" max="13057" width="11.7109375" style="898" customWidth="1"/>
    <col min="13058" max="13058" width="10.7109375" style="898" customWidth="1"/>
    <col min="13059" max="13059" width="2.42578125" style="898" bestFit="1" customWidth="1"/>
    <col min="13060" max="13060" width="8.5703125" style="898" customWidth="1"/>
    <col min="13061" max="13061" width="12.42578125" style="898" customWidth="1"/>
    <col min="13062" max="13062" width="2.140625" style="898" customWidth="1"/>
    <col min="13063" max="13063" width="9.42578125" style="898" customWidth="1"/>
    <col min="13064" max="13308" width="11" style="898"/>
    <col min="13309" max="13309" width="46.7109375" style="898" bestFit="1" customWidth="1"/>
    <col min="13310" max="13310" width="11.85546875" style="898" customWidth="1"/>
    <col min="13311" max="13311" width="12.42578125" style="898" customWidth="1"/>
    <col min="13312" max="13312" width="12.5703125" style="898" customWidth="1"/>
    <col min="13313" max="13313" width="11.7109375" style="898" customWidth="1"/>
    <col min="13314" max="13314" width="10.7109375" style="898" customWidth="1"/>
    <col min="13315" max="13315" width="2.42578125" style="898" bestFit="1" customWidth="1"/>
    <col min="13316" max="13316" width="8.5703125" style="898" customWidth="1"/>
    <col min="13317" max="13317" width="12.42578125" style="898" customWidth="1"/>
    <col min="13318" max="13318" width="2.140625" style="898" customWidth="1"/>
    <col min="13319" max="13319" width="9.42578125" style="898" customWidth="1"/>
    <col min="13320" max="13564" width="11" style="898"/>
    <col min="13565" max="13565" width="46.7109375" style="898" bestFit="1" customWidth="1"/>
    <col min="13566" max="13566" width="11.85546875" style="898" customWidth="1"/>
    <col min="13567" max="13567" width="12.42578125" style="898" customWidth="1"/>
    <col min="13568" max="13568" width="12.5703125" style="898" customWidth="1"/>
    <col min="13569" max="13569" width="11.7109375" style="898" customWidth="1"/>
    <col min="13570" max="13570" width="10.7109375" style="898" customWidth="1"/>
    <col min="13571" max="13571" width="2.42578125" style="898" bestFit="1" customWidth="1"/>
    <col min="13572" max="13572" width="8.5703125" style="898" customWidth="1"/>
    <col min="13573" max="13573" width="12.42578125" style="898" customWidth="1"/>
    <col min="13574" max="13574" width="2.140625" style="898" customWidth="1"/>
    <col min="13575" max="13575" width="9.42578125" style="898" customWidth="1"/>
    <col min="13576" max="13820" width="11" style="898"/>
    <col min="13821" max="13821" width="46.7109375" style="898" bestFit="1" customWidth="1"/>
    <col min="13822" max="13822" width="11.85546875" style="898" customWidth="1"/>
    <col min="13823" max="13823" width="12.42578125" style="898" customWidth="1"/>
    <col min="13824" max="13824" width="12.5703125" style="898" customWidth="1"/>
    <col min="13825" max="13825" width="11.7109375" style="898" customWidth="1"/>
    <col min="13826" max="13826" width="10.7109375" style="898" customWidth="1"/>
    <col min="13827" max="13827" width="2.42578125" style="898" bestFit="1" customWidth="1"/>
    <col min="13828" max="13828" width="8.5703125" style="898" customWidth="1"/>
    <col min="13829" max="13829" width="12.42578125" style="898" customWidth="1"/>
    <col min="13830" max="13830" width="2.140625" style="898" customWidth="1"/>
    <col min="13831" max="13831" width="9.42578125" style="898" customWidth="1"/>
    <col min="13832" max="14076" width="11" style="898"/>
    <col min="14077" max="14077" width="46.7109375" style="898" bestFit="1" customWidth="1"/>
    <col min="14078" max="14078" width="11.85546875" style="898" customWidth="1"/>
    <col min="14079" max="14079" width="12.42578125" style="898" customWidth="1"/>
    <col min="14080" max="14080" width="12.5703125" style="898" customWidth="1"/>
    <col min="14081" max="14081" width="11.7109375" style="898" customWidth="1"/>
    <col min="14082" max="14082" width="10.7109375" style="898" customWidth="1"/>
    <col min="14083" max="14083" width="2.42578125" style="898" bestFit="1" customWidth="1"/>
    <col min="14084" max="14084" width="8.5703125" style="898" customWidth="1"/>
    <col min="14085" max="14085" width="12.42578125" style="898" customWidth="1"/>
    <col min="14086" max="14086" width="2.140625" style="898" customWidth="1"/>
    <col min="14087" max="14087" width="9.42578125" style="898" customWidth="1"/>
    <col min="14088" max="14332" width="11" style="898"/>
    <col min="14333" max="14333" width="46.7109375" style="898" bestFit="1" customWidth="1"/>
    <col min="14334" max="14334" width="11.85546875" style="898" customWidth="1"/>
    <col min="14335" max="14335" width="12.42578125" style="898" customWidth="1"/>
    <col min="14336" max="14336" width="12.5703125" style="898" customWidth="1"/>
    <col min="14337" max="14337" width="11.7109375" style="898" customWidth="1"/>
    <col min="14338" max="14338" width="10.7109375" style="898" customWidth="1"/>
    <col min="14339" max="14339" width="2.42578125" style="898" bestFit="1" customWidth="1"/>
    <col min="14340" max="14340" width="8.5703125" style="898" customWidth="1"/>
    <col min="14341" max="14341" width="12.42578125" style="898" customWidth="1"/>
    <col min="14342" max="14342" width="2.140625" style="898" customWidth="1"/>
    <col min="14343" max="14343" width="9.42578125" style="898" customWidth="1"/>
    <col min="14344" max="14588" width="11" style="898"/>
    <col min="14589" max="14589" width="46.7109375" style="898" bestFit="1" customWidth="1"/>
    <col min="14590" max="14590" width="11.85546875" style="898" customWidth="1"/>
    <col min="14591" max="14591" width="12.42578125" style="898" customWidth="1"/>
    <col min="14592" max="14592" width="12.5703125" style="898" customWidth="1"/>
    <col min="14593" max="14593" width="11.7109375" style="898" customWidth="1"/>
    <col min="14594" max="14594" width="10.7109375" style="898" customWidth="1"/>
    <col min="14595" max="14595" width="2.42578125" style="898" bestFit="1" customWidth="1"/>
    <col min="14596" max="14596" width="8.5703125" style="898" customWidth="1"/>
    <col min="14597" max="14597" width="12.42578125" style="898" customWidth="1"/>
    <col min="14598" max="14598" width="2.140625" style="898" customWidth="1"/>
    <col min="14599" max="14599" width="9.42578125" style="898" customWidth="1"/>
    <col min="14600" max="14844" width="11" style="898"/>
    <col min="14845" max="14845" width="46.7109375" style="898" bestFit="1" customWidth="1"/>
    <col min="14846" max="14846" width="11.85546875" style="898" customWidth="1"/>
    <col min="14847" max="14847" width="12.42578125" style="898" customWidth="1"/>
    <col min="14848" max="14848" width="12.5703125" style="898" customWidth="1"/>
    <col min="14849" max="14849" width="11.7109375" style="898" customWidth="1"/>
    <col min="14850" max="14850" width="10.7109375" style="898" customWidth="1"/>
    <col min="14851" max="14851" width="2.42578125" style="898" bestFit="1" customWidth="1"/>
    <col min="14852" max="14852" width="8.5703125" style="898" customWidth="1"/>
    <col min="14853" max="14853" width="12.42578125" style="898" customWidth="1"/>
    <col min="14854" max="14854" width="2.140625" style="898" customWidth="1"/>
    <col min="14855" max="14855" width="9.42578125" style="898" customWidth="1"/>
    <col min="14856" max="15100" width="11" style="898"/>
    <col min="15101" max="15101" width="46.7109375" style="898" bestFit="1" customWidth="1"/>
    <col min="15102" max="15102" width="11.85546875" style="898" customWidth="1"/>
    <col min="15103" max="15103" width="12.42578125" style="898" customWidth="1"/>
    <col min="15104" max="15104" width="12.5703125" style="898" customWidth="1"/>
    <col min="15105" max="15105" width="11.7109375" style="898" customWidth="1"/>
    <col min="15106" max="15106" width="10.7109375" style="898" customWidth="1"/>
    <col min="15107" max="15107" width="2.42578125" style="898" bestFit="1" customWidth="1"/>
    <col min="15108" max="15108" width="8.5703125" style="898" customWidth="1"/>
    <col min="15109" max="15109" width="12.42578125" style="898" customWidth="1"/>
    <col min="15110" max="15110" width="2.140625" style="898" customWidth="1"/>
    <col min="15111" max="15111" width="9.42578125" style="898" customWidth="1"/>
    <col min="15112" max="15356" width="11" style="898"/>
    <col min="15357" max="15357" width="46.7109375" style="898" bestFit="1" customWidth="1"/>
    <col min="15358" max="15358" width="11.85546875" style="898" customWidth="1"/>
    <col min="15359" max="15359" width="12.42578125" style="898" customWidth="1"/>
    <col min="15360" max="15360" width="12.5703125" style="898" customWidth="1"/>
    <col min="15361" max="15361" width="11.7109375" style="898" customWidth="1"/>
    <col min="15362" max="15362" width="10.7109375" style="898" customWidth="1"/>
    <col min="15363" max="15363" width="2.42578125" style="898" bestFit="1" customWidth="1"/>
    <col min="15364" max="15364" width="8.5703125" style="898" customWidth="1"/>
    <col min="15365" max="15365" width="12.42578125" style="898" customWidth="1"/>
    <col min="15366" max="15366" width="2.140625" style="898" customWidth="1"/>
    <col min="15367" max="15367" width="9.42578125" style="898" customWidth="1"/>
    <col min="15368" max="15612" width="11" style="898"/>
    <col min="15613" max="15613" width="46.7109375" style="898" bestFit="1" customWidth="1"/>
    <col min="15614" max="15614" width="11.85546875" style="898" customWidth="1"/>
    <col min="15615" max="15615" width="12.42578125" style="898" customWidth="1"/>
    <col min="15616" max="15616" width="12.5703125" style="898" customWidth="1"/>
    <col min="15617" max="15617" width="11.7109375" style="898" customWidth="1"/>
    <col min="15618" max="15618" width="10.7109375" style="898" customWidth="1"/>
    <col min="15619" max="15619" width="2.42578125" style="898" bestFit="1" customWidth="1"/>
    <col min="15620" max="15620" width="8.5703125" style="898" customWidth="1"/>
    <col min="15621" max="15621" width="12.42578125" style="898" customWidth="1"/>
    <col min="15622" max="15622" width="2.140625" style="898" customWidth="1"/>
    <col min="15623" max="15623" width="9.42578125" style="898" customWidth="1"/>
    <col min="15624" max="15868" width="11" style="898"/>
    <col min="15869" max="15869" width="46.7109375" style="898" bestFit="1" customWidth="1"/>
    <col min="15870" max="15870" width="11.85546875" style="898" customWidth="1"/>
    <col min="15871" max="15871" width="12.42578125" style="898" customWidth="1"/>
    <col min="15872" max="15872" width="12.5703125" style="898" customWidth="1"/>
    <col min="15873" max="15873" width="11.7109375" style="898" customWidth="1"/>
    <col min="15874" max="15874" width="10.7109375" style="898" customWidth="1"/>
    <col min="15875" max="15875" width="2.42578125" style="898" bestFit="1" customWidth="1"/>
    <col min="15876" max="15876" width="8.5703125" style="898" customWidth="1"/>
    <col min="15877" max="15877" width="12.42578125" style="898" customWidth="1"/>
    <col min="15878" max="15878" width="2.140625" style="898" customWidth="1"/>
    <col min="15879" max="15879" width="9.42578125" style="898" customWidth="1"/>
    <col min="15880" max="16124" width="11" style="898"/>
    <col min="16125" max="16125" width="46.7109375" style="898" bestFit="1" customWidth="1"/>
    <col min="16126" max="16126" width="11.85546875" style="898" customWidth="1"/>
    <col min="16127" max="16127" width="12.42578125" style="898" customWidth="1"/>
    <col min="16128" max="16128" width="12.5703125" style="898" customWidth="1"/>
    <col min="16129" max="16129" width="11.7109375" style="898" customWidth="1"/>
    <col min="16130" max="16130" width="10.7109375" style="898" customWidth="1"/>
    <col min="16131" max="16131" width="2.42578125" style="898" bestFit="1" customWidth="1"/>
    <col min="16132" max="16132" width="8.5703125" style="898" customWidth="1"/>
    <col min="16133" max="16133" width="12.42578125" style="898" customWidth="1"/>
    <col min="16134" max="16134" width="2.140625" style="898" customWidth="1"/>
    <col min="16135" max="16135" width="9.42578125" style="898" customWidth="1"/>
    <col min="16136" max="16384" width="11" style="898"/>
  </cols>
  <sheetData>
    <row r="1" spans="1:25" s="956" customFormat="1" ht="17.100000000000001" customHeight="1">
      <c r="A1" s="2302" t="s">
        <v>993</v>
      </c>
      <c r="B1" s="2302"/>
      <c r="C1" s="2302"/>
      <c r="D1" s="2302"/>
      <c r="E1" s="2302"/>
      <c r="F1" s="2302"/>
      <c r="G1" s="2302"/>
      <c r="H1" s="2302"/>
      <c r="I1" s="2302"/>
    </row>
    <row r="2" spans="1:25" s="956" customFormat="1" ht="17.100000000000001" customHeight="1">
      <c r="A2" s="2321" t="s">
        <v>96</v>
      </c>
      <c r="B2" s="2321"/>
      <c r="C2" s="2321"/>
      <c r="D2" s="2321"/>
      <c r="E2" s="2321"/>
      <c r="F2" s="2321"/>
      <c r="G2" s="2321"/>
      <c r="H2" s="2321"/>
      <c r="I2" s="2321"/>
    </row>
    <row r="3" spans="1:25" s="956" customFormat="1" ht="17.100000000000001" customHeight="1">
      <c r="A3" s="2321" t="s">
        <v>845</v>
      </c>
      <c r="B3" s="2321"/>
      <c r="C3" s="2321"/>
      <c r="D3" s="2321"/>
      <c r="E3" s="2321"/>
      <c r="F3" s="2321"/>
      <c r="G3" s="2321"/>
      <c r="H3" s="2321"/>
      <c r="I3" s="2321"/>
    </row>
    <row r="4" spans="1:25" s="956" customFormat="1" ht="17.100000000000001" customHeight="1" thickBot="1">
      <c r="A4" s="941"/>
      <c r="B4" s="1081"/>
      <c r="C4" s="899"/>
      <c r="D4" s="899"/>
      <c r="E4" s="899"/>
      <c r="F4" s="899"/>
      <c r="G4" s="899"/>
      <c r="H4" s="2304" t="s">
        <v>1</v>
      </c>
      <c r="I4" s="2304"/>
    </row>
    <row r="5" spans="1:25" s="956" customFormat="1" ht="21.75" customHeight="1" thickTop="1">
      <c r="A5" s="2330" t="s">
        <v>274</v>
      </c>
      <c r="B5" s="2336">
        <v>2018</v>
      </c>
      <c r="C5" s="2337"/>
      <c r="D5" s="2336">
        <v>2019</v>
      </c>
      <c r="E5" s="2337"/>
      <c r="F5" s="2338" t="s">
        <v>847</v>
      </c>
      <c r="G5" s="2338"/>
      <c r="H5" s="2338"/>
      <c r="I5" s="2339"/>
    </row>
    <row r="6" spans="1:25" s="956" customFormat="1" ht="15.75">
      <c r="A6" s="2331"/>
      <c r="B6" s="2311" t="s">
        <v>848</v>
      </c>
      <c r="C6" s="2311" t="s">
        <v>849</v>
      </c>
      <c r="D6" s="2311" t="s">
        <v>850</v>
      </c>
      <c r="E6" s="2311" t="s">
        <v>851</v>
      </c>
      <c r="F6" s="2328" t="s">
        <v>114</v>
      </c>
      <c r="G6" s="2328"/>
      <c r="H6" s="2328" t="s">
        <v>139</v>
      </c>
      <c r="I6" s="2329"/>
    </row>
    <row r="7" spans="1:25" s="956" customFormat="1" ht="15.75">
      <c r="A7" s="2332"/>
      <c r="B7" s="2335"/>
      <c r="C7" s="2335"/>
      <c r="D7" s="2335"/>
      <c r="E7" s="2335"/>
      <c r="F7" s="961" t="s">
        <v>852</v>
      </c>
      <c r="G7" s="1038" t="s">
        <v>853</v>
      </c>
      <c r="H7" s="961" t="s">
        <v>852</v>
      </c>
      <c r="I7" s="1039" t="s">
        <v>853</v>
      </c>
    </row>
    <row r="8" spans="1:25" s="956" customFormat="1" ht="24.75" customHeight="1">
      <c r="A8" s="998" t="s">
        <v>951</v>
      </c>
      <c r="B8" s="1055">
        <v>288346.04289955128</v>
      </c>
      <c r="C8" s="1055">
        <v>289837.30735840817</v>
      </c>
      <c r="D8" s="1055">
        <v>378192.97458859475</v>
      </c>
      <c r="E8" s="1055">
        <v>387043.70791016647</v>
      </c>
      <c r="F8" s="1055">
        <v>1491.2644588568946</v>
      </c>
      <c r="G8" s="1047">
        <v>0.51717874948483133</v>
      </c>
      <c r="H8" s="1055">
        <v>8850.7333215717226</v>
      </c>
      <c r="I8" s="932">
        <v>2.3402690997101976</v>
      </c>
      <c r="R8" s="1018"/>
      <c r="S8" s="1018"/>
      <c r="T8" s="1018"/>
      <c r="U8" s="1018"/>
      <c r="V8" s="1018"/>
      <c r="W8" s="1018"/>
      <c r="X8" s="1018"/>
      <c r="Y8" s="1018"/>
    </row>
    <row r="9" spans="1:25" s="956" customFormat="1" ht="24.75" customHeight="1">
      <c r="A9" s="913" t="s">
        <v>952</v>
      </c>
      <c r="B9" s="1065">
        <v>7303.9865465869016</v>
      </c>
      <c r="C9" s="1065">
        <v>5169.6173004255015</v>
      </c>
      <c r="D9" s="1065">
        <v>9123.36302169991</v>
      </c>
      <c r="E9" s="1065">
        <v>6369.1576228106624</v>
      </c>
      <c r="F9" s="1065">
        <v>-2134.3692461614</v>
      </c>
      <c r="G9" s="1042">
        <v>-29.221976691054763</v>
      </c>
      <c r="H9" s="1065">
        <v>-2754.2053988892476</v>
      </c>
      <c r="I9" s="1043">
        <v>-30.188488524882466</v>
      </c>
      <c r="R9" s="1018"/>
      <c r="S9" s="1018"/>
      <c r="T9" s="1018"/>
      <c r="U9" s="1018"/>
      <c r="V9" s="1018"/>
      <c r="W9" s="1018"/>
      <c r="X9" s="1018"/>
      <c r="Y9" s="1018"/>
    </row>
    <row r="10" spans="1:25" s="956" customFormat="1" ht="24.75" customHeight="1">
      <c r="A10" s="913" t="s">
        <v>953</v>
      </c>
      <c r="B10" s="1065">
        <v>7301.7313363069015</v>
      </c>
      <c r="C10" s="1065">
        <v>5167.8068922133143</v>
      </c>
      <c r="D10" s="1065">
        <v>9120.8476053099093</v>
      </c>
      <c r="E10" s="1065">
        <v>6366.5508551106623</v>
      </c>
      <c r="F10" s="1065">
        <v>-2133.9244440935872</v>
      </c>
      <c r="G10" s="1042">
        <v>-29.224910446689922</v>
      </c>
      <c r="H10" s="1065">
        <v>-2754.2967501992471</v>
      </c>
      <c r="I10" s="1043">
        <v>-30.197815700766345</v>
      </c>
      <c r="R10" s="1018"/>
      <c r="S10" s="1018"/>
      <c r="T10" s="1018"/>
      <c r="U10" s="1018"/>
      <c r="V10" s="1018"/>
      <c r="W10" s="1018"/>
      <c r="X10" s="1018"/>
      <c r="Y10" s="1018"/>
    </row>
    <row r="11" spans="1:25" s="956" customFormat="1" ht="24.75" customHeight="1">
      <c r="A11" s="913" t="s">
        <v>954</v>
      </c>
      <c r="B11" s="1065">
        <v>2.25521028</v>
      </c>
      <c r="C11" s="1065">
        <v>1.8104082121876413</v>
      </c>
      <c r="D11" s="1065">
        <v>2.5154163900001523</v>
      </c>
      <c r="E11" s="1065">
        <v>2.6067677000000002</v>
      </c>
      <c r="F11" s="1065">
        <v>-0.44480206781235876</v>
      </c>
      <c r="G11" s="1042">
        <v>-19.723307921971639</v>
      </c>
      <c r="H11" s="1065">
        <v>9.1351309999847974E-2</v>
      </c>
      <c r="I11" s="1043">
        <v>3.6316575801528606</v>
      </c>
      <c r="R11" s="1018"/>
      <c r="S11" s="1018"/>
      <c r="T11" s="1018"/>
      <c r="U11" s="1018"/>
      <c r="V11" s="1018"/>
      <c r="W11" s="1018"/>
      <c r="X11" s="1018"/>
      <c r="Y11" s="1018"/>
    </row>
    <row r="12" spans="1:25" s="956" customFormat="1" ht="24.75" customHeight="1">
      <c r="A12" s="913" t="s">
        <v>955</v>
      </c>
      <c r="B12" s="1065">
        <v>114735.93957331635</v>
      </c>
      <c r="C12" s="1065">
        <v>115751.87623085207</v>
      </c>
      <c r="D12" s="1065">
        <v>135365.78863010689</v>
      </c>
      <c r="E12" s="1065">
        <v>133116.49053835581</v>
      </c>
      <c r="F12" s="1065">
        <v>1015.9366575357126</v>
      </c>
      <c r="G12" s="1042">
        <v>0.88545634551284447</v>
      </c>
      <c r="H12" s="1065">
        <v>-2249.2980917510868</v>
      </c>
      <c r="I12" s="1043">
        <v>-1.6616444335853537</v>
      </c>
      <c r="R12" s="1018"/>
      <c r="S12" s="1018"/>
      <c r="T12" s="1018"/>
      <c r="U12" s="1018"/>
      <c r="V12" s="1018"/>
      <c r="W12" s="1018"/>
      <c r="X12" s="1018"/>
      <c r="Y12" s="1018"/>
    </row>
    <row r="13" spans="1:25" s="956" customFormat="1" ht="24.75" customHeight="1">
      <c r="A13" s="913" t="s">
        <v>953</v>
      </c>
      <c r="B13" s="1065">
        <v>114732.56571662636</v>
      </c>
      <c r="C13" s="1065">
        <v>115748.49882768537</v>
      </c>
      <c r="D13" s="1065">
        <v>135361.8263144769</v>
      </c>
      <c r="E13" s="1065">
        <v>133113.1509181158</v>
      </c>
      <c r="F13" s="1065">
        <v>1015.9331110590138</v>
      </c>
      <c r="G13" s="1042">
        <v>0.88547929239918577</v>
      </c>
      <c r="H13" s="1065">
        <v>-2248.6753963610972</v>
      </c>
      <c r="I13" s="1043">
        <v>-1.6612330503999726</v>
      </c>
      <c r="R13" s="1018"/>
      <c r="S13" s="1018"/>
      <c r="T13" s="1018"/>
      <c r="U13" s="1018"/>
      <c r="V13" s="1018"/>
      <c r="W13" s="1018"/>
      <c r="X13" s="1018"/>
      <c r="Y13" s="1018"/>
    </row>
    <row r="14" spans="1:25" s="956" customFormat="1" ht="24.75" customHeight="1">
      <c r="A14" s="913" t="s">
        <v>954</v>
      </c>
      <c r="B14" s="1065">
        <v>3.3738566900000002</v>
      </c>
      <c r="C14" s="1065">
        <v>3.3774031667035773</v>
      </c>
      <c r="D14" s="1065">
        <v>3.9623156299999995</v>
      </c>
      <c r="E14" s="1065">
        <v>3.3396202400000004</v>
      </c>
      <c r="F14" s="1065">
        <v>3.5464767035771061E-3</v>
      </c>
      <c r="G14" s="1042">
        <v>0.10511640029313472</v>
      </c>
      <c r="H14" s="1065">
        <v>-0.62269538999999918</v>
      </c>
      <c r="I14" s="1043">
        <v>-15.715441376889988</v>
      </c>
      <c r="R14" s="1018"/>
      <c r="S14" s="1018"/>
      <c r="T14" s="1018"/>
      <c r="U14" s="1018"/>
      <c r="V14" s="1018"/>
      <c r="W14" s="1018"/>
      <c r="X14" s="1018"/>
      <c r="Y14" s="1018"/>
    </row>
    <row r="15" spans="1:25" s="956" customFormat="1" ht="24.75" customHeight="1">
      <c r="A15" s="913" t="s">
        <v>956</v>
      </c>
      <c r="B15" s="1065">
        <v>124816.16640228001</v>
      </c>
      <c r="C15" s="1065">
        <v>130087.26854900258</v>
      </c>
      <c r="D15" s="1065">
        <v>178879.62349534</v>
      </c>
      <c r="E15" s="1065">
        <v>195401.15073713002</v>
      </c>
      <c r="F15" s="1065">
        <v>5271.1021467225655</v>
      </c>
      <c r="G15" s="1042">
        <v>4.2230924876621421</v>
      </c>
      <c r="H15" s="1065">
        <v>16521.527241790027</v>
      </c>
      <c r="I15" s="1043">
        <v>9.2361147228266791</v>
      </c>
      <c r="R15" s="1018"/>
      <c r="S15" s="1018"/>
      <c r="T15" s="1018"/>
      <c r="U15" s="1018"/>
      <c r="V15" s="1018"/>
      <c r="W15" s="1018"/>
      <c r="X15" s="1018"/>
      <c r="Y15" s="1018"/>
    </row>
    <row r="16" spans="1:25" s="956" customFormat="1" ht="24.75" customHeight="1">
      <c r="A16" s="913" t="s">
        <v>953</v>
      </c>
      <c r="B16" s="1065">
        <v>124816.16640228001</v>
      </c>
      <c r="C16" s="1065">
        <v>130087.26854900258</v>
      </c>
      <c r="D16" s="1065">
        <v>177557.81873534</v>
      </c>
      <c r="E16" s="1065">
        <v>194022.26515713002</v>
      </c>
      <c r="F16" s="1065">
        <v>5271.1021467225655</v>
      </c>
      <c r="G16" s="1042">
        <v>4.2230924876621421</v>
      </c>
      <c r="H16" s="1065">
        <v>16464.446421790024</v>
      </c>
      <c r="I16" s="1043">
        <v>9.2727239718636199</v>
      </c>
      <c r="R16" s="1018"/>
      <c r="S16" s="1018"/>
      <c r="T16" s="1018"/>
      <c r="U16" s="1018"/>
      <c r="V16" s="1018"/>
      <c r="W16" s="1018"/>
      <c r="X16" s="1018"/>
      <c r="Y16" s="1018"/>
    </row>
    <row r="17" spans="1:25" s="956" customFormat="1" ht="24.75" customHeight="1">
      <c r="A17" s="913" t="s">
        <v>954</v>
      </c>
      <c r="B17" s="1065">
        <v>0</v>
      </c>
      <c r="C17" s="1065">
        <v>0</v>
      </c>
      <c r="D17" s="1065">
        <v>1321.80476</v>
      </c>
      <c r="E17" s="1065">
        <v>1378.8855800000001</v>
      </c>
      <c r="F17" s="1065">
        <v>0</v>
      </c>
      <c r="G17" s="1042"/>
      <c r="H17" s="1065">
        <v>57.080820000000131</v>
      </c>
      <c r="I17" s="1043">
        <v>4.3184002454341393</v>
      </c>
      <c r="R17" s="1018"/>
      <c r="S17" s="1018"/>
      <c r="T17" s="1018"/>
      <c r="U17" s="1018"/>
      <c r="V17" s="1018"/>
      <c r="W17" s="1018"/>
      <c r="X17" s="1018"/>
      <c r="Y17" s="1018"/>
    </row>
    <row r="18" spans="1:25" s="956" customFormat="1" ht="24.75" customHeight="1">
      <c r="A18" s="913" t="s">
        <v>957</v>
      </c>
      <c r="B18" s="1065">
        <v>41371.107332688</v>
      </c>
      <c r="C18" s="1065">
        <v>38687.933500488005</v>
      </c>
      <c r="D18" s="1065">
        <v>54635.053021277978</v>
      </c>
      <c r="E18" s="1065">
        <v>51962.421345809998</v>
      </c>
      <c r="F18" s="1065">
        <v>-2683.1738321999946</v>
      </c>
      <c r="G18" s="1042">
        <v>-6.4856224674459577</v>
      </c>
      <c r="H18" s="1065">
        <v>-2672.6316754679792</v>
      </c>
      <c r="I18" s="1043">
        <v>-4.8917892958337674</v>
      </c>
      <c r="R18" s="1018"/>
      <c r="S18" s="1018"/>
      <c r="T18" s="1018"/>
      <c r="U18" s="1018"/>
      <c r="V18" s="1018"/>
      <c r="W18" s="1018"/>
      <c r="X18" s="1018"/>
      <c r="Y18" s="1018"/>
    </row>
    <row r="19" spans="1:25" s="956" customFormat="1" ht="24.75" customHeight="1">
      <c r="A19" s="913" t="s">
        <v>953</v>
      </c>
      <c r="B19" s="1065">
        <v>41371.107332688</v>
      </c>
      <c r="C19" s="1065">
        <v>38687.933500488005</v>
      </c>
      <c r="D19" s="1065">
        <v>54635.027908327975</v>
      </c>
      <c r="E19" s="1065">
        <v>51962.415256619999</v>
      </c>
      <c r="F19" s="1065">
        <v>-2683.1738321999946</v>
      </c>
      <c r="G19" s="1042">
        <v>-6.4856224674459577</v>
      </c>
      <c r="H19" s="1065">
        <v>-2672.6126517079756</v>
      </c>
      <c r="I19" s="1043">
        <v>-4.8917567246279221</v>
      </c>
      <c r="R19" s="1018"/>
      <c r="S19" s="1018"/>
      <c r="T19" s="1018"/>
      <c r="U19" s="1018"/>
      <c r="V19" s="1018"/>
      <c r="W19" s="1018"/>
      <c r="X19" s="1018"/>
      <c r="Y19" s="1018"/>
    </row>
    <row r="20" spans="1:25" s="956" customFormat="1" ht="24.75" customHeight="1">
      <c r="A20" s="913" t="s">
        <v>954</v>
      </c>
      <c r="B20" s="1065">
        <v>0</v>
      </c>
      <c r="C20" s="1065">
        <v>0</v>
      </c>
      <c r="D20" s="1065">
        <v>2.5112950000000002E-2</v>
      </c>
      <c r="E20" s="1065">
        <v>6.0891899999999995E-3</v>
      </c>
      <c r="F20" s="1065">
        <v>0</v>
      </c>
      <c r="G20" s="1042"/>
      <c r="H20" s="1065">
        <v>-1.9023760000000001E-2</v>
      </c>
      <c r="I20" s="1043">
        <v>-75.752788899750925</v>
      </c>
      <c r="R20" s="1018"/>
      <c r="S20" s="1018"/>
      <c r="T20" s="1018"/>
      <c r="U20" s="1018"/>
      <c r="V20" s="1018"/>
      <c r="W20" s="1018"/>
      <c r="X20" s="1018"/>
      <c r="Y20" s="1018"/>
    </row>
    <row r="21" spans="1:25" s="956" customFormat="1" ht="24.75" customHeight="1">
      <c r="A21" s="913" t="s">
        <v>958</v>
      </c>
      <c r="B21" s="1065">
        <v>118.84304467999999</v>
      </c>
      <c r="C21" s="1065">
        <v>140.61177764000001</v>
      </c>
      <c r="D21" s="1065">
        <v>189.14642017</v>
      </c>
      <c r="E21" s="1065">
        <v>194.48766606000001</v>
      </c>
      <c r="F21" s="1065">
        <v>21.768732960000023</v>
      </c>
      <c r="G21" s="1042">
        <v>18.317212436466185</v>
      </c>
      <c r="H21" s="1065">
        <v>5.3412458900000104</v>
      </c>
      <c r="I21" s="1043">
        <v>2.8238683477062025</v>
      </c>
      <c r="R21" s="1018"/>
      <c r="S21" s="1018"/>
      <c r="T21" s="1018"/>
      <c r="U21" s="1018"/>
      <c r="V21" s="1018"/>
      <c r="W21" s="1018"/>
      <c r="X21" s="1018"/>
      <c r="Y21" s="1018"/>
    </row>
    <row r="22" spans="1:25" s="956" customFormat="1" ht="24.75" customHeight="1">
      <c r="A22" s="998" t="s">
        <v>959</v>
      </c>
      <c r="B22" s="1055">
        <v>221</v>
      </c>
      <c r="C22" s="1055">
        <v>688.58312708999995</v>
      </c>
      <c r="D22" s="1055">
        <v>1406.3781529399998</v>
      </c>
      <c r="E22" s="1055">
        <v>458.40958366999996</v>
      </c>
      <c r="F22" s="1055">
        <v>467.58312708999995</v>
      </c>
      <c r="G22" s="1047">
        <v>211.57607560633483</v>
      </c>
      <c r="H22" s="1055">
        <v>-947.96856926999988</v>
      </c>
      <c r="I22" s="932">
        <v>-67.404955579571137</v>
      </c>
      <c r="R22" s="1018"/>
      <c r="S22" s="1018"/>
      <c r="T22" s="1018"/>
      <c r="U22" s="1018"/>
      <c r="V22" s="1018"/>
      <c r="W22" s="1018"/>
      <c r="X22" s="1018"/>
      <c r="Y22" s="1018"/>
    </row>
    <row r="23" spans="1:25" s="956" customFormat="1" ht="24.75" customHeight="1">
      <c r="A23" s="998" t="s">
        <v>960</v>
      </c>
      <c r="B23" s="1055">
        <v>0</v>
      </c>
      <c r="C23" s="1055">
        <v>0</v>
      </c>
      <c r="D23" s="1055">
        <v>0</v>
      </c>
      <c r="E23" s="1055">
        <v>0</v>
      </c>
      <c r="F23" s="1055">
        <v>0</v>
      </c>
      <c r="G23" s="1047"/>
      <c r="H23" s="1055">
        <v>0</v>
      </c>
      <c r="I23" s="932"/>
      <c r="R23" s="1018"/>
      <c r="S23" s="1018"/>
      <c r="T23" s="1018"/>
      <c r="U23" s="1018"/>
      <c r="V23" s="1018"/>
      <c r="W23" s="1018"/>
      <c r="X23" s="1018"/>
      <c r="Y23" s="1018"/>
    </row>
    <row r="24" spans="1:25" s="956" customFormat="1" ht="24.75" customHeight="1">
      <c r="A24" s="1072" t="s">
        <v>961</v>
      </c>
      <c r="B24" s="1055">
        <v>68272.896035082667</v>
      </c>
      <c r="C24" s="1055">
        <v>74599.212736500907</v>
      </c>
      <c r="D24" s="1055">
        <v>78061.002218354071</v>
      </c>
      <c r="E24" s="1055">
        <v>84377.003588084524</v>
      </c>
      <c r="F24" s="1055">
        <v>6326.31670141824</v>
      </c>
      <c r="G24" s="1047">
        <v>9.2662199332622457</v>
      </c>
      <c r="H24" s="1055">
        <v>6316.001369730453</v>
      </c>
      <c r="I24" s="932">
        <v>8.09110976062437</v>
      </c>
      <c r="R24" s="1018"/>
      <c r="S24" s="1018"/>
      <c r="T24" s="1018"/>
      <c r="U24" s="1018"/>
      <c r="V24" s="1018"/>
      <c r="W24" s="1018"/>
      <c r="X24" s="1018"/>
      <c r="Y24" s="1018"/>
    </row>
    <row r="25" spans="1:25" s="956" customFormat="1" ht="24.75" customHeight="1">
      <c r="A25" s="1045" t="s">
        <v>962</v>
      </c>
      <c r="B25" s="1065">
        <v>38003.785623559997</v>
      </c>
      <c r="C25" s="1065">
        <v>38070.796223559999</v>
      </c>
      <c r="D25" s="1065">
        <v>39899.815507959989</v>
      </c>
      <c r="E25" s="1065">
        <v>39901.365163079994</v>
      </c>
      <c r="F25" s="1065">
        <v>67.010600000001432</v>
      </c>
      <c r="G25" s="1042">
        <v>0.17632611830769565</v>
      </c>
      <c r="H25" s="1065">
        <v>1.5496551200048998</v>
      </c>
      <c r="I25" s="1043">
        <v>3.8838653770109401E-3</v>
      </c>
      <c r="R25" s="1018"/>
      <c r="S25" s="1018"/>
      <c r="T25" s="1018"/>
      <c r="U25" s="1018"/>
      <c r="V25" s="1018"/>
      <c r="W25" s="1018"/>
      <c r="X25" s="1018"/>
      <c r="Y25" s="1018"/>
    </row>
    <row r="26" spans="1:25" s="956" customFormat="1" ht="24.75" customHeight="1">
      <c r="A26" s="1045" t="s">
        <v>963</v>
      </c>
      <c r="B26" s="1065">
        <v>12080.382785432652</v>
      </c>
      <c r="C26" s="1065">
        <v>19156.910882771157</v>
      </c>
      <c r="D26" s="1065">
        <v>15618.448275443856</v>
      </c>
      <c r="E26" s="1065">
        <v>23805.057243554245</v>
      </c>
      <c r="F26" s="1065">
        <v>7076.5280973385052</v>
      </c>
      <c r="G26" s="1042">
        <v>58.578674393263967</v>
      </c>
      <c r="H26" s="1065">
        <v>8186.6089681103895</v>
      </c>
      <c r="I26" s="1043">
        <v>52.416276084108851</v>
      </c>
      <c r="R26" s="1018"/>
      <c r="S26" s="1018"/>
      <c r="T26" s="1018"/>
      <c r="U26" s="1018"/>
      <c r="V26" s="1018"/>
      <c r="W26" s="1018"/>
      <c r="X26" s="1018"/>
      <c r="Y26" s="1018"/>
    </row>
    <row r="27" spans="1:25" s="956" customFormat="1" ht="24.75" customHeight="1">
      <c r="A27" s="1045" t="s">
        <v>964</v>
      </c>
      <c r="B27" s="1065">
        <v>0</v>
      </c>
      <c r="C27" s="1065">
        <v>0</v>
      </c>
      <c r="D27" s="1065">
        <v>0</v>
      </c>
      <c r="E27" s="1065">
        <v>0</v>
      </c>
      <c r="F27" s="1065">
        <v>0</v>
      </c>
      <c r="G27" s="1042"/>
      <c r="H27" s="1065">
        <v>0</v>
      </c>
      <c r="I27" s="1043"/>
      <c r="R27" s="1018"/>
      <c r="S27" s="1018"/>
      <c r="T27" s="1018"/>
      <c r="U27" s="1018"/>
      <c r="V27" s="1018"/>
      <c r="W27" s="1018"/>
      <c r="X27" s="1018"/>
      <c r="Y27" s="1018"/>
    </row>
    <row r="28" spans="1:25" s="956" customFormat="1" ht="24.75" customHeight="1">
      <c r="A28" s="1045" t="s">
        <v>965</v>
      </c>
      <c r="B28" s="1065">
        <v>18188.727626090018</v>
      </c>
      <c r="C28" s="1065">
        <v>17371.505630169748</v>
      </c>
      <c r="D28" s="1065">
        <v>22542.738434950224</v>
      </c>
      <c r="E28" s="1065">
        <v>20670.581181450281</v>
      </c>
      <c r="F28" s="1065">
        <v>-817.22199592027027</v>
      </c>
      <c r="G28" s="1042">
        <v>-4.493013545092853</v>
      </c>
      <c r="H28" s="1065">
        <v>-1872.1572534999432</v>
      </c>
      <c r="I28" s="1043">
        <v>-8.3049238179393221</v>
      </c>
      <c r="R28" s="1018"/>
      <c r="S28" s="1018"/>
      <c r="T28" s="1018"/>
      <c r="U28" s="1018"/>
      <c r="V28" s="1018"/>
      <c r="W28" s="1018"/>
      <c r="X28" s="1018"/>
      <c r="Y28" s="1018"/>
    </row>
    <row r="29" spans="1:25" s="956" customFormat="1" ht="24.75" customHeight="1">
      <c r="A29" s="998" t="s">
        <v>966</v>
      </c>
      <c r="B29" s="1055">
        <v>356839.93893463397</v>
      </c>
      <c r="C29" s="1055">
        <v>365125.10322199907</v>
      </c>
      <c r="D29" s="1055">
        <v>457660.35495988885</v>
      </c>
      <c r="E29" s="1055">
        <v>471879.12108192104</v>
      </c>
      <c r="F29" s="1055">
        <v>8285.1642873650999</v>
      </c>
      <c r="G29" s="1047">
        <v>2.3218152968249384</v>
      </c>
      <c r="H29" s="1055">
        <v>14218.76612203219</v>
      </c>
      <c r="I29" s="932">
        <v>3.1068380662507633</v>
      </c>
      <c r="R29" s="1018"/>
      <c r="S29" s="1018"/>
      <c r="T29" s="1018"/>
      <c r="U29" s="1018"/>
      <c r="V29" s="1018"/>
      <c r="W29" s="1018"/>
      <c r="X29" s="1018"/>
      <c r="Y29" s="1018"/>
    </row>
    <row r="30" spans="1:25" s="956" customFormat="1" ht="24.75" customHeight="1">
      <c r="A30" s="1073" t="s">
        <v>967</v>
      </c>
      <c r="B30" s="1055">
        <v>20198.296258684004</v>
      </c>
      <c r="C30" s="1055">
        <v>17707.819594424003</v>
      </c>
      <c r="D30" s="1055">
        <v>23358.395759636001</v>
      </c>
      <c r="E30" s="1055">
        <v>26143.643320986001</v>
      </c>
      <c r="F30" s="1055">
        <v>-2490.4766642600007</v>
      </c>
      <c r="G30" s="1047">
        <v>-12.330132365442712</v>
      </c>
      <c r="H30" s="1055">
        <v>2785.2475613499992</v>
      </c>
      <c r="I30" s="932">
        <v>11.923967681731762</v>
      </c>
      <c r="R30" s="1018"/>
      <c r="S30" s="1018"/>
      <c r="T30" s="1018"/>
      <c r="U30" s="1018"/>
      <c r="V30" s="1018"/>
      <c r="W30" s="1018"/>
      <c r="X30" s="1018"/>
      <c r="Y30" s="1018"/>
    </row>
    <row r="31" spans="1:25" s="956" customFormat="1" ht="24.75" customHeight="1">
      <c r="A31" s="913" t="s">
        <v>968</v>
      </c>
      <c r="B31" s="1065">
        <v>7161.6475369899999</v>
      </c>
      <c r="C31" s="1065">
        <v>6605.6450148399999</v>
      </c>
      <c r="D31" s="1065">
        <v>8521.3749232999999</v>
      </c>
      <c r="E31" s="1065">
        <v>8200.56682215</v>
      </c>
      <c r="F31" s="1065">
        <v>-556.00252215</v>
      </c>
      <c r="G31" s="1042">
        <v>-7.7636119241869972</v>
      </c>
      <c r="H31" s="1065">
        <v>-320.80810114999986</v>
      </c>
      <c r="I31" s="1043">
        <v>-3.7647457603680143</v>
      </c>
      <c r="R31" s="1018"/>
      <c r="S31" s="1018"/>
      <c r="T31" s="1018"/>
      <c r="U31" s="1018"/>
      <c r="V31" s="1018"/>
      <c r="W31" s="1018"/>
      <c r="X31" s="1018"/>
      <c r="Y31" s="1018"/>
    </row>
    <row r="32" spans="1:25" s="956" customFormat="1" ht="24.75" customHeight="1">
      <c r="A32" s="913" t="s">
        <v>969</v>
      </c>
      <c r="B32" s="1065">
        <v>12843.750556450001</v>
      </c>
      <c r="C32" s="1065">
        <v>10936.644764049999</v>
      </c>
      <c r="D32" s="1065">
        <v>14674.971972580001</v>
      </c>
      <c r="E32" s="1065">
        <v>17645.447099609999</v>
      </c>
      <c r="F32" s="1065">
        <v>-1907.1057924000015</v>
      </c>
      <c r="G32" s="1042">
        <v>-14.84851160895734</v>
      </c>
      <c r="H32" s="1065">
        <v>2970.4751270299985</v>
      </c>
      <c r="I32" s="1043">
        <v>20.241777173955043</v>
      </c>
      <c r="R32" s="1018"/>
      <c r="S32" s="1018"/>
      <c r="T32" s="1018"/>
      <c r="U32" s="1018"/>
      <c r="V32" s="1018"/>
      <c r="W32" s="1018"/>
      <c r="X32" s="1018"/>
      <c r="Y32" s="1018"/>
    </row>
    <row r="33" spans="1:25" s="956" customFormat="1" ht="24.75" customHeight="1">
      <c r="A33" s="913" t="s">
        <v>970</v>
      </c>
      <c r="B33" s="1065">
        <v>184.34524686999998</v>
      </c>
      <c r="C33" s="1065">
        <v>156.66391428</v>
      </c>
      <c r="D33" s="1065">
        <v>151.17121974999998</v>
      </c>
      <c r="E33" s="1065">
        <v>280.83994571000005</v>
      </c>
      <c r="F33" s="1065">
        <v>-27.681332589999982</v>
      </c>
      <c r="G33" s="1042">
        <v>-15.016027296608749</v>
      </c>
      <c r="H33" s="1065">
        <v>129.66872596000007</v>
      </c>
      <c r="I33" s="1043">
        <v>85.77606648569764</v>
      </c>
      <c r="R33" s="1018"/>
      <c r="S33" s="1018"/>
      <c r="T33" s="1018"/>
      <c r="U33" s="1018"/>
      <c r="V33" s="1018"/>
      <c r="W33" s="1018"/>
      <c r="X33" s="1018"/>
      <c r="Y33" s="1018"/>
    </row>
    <row r="34" spans="1:25" s="956" customFormat="1" ht="24.75" customHeight="1">
      <c r="A34" s="913" t="s">
        <v>971</v>
      </c>
      <c r="B34" s="1065">
        <v>7.3501018739999999</v>
      </c>
      <c r="C34" s="1065">
        <v>7.6630847539999998</v>
      </c>
      <c r="D34" s="1065">
        <v>9.6748275060000015</v>
      </c>
      <c r="E34" s="1065">
        <v>15.586637015999999</v>
      </c>
      <c r="F34" s="1065">
        <v>0.31298287999999985</v>
      </c>
      <c r="G34" s="1042">
        <v>4.2582114556416535</v>
      </c>
      <c r="H34" s="1065">
        <v>5.9118095099999977</v>
      </c>
      <c r="I34" s="1043">
        <v>61.105063695799153</v>
      </c>
      <c r="R34" s="1018"/>
      <c r="S34" s="1018"/>
      <c r="T34" s="1018"/>
      <c r="U34" s="1018"/>
      <c r="V34" s="1018"/>
      <c r="W34" s="1018"/>
      <c r="X34" s="1018"/>
      <c r="Y34" s="1018"/>
    </row>
    <row r="35" spans="1:25" s="956" customFormat="1" ht="24.75" customHeight="1">
      <c r="A35" s="913" t="s">
        <v>972</v>
      </c>
      <c r="B35" s="1065">
        <v>1.2028165</v>
      </c>
      <c r="C35" s="1065">
        <v>1.2028165</v>
      </c>
      <c r="D35" s="1065">
        <v>1.2028165</v>
      </c>
      <c r="E35" s="1065">
        <v>1.2028165</v>
      </c>
      <c r="F35" s="1065">
        <v>0</v>
      </c>
      <c r="G35" s="1042">
        <v>0</v>
      </c>
      <c r="H35" s="1065">
        <v>0</v>
      </c>
      <c r="I35" s="1043">
        <v>0</v>
      </c>
      <c r="R35" s="1018"/>
      <c r="S35" s="1018"/>
      <c r="T35" s="1018"/>
      <c r="U35" s="1018"/>
      <c r="V35" s="1018"/>
      <c r="W35" s="1018"/>
      <c r="X35" s="1018"/>
      <c r="Y35" s="1018"/>
    </row>
    <row r="36" spans="1:25" s="956" customFormat="1" ht="24.75" customHeight="1">
      <c r="A36" s="1073" t="s">
        <v>973</v>
      </c>
      <c r="B36" s="1055">
        <v>323376.78833129973</v>
      </c>
      <c r="C36" s="1055">
        <v>330757.29818348534</v>
      </c>
      <c r="D36" s="1055">
        <v>418744.53067961993</v>
      </c>
      <c r="E36" s="1055">
        <v>427822.49643472524</v>
      </c>
      <c r="F36" s="1055">
        <v>7380.5098521856125</v>
      </c>
      <c r="G36" s="1047">
        <v>2.2823251756165863</v>
      </c>
      <c r="H36" s="1055">
        <v>9077.9657551053097</v>
      </c>
      <c r="I36" s="932">
        <v>2.167900734218982</v>
      </c>
      <c r="R36" s="1018"/>
      <c r="S36" s="1018"/>
      <c r="T36" s="1018"/>
      <c r="U36" s="1018"/>
      <c r="V36" s="1018"/>
      <c r="W36" s="1018"/>
      <c r="X36" s="1018"/>
      <c r="Y36" s="1018"/>
    </row>
    <row r="37" spans="1:25" s="956" customFormat="1" ht="24.75" customHeight="1">
      <c r="A37" s="913" t="s">
        <v>974</v>
      </c>
      <c r="B37" s="1065">
        <v>7989.4</v>
      </c>
      <c r="C37" s="1065">
        <v>8520.7999999999993</v>
      </c>
      <c r="D37" s="1065">
        <v>15676</v>
      </c>
      <c r="E37" s="1065">
        <v>15849.1</v>
      </c>
      <c r="F37" s="1065">
        <v>531.39999999999964</v>
      </c>
      <c r="G37" s="1042">
        <v>6.6513129897113634</v>
      </c>
      <c r="H37" s="1065">
        <v>173.10000000000036</v>
      </c>
      <c r="I37" s="1043">
        <v>1.1042357744322555</v>
      </c>
      <c r="R37" s="1018"/>
      <c r="S37" s="1018"/>
      <c r="T37" s="1018"/>
      <c r="U37" s="1018"/>
      <c r="V37" s="1018"/>
      <c r="W37" s="1018"/>
      <c r="X37" s="1018"/>
      <c r="Y37" s="1018"/>
    </row>
    <row r="38" spans="1:25" s="956" customFormat="1" ht="24.75" customHeight="1">
      <c r="A38" s="921" t="s">
        <v>975</v>
      </c>
      <c r="B38" s="1065">
        <v>75.195085480000003</v>
      </c>
      <c r="C38" s="1065">
        <v>99.714744640000006</v>
      </c>
      <c r="D38" s="1065">
        <v>234.17917144999998</v>
      </c>
      <c r="E38" s="1065">
        <v>223.27132560000001</v>
      </c>
      <c r="F38" s="1065">
        <v>24.519659160000003</v>
      </c>
      <c r="G38" s="1042">
        <v>32.608060757536627</v>
      </c>
      <c r="H38" s="1065">
        <v>-10.907845849999973</v>
      </c>
      <c r="I38" s="1043">
        <v>-4.6579060735676601</v>
      </c>
      <c r="R38" s="1018"/>
      <c r="S38" s="1018"/>
      <c r="T38" s="1018"/>
      <c r="U38" s="1018"/>
      <c r="V38" s="1018"/>
      <c r="W38" s="1018"/>
      <c r="X38" s="1018"/>
      <c r="Y38" s="1018"/>
    </row>
    <row r="39" spans="1:25" s="956" customFormat="1" ht="24.75" customHeight="1">
      <c r="A39" s="921" t="s">
        <v>976</v>
      </c>
      <c r="B39" s="1065">
        <v>61535.049148239341</v>
      </c>
      <c r="C39" s="1065">
        <v>59328.005593239614</v>
      </c>
      <c r="D39" s="1065">
        <v>58588.24600330009</v>
      </c>
      <c r="E39" s="1065">
        <v>62412.175793607996</v>
      </c>
      <c r="F39" s="1065">
        <v>-2207.0435549997273</v>
      </c>
      <c r="G39" s="1042">
        <v>-3.5866446611311038</v>
      </c>
      <c r="H39" s="1065">
        <v>3823.9297903079059</v>
      </c>
      <c r="I39" s="1043">
        <v>6.5267866016888725</v>
      </c>
      <c r="R39" s="1018"/>
      <c r="S39" s="1018"/>
      <c r="T39" s="1018"/>
      <c r="U39" s="1018"/>
      <c r="V39" s="1018"/>
      <c r="W39" s="1018"/>
      <c r="X39" s="1018"/>
      <c r="Y39" s="1018"/>
    </row>
    <row r="40" spans="1:25" s="956" customFormat="1" ht="24.75" customHeight="1">
      <c r="A40" s="1049" t="s">
        <v>977</v>
      </c>
      <c r="B40" s="1065">
        <v>0</v>
      </c>
      <c r="C40" s="1065">
        <v>0</v>
      </c>
      <c r="D40" s="1065">
        <v>0</v>
      </c>
      <c r="E40" s="1065">
        <v>0</v>
      </c>
      <c r="F40" s="1065">
        <v>0</v>
      </c>
      <c r="G40" s="1042"/>
      <c r="H40" s="1065">
        <v>0</v>
      </c>
      <c r="I40" s="1043"/>
      <c r="R40" s="1018"/>
      <c r="S40" s="1018"/>
      <c r="T40" s="1018"/>
      <c r="U40" s="1018"/>
      <c r="V40" s="1018"/>
      <c r="W40" s="1018"/>
      <c r="X40" s="1018"/>
      <c r="Y40" s="1018"/>
    </row>
    <row r="41" spans="1:25" s="956" customFormat="1" ht="24.75" customHeight="1">
      <c r="A41" s="913" t="s">
        <v>978</v>
      </c>
      <c r="B41" s="1065">
        <v>61535.049148239341</v>
      </c>
      <c r="C41" s="1065">
        <v>59328.005593239614</v>
      </c>
      <c r="D41" s="1065">
        <v>58588.24600330009</v>
      </c>
      <c r="E41" s="1065">
        <v>62412.175793607996</v>
      </c>
      <c r="F41" s="1065">
        <v>-2207.0435549997273</v>
      </c>
      <c r="G41" s="1042">
        <v>-3.5866446611311038</v>
      </c>
      <c r="H41" s="1065">
        <v>3823.9297903079059</v>
      </c>
      <c r="I41" s="1043">
        <v>6.5267866016888725</v>
      </c>
      <c r="R41" s="1018"/>
      <c r="S41" s="1018"/>
      <c r="T41" s="1018"/>
      <c r="U41" s="1018"/>
      <c r="V41" s="1018"/>
      <c r="W41" s="1018"/>
      <c r="X41" s="1018"/>
      <c r="Y41" s="1018"/>
    </row>
    <row r="42" spans="1:25" s="956" customFormat="1" ht="24.75" customHeight="1">
      <c r="A42" s="921" t="s">
        <v>979</v>
      </c>
      <c r="B42" s="1065">
        <v>253777.1440975804</v>
      </c>
      <c r="C42" s="1065">
        <v>262808.77784560574</v>
      </c>
      <c r="D42" s="1065">
        <v>344246.10550486983</v>
      </c>
      <c r="E42" s="1065">
        <v>349337.94931551721</v>
      </c>
      <c r="F42" s="1065">
        <v>9031.6337480253424</v>
      </c>
      <c r="G42" s="1042">
        <v>3.5588838309854132</v>
      </c>
      <c r="H42" s="1065">
        <v>5091.8438106473768</v>
      </c>
      <c r="I42" s="1043">
        <v>1.4791289514168071</v>
      </c>
      <c r="R42" s="1018"/>
      <c r="S42" s="1018"/>
      <c r="T42" s="1018"/>
      <c r="U42" s="1018"/>
      <c r="V42" s="1018"/>
      <c r="W42" s="1018"/>
      <c r="X42" s="1018"/>
      <c r="Y42" s="1018"/>
    </row>
    <row r="43" spans="1:25" s="956" customFormat="1" ht="24.75" customHeight="1">
      <c r="A43" s="921" t="s">
        <v>980</v>
      </c>
      <c r="B43" s="1065">
        <v>252107.64372024106</v>
      </c>
      <c r="C43" s="1065">
        <v>258840.44956218873</v>
      </c>
      <c r="D43" s="1065">
        <v>342111.09942056722</v>
      </c>
      <c r="E43" s="1065">
        <v>344511.63557295018</v>
      </c>
      <c r="F43" s="1065">
        <v>6732.8058419476729</v>
      </c>
      <c r="G43" s="1042">
        <v>2.6706075796015676</v>
      </c>
      <c r="H43" s="1065">
        <v>2400.5361523829633</v>
      </c>
      <c r="I43" s="1043">
        <v>0.70168321239759424</v>
      </c>
      <c r="R43" s="1018"/>
      <c r="S43" s="1018"/>
      <c r="T43" s="1018"/>
      <c r="U43" s="1018"/>
      <c r="V43" s="1018"/>
      <c r="W43" s="1018"/>
      <c r="X43" s="1018"/>
      <c r="Y43" s="1018"/>
    </row>
    <row r="44" spans="1:25" s="956" customFormat="1" ht="24.75" customHeight="1">
      <c r="A44" s="913" t="s">
        <v>981</v>
      </c>
      <c r="B44" s="1065">
        <v>1669.5003773393328</v>
      </c>
      <c r="C44" s="1065">
        <v>3968.3282834169986</v>
      </c>
      <c r="D44" s="1065">
        <v>2135.0060843026008</v>
      </c>
      <c r="E44" s="1065">
        <v>4826.3137425670002</v>
      </c>
      <c r="F44" s="1065">
        <v>2298.8279060776658</v>
      </c>
      <c r="G44" s="1042">
        <v>137.69556073663708</v>
      </c>
      <c r="H44" s="1065">
        <v>2691.3076582643994</v>
      </c>
      <c r="I44" s="1043">
        <v>126.05620555613145</v>
      </c>
      <c r="R44" s="1018"/>
      <c r="S44" s="1018"/>
      <c r="T44" s="1018"/>
      <c r="U44" s="1018"/>
      <c r="V44" s="1018"/>
      <c r="W44" s="1018"/>
      <c r="X44" s="1018"/>
      <c r="Y44" s="1018"/>
    </row>
    <row r="45" spans="1:25" s="956" customFormat="1" ht="24.75" customHeight="1">
      <c r="A45" s="1045" t="s">
        <v>982</v>
      </c>
      <c r="B45" s="1065">
        <v>0</v>
      </c>
      <c r="C45" s="1065">
        <v>0</v>
      </c>
      <c r="D45" s="1065">
        <v>0</v>
      </c>
      <c r="E45" s="1065">
        <v>0</v>
      </c>
      <c r="F45" s="1065">
        <v>0</v>
      </c>
      <c r="G45" s="1042"/>
      <c r="H45" s="1065">
        <v>0</v>
      </c>
      <c r="I45" s="1043"/>
      <c r="R45" s="1018"/>
      <c r="S45" s="1018"/>
      <c r="T45" s="1018"/>
      <c r="U45" s="1018"/>
      <c r="V45" s="1018"/>
      <c r="W45" s="1018"/>
      <c r="X45" s="1018"/>
      <c r="Y45" s="1018"/>
    </row>
    <row r="46" spans="1:25" s="956" customFormat="1" ht="24.75" customHeight="1">
      <c r="A46" s="1074" t="s">
        <v>983</v>
      </c>
      <c r="B46" s="1055">
        <v>0</v>
      </c>
      <c r="C46" s="1055">
        <v>0</v>
      </c>
      <c r="D46" s="1055">
        <v>0</v>
      </c>
      <c r="E46" s="1055">
        <v>0</v>
      </c>
      <c r="F46" s="1055">
        <v>0</v>
      </c>
      <c r="G46" s="1047"/>
      <c r="H46" s="1055">
        <v>0</v>
      </c>
      <c r="I46" s="932"/>
      <c r="R46" s="1018"/>
      <c r="S46" s="1018"/>
      <c r="T46" s="1018"/>
      <c r="U46" s="1018"/>
      <c r="V46" s="1018"/>
      <c r="W46" s="1018"/>
      <c r="X46" s="1018"/>
      <c r="Y46" s="1018"/>
    </row>
    <row r="47" spans="1:25" s="956" customFormat="1" ht="21.75" customHeight="1" thickBot="1">
      <c r="A47" s="1075" t="s">
        <v>984</v>
      </c>
      <c r="B47" s="1082">
        <v>13264.854373828737</v>
      </c>
      <c r="C47" s="1083">
        <v>16659.985443598889</v>
      </c>
      <c r="D47" s="1084">
        <v>15557.428555689512</v>
      </c>
      <c r="E47" s="1084">
        <v>17912.981331920888</v>
      </c>
      <c r="F47" s="1084">
        <v>3395.131069770152</v>
      </c>
      <c r="G47" s="1079">
        <v>25.594936620402482</v>
      </c>
      <c r="H47" s="1084">
        <v>2355.5527762313759</v>
      </c>
      <c r="I47" s="1080">
        <v>15.141016189143455</v>
      </c>
      <c r="R47" s="1018"/>
      <c r="S47" s="1018"/>
      <c r="T47" s="1018"/>
      <c r="U47" s="1018"/>
      <c r="V47" s="1018"/>
      <c r="W47" s="1018"/>
      <c r="X47" s="1018"/>
      <c r="Y47" s="1018"/>
    </row>
    <row r="48" spans="1:25" ht="17.100000000000001" customHeight="1" thickTop="1"/>
  </sheetData>
  <mergeCells count="14">
    <mergeCell ref="D6:D7"/>
    <mergeCell ref="E6:E7"/>
    <mergeCell ref="F6:G6"/>
    <mergeCell ref="H6:I6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zoomScaleSheetLayoutView="89" workbookViewId="0">
      <selection activeCell="B26" sqref="B26"/>
    </sheetView>
  </sheetViews>
  <sheetFormatPr defaultRowHeight="15.75"/>
  <cols>
    <col min="1" max="1" width="12.5703125" style="142" customWidth="1"/>
    <col min="2" max="2" width="7.28515625" style="158" bestFit="1" customWidth="1"/>
    <col min="3" max="3" width="11.140625" style="142" bestFit="1" customWidth="1"/>
    <col min="4" max="4" width="8.42578125" style="142" customWidth="1"/>
    <col min="5" max="5" width="11.140625" style="142" bestFit="1" customWidth="1"/>
    <col min="6" max="6" width="7.85546875" style="142" bestFit="1" customWidth="1"/>
    <col min="7" max="7" width="16.28515625" style="142" customWidth="1"/>
    <col min="8" max="251" width="9.140625" style="142"/>
    <col min="252" max="252" width="11.42578125" style="142" customWidth="1"/>
    <col min="253" max="254" width="0" style="142" hidden="1" customWidth="1"/>
    <col min="255" max="255" width="12.7109375" style="142" customWidth="1"/>
    <col min="256" max="256" width="13.7109375" style="142" bestFit="1" customWidth="1"/>
    <col min="257" max="257" width="12.7109375" style="142" customWidth="1"/>
    <col min="258" max="258" width="13.7109375" style="142" bestFit="1" customWidth="1"/>
    <col min="259" max="259" width="10.28515625" style="142" customWidth="1"/>
    <col min="260" max="260" width="14.85546875" style="142" customWidth="1"/>
    <col min="261" max="261" width="13.7109375" style="142" bestFit="1" customWidth="1"/>
    <col min="262" max="507" width="9.140625" style="142"/>
    <col min="508" max="508" width="11.42578125" style="142" customWidth="1"/>
    <col min="509" max="510" width="0" style="142" hidden="1" customWidth="1"/>
    <col min="511" max="511" width="12.7109375" style="142" customWidth="1"/>
    <col min="512" max="512" width="13.7109375" style="142" bestFit="1" customWidth="1"/>
    <col min="513" max="513" width="12.7109375" style="142" customWidth="1"/>
    <col min="514" max="514" width="13.7109375" style="142" bestFit="1" customWidth="1"/>
    <col min="515" max="515" width="10.28515625" style="142" customWidth="1"/>
    <col min="516" max="516" width="14.85546875" style="142" customWidth="1"/>
    <col min="517" max="517" width="13.7109375" style="142" bestFit="1" customWidth="1"/>
    <col min="518" max="763" width="9.140625" style="142"/>
    <col min="764" max="764" width="11.42578125" style="142" customWidth="1"/>
    <col min="765" max="766" width="0" style="142" hidden="1" customWidth="1"/>
    <col min="767" max="767" width="12.7109375" style="142" customWidth="1"/>
    <col min="768" max="768" width="13.7109375" style="142" bestFit="1" customWidth="1"/>
    <col min="769" max="769" width="12.7109375" style="142" customWidth="1"/>
    <col min="770" max="770" width="13.7109375" style="142" bestFit="1" customWidth="1"/>
    <col min="771" max="771" width="10.28515625" style="142" customWidth="1"/>
    <col min="772" max="772" width="14.85546875" style="142" customWidth="1"/>
    <col min="773" max="773" width="13.7109375" style="142" bestFit="1" customWidth="1"/>
    <col min="774" max="1019" width="9.140625" style="142"/>
    <col min="1020" max="1020" width="11.42578125" style="142" customWidth="1"/>
    <col min="1021" max="1022" width="0" style="142" hidden="1" customWidth="1"/>
    <col min="1023" max="1023" width="12.7109375" style="142" customWidth="1"/>
    <col min="1024" max="1024" width="13.7109375" style="142" bestFit="1" customWidth="1"/>
    <col min="1025" max="1025" width="12.7109375" style="142" customWidth="1"/>
    <col min="1026" max="1026" width="13.7109375" style="142" bestFit="1" customWidth="1"/>
    <col min="1027" max="1027" width="10.28515625" style="142" customWidth="1"/>
    <col min="1028" max="1028" width="14.85546875" style="142" customWidth="1"/>
    <col min="1029" max="1029" width="13.7109375" style="142" bestFit="1" customWidth="1"/>
    <col min="1030" max="1275" width="9.140625" style="142"/>
    <col min="1276" max="1276" width="11.42578125" style="142" customWidth="1"/>
    <col min="1277" max="1278" width="0" style="142" hidden="1" customWidth="1"/>
    <col min="1279" max="1279" width="12.7109375" style="142" customWidth="1"/>
    <col min="1280" max="1280" width="13.7109375" style="142" bestFit="1" customWidth="1"/>
    <col min="1281" max="1281" width="12.7109375" style="142" customWidth="1"/>
    <col min="1282" max="1282" width="13.7109375" style="142" bestFit="1" customWidth="1"/>
    <col min="1283" max="1283" width="10.28515625" style="142" customWidth="1"/>
    <col min="1284" max="1284" width="14.85546875" style="142" customWidth="1"/>
    <col min="1285" max="1285" width="13.7109375" style="142" bestFit="1" customWidth="1"/>
    <col min="1286" max="1531" width="9.140625" style="142"/>
    <col min="1532" max="1532" width="11.42578125" style="142" customWidth="1"/>
    <col min="1533" max="1534" width="0" style="142" hidden="1" customWidth="1"/>
    <col min="1535" max="1535" width="12.7109375" style="142" customWidth="1"/>
    <col min="1536" max="1536" width="13.7109375" style="142" bestFit="1" customWidth="1"/>
    <col min="1537" max="1537" width="12.7109375" style="142" customWidth="1"/>
    <col min="1538" max="1538" width="13.7109375" style="142" bestFit="1" customWidth="1"/>
    <col min="1539" max="1539" width="10.28515625" style="142" customWidth="1"/>
    <col min="1540" max="1540" width="14.85546875" style="142" customWidth="1"/>
    <col min="1541" max="1541" width="13.7109375" style="142" bestFit="1" customWidth="1"/>
    <col min="1542" max="1787" width="9.140625" style="142"/>
    <col min="1788" max="1788" width="11.42578125" style="142" customWidth="1"/>
    <col min="1789" max="1790" width="0" style="142" hidden="1" customWidth="1"/>
    <col min="1791" max="1791" width="12.7109375" style="142" customWidth="1"/>
    <col min="1792" max="1792" width="13.7109375" style="142" bestFit="1" customWidth="1"/>
    <col min="1793" max="1793" width="12.7109375" style="142" customWidth="1"/>
    <col min="1794" max="1794" width="13.7109375" style="142" bestFit="1" customWidth="1"/>
    <col min="1795" max="1795" width="10.28515625" style="142" customWidth="1"/>
    <col min="1796" max="1796" width="14.85546875" style="142" customWidth="1"/>
    <col min="1797" max="1797" width="13.7109375" style="142" bestFit="1" customWidth="1"/>
    <col min="1798" max="2043" width="9.140625" style="142"/>
    <col min="2044" max="2044" width="11.42578125" style="142" customWidth="1"/>
    <col min="2045" max="2046" width="0" style="142" hidden="1" customWidth="1"/>
    <col min="2047" max="2047" width="12.7109375" style="142" customWidth="1"/>
    <col min="2048" max="2048" width="13.7109375" style="142" bestFit="1" customWidth="1"/>
    <col min="2049" max="2049" width="12.7109375" style="142" customWidth="1"/>
    <col min="2050" max="2050" width="13.7109375" style="142" bestFit="1" customWidth="1"/>
    <col min="2051" max="2051" width="10.28515625" style="142" customWidth="1"/>
    <col min="2052" max="2052" width="14.85546875" style="142" customWidth="1"/>
    <col min="2053" max="2053" width="13.7109375" style="142" bestFit="1" customWidth="1"/>
    <col min="2054" max="2299" width="9.140625" style="142"/>
    <col min="2300" max="2300" width="11.42578125" style="142" customWidth="1"/>
    <col min="2301" max="2302" width="0" style="142" hidden="1" customWidth="1"/>
    <col min="2303" max="2303" width="12.7109375" style="142" customWidth="1"/>
    <col min="2304" max="2304" width="13.7109375" style="142" bestFit="1" customWidth="1"/>
    <col min="2305" max="2305" width="12.7109375" style="142" customWidth="1"/>
    <col min="2306" max="2306" width="13.7109375" style="142" bestFit="1" customWidth="1"/>
    <col min="2307" max="2307" width="10.28515625" style="142" customWidth="1"/>
    <col min="2308" max="2308" width="14.85546875" style="142" customWidth="1"/>
    <col min="2309" max="2309" width="13.7109375" style="142" bestFit="1" customWidth="1"/>
    <col min="2310" max="2555" width="9.140625" style="142"/>
    <col min="2556" max="2556" width="11.42578125" style="142" customWidth="1"/>
    <col min="2557" max="2558" width="0" style="142" hidden="1" customWidth="1"/>
    <col min="2559" max="2559" width="12.7109375" style="142" customWidth="1"/>
    <col min="2560" max="2560" width="13.7109375" style="142" bestFit="1" customWidth="1"/>
    <col min="2561" max="2561" width="12.7109375" style="142" customWidth="1"/>
    <col min="2562" max="2562" width="13.7109375" style="142" bestFit="1" customWidth="1"/>
    <col min="2563" max="2563" width="10.28515625" style="142" customWidth="1"/>
    <col min="2564" max="2564" width="14.85546875" style="142" customWidth="1"/>
    <col min="2565" max="2565" width="13.7109375" style="142" bestFit="1" customWidth="1"/>
    <col min="2566" max="2811" width="9.140625" style="142"/>
    <col min="2812" max="2812" width="11.42578125" style="142" customWidth="1"/>
    <col min="2813" max="2814" width="0" style="142" hidden="1" customWidth="1"/>
    <col min="2815" max="2815" width="12.7109375" style="142" customWidth="1"/>
    <col min="2816" max="2816" width="13.7109375" style="142" bestFit="1" customWidth="1"/>
    <col min="2817" max="2817" width="12.7109375" style="142" customWidth="1"/>
    <col min="2818" max="2818" width="13.7109375" style="142" bestFit="1" customWidth="1"/>
    <col min="2819" max="2819" width="10.28515625" style="142" customWidth="1"/>
    <col min="2820" max="2820" width="14.85546875" style="142" customWidth="1"/>
    <col min="2821" max="2821" width="13.7109375" style="142" bestFit="1" customWidth="1"/>
    <col min="2822" max="3067" width="9.140625" style="142"/>
    <col min="3068" max="3068" width="11.42578125" style="142" customWidth="1"/>
    <col min="3069" max="3070" width="0" style="142" hidden="1" customWidth="1"/>
    <col min="3071" max="3071" width="12.7109375" style="142" customWidth="1"/>
    <col min="3072" max="3072" width="13.7109375" style="142" bestFit="1" customWidth="1"/>
    <col min="3073" max="3073" width="12.7109375" style="142" customWidth="1"/>
    <col min="3074" max="3074" width="13.7109375" style="142" bestFit="1" customWidth="1"/>
    <col min="3075" max="3075" width="10.28515625" style="142" customWidth="1"/>
    <col min="3076" max="3076" width="14.85546875" style="142" customWidth="1"/>
    <col min="3077" max="3077" width="13.7109375" style="142" bestFit="1" customWidth="1"/>
    <col min="3078" max="3323" width="9.140625" style="142"/>
    <col min="3324" max="3324" width="11.42578125" style="142" customWidth="1"/>
    <col min="3325" max="3326" width="0" style="142" hidden="1" customWidth="1"/>
    <col min="3327" max="3327" width="12.7109375" style="142" customWidth="1"/>
    <col min="3328" max="3328" width="13.7109375" style="142" bestFit="1" customWidth="1"/>
    <col min="3329" max="3329" width="12.7109375" style="142" customWidth="1"/>
    <col min="3330" max="3330" width="13.7109375" style="142" bestFit="1" customWidth="1"/>
    <col min="3331" max="3331" width="10.28515625" style="142" customWidth="1"/>
    <col min="3332" max="3332" width="14.85546875" style="142" customWidth="1"/>
    <col min="3333" max="3333" width="13.7109375" style="142" bestFit="1" customWidth="1"/>
    <col min="3334" max="3579" width="9.140625" style="142"/>
    <col min="3580" max="3580" width="11.42578125" style="142" customWidth="1"/>
    <col min="3581" max="3582" width="0" style="142" hidden="1" customWidth="1"/>
    <col min="3583" max="3583" width="12.7109375" style="142" customWidth="1"/>
    <col min="3584" max="3584" width="13.7109375" style="142" bestFit="1" customWidth="1"/>
    <col min="3585" max="3585" width="12.7109375" style="142" customWidth="1"/>
    <col min="3586" max="3586" width="13.7109375" style="142" bestFit="1" customWidth="1"/>
    <col min="3587" max="3587" width="10.28515625" style="142" customWidth="1"/>
    <col min="3588" max="3588" width="14.85546875" style="142" customWidth="1"/>
    <col min="3589" max="3589" width="13.7109375" style="142" bestFit="1" customWidth="1"/>
    <col min="3590" max="3835" width="9.140625" style="142"/>
    <col min="3836" max="3836" width="11.42578125" style="142" customWidth="1"/>
    <col min="3837" max="3838" width="0" style="142" hidden="1" customWidth="1"/>
    <col min="3839" max="3839" width="12.7109375" style="142" customWidth="1"/>
    <col min="3840" max="3840" width="13.7109375" style="142" bestFit="1" customWidth="1"/>
    <col min="3841" max="3841" width="12.7109375" style="142" customWidth="1"/>
    <col min="3842" max="3842" width="13.7109375" style="142" bestFit="1" customWidth="1"/>
    <col min="3843" max="3843" width="10.28515625" style="142" customWidth="1"/>
    <col min="3844" max="3844" width="14.85546875" style="142" customWidth="1"/>
    <col min="3845" max="3845" width="13.7109375" style="142" bestFit="1" customWidth="1"/>
    <col min="3846" max="4091" width="9.140625" style="142"/>
    <col min="4092" max="4092" width="11.42578125" style="142" customWidth="1"/>
    <col min="4093" max="4094" width="0" style="142" hidden="1" customWidth="1"/>
    <col min="4095" max="4095" width="12.7109375" style="142" customWidth="1"/>
    <col min="4096" max="4096" width="13.7109375" style="142" bestFit="1" customWidth="1"/>
    <col min="4097" max="4097" width="12.7109375" style="142" customWidth="1"/>
    <col min="4098" max="4098" width="13.7109375" style="142" bestFit="1" customWidth="1"/>
    <col min="4099" max="4099" width="10.28515625" style="142" customWidth="1"/>
    <col min="4100" max="4100" width="14.85546875" style="142" customWidth="1"/>
    <col min="4101" max="4101" width="13.7109375" style="142" bestFit="1" customWidth="1"/>
    <col min="4102" max="4347" width="9.140625" style="142"/>
    <col min="4348" max="4348" width="11.42578125" style="142" customWidth="1"/>
    <col min="4349" max="4350" width="0" style="142" hidden="1" customWidth="1"/>
    <col min="4351" max="4351" width="12.7109375" style="142" customWidth="1"/>
    <col min="4352" max="4352" width="13.7109375" style="142" bestFit="1" customWidth="1"/>
    <col min="4353" max="4353" width="12.7109375" style="142" customWidth="1"/>
    <col min="4354" max="4354" width="13.7109375" style="142" bestFit="1" customWidth="1"/>
    <col min="4355" max="4355" width="10.28515625" style="142" customWidth="1"/>
    <col min="4356" max="4356" width="14.85546875" style="142" customWidth="1"/>
    <col min="4357" max="4357" width="13.7109375" style="142" bestFit="1" customWidth="1"/>
    <col min="4358" max="4603" width="9.140625" style="142"/>
    <col min="4604" max="4604" width="11.42578125" style="142" customWidth="1"/>
    <col min="4605" max="4606" width="0" style="142" hidden="1" customWidth="1"/>
    <col min="4607" max="4607" width="12.7109375" style="142" customWidth="1"/>
    <col min="4608" max="4608" width="13.7109375" style="142" bestFit="1" customWidth="1"/>
    <col min="4609" max="4609" width="12.7109375" style="142" customWidth="1"/>
    <col min="4610" max="4610" width="13.7109375" style="142" bestFit="1" customWidth="1"/>
    <col min="4611" max="4611" width="10.28515625" style="142" customWidth="1"/>
    <col min="4612" max="4612" width="14.85546875" style="142" customWidth="1"/>
    <col min="4613" max="4613" width="13.7109375" style="142" bestFit="1" customWidth="1"/>
    <col min="4614" max="4859" width="9.140625" style="142"/>
    <col min="4860" max="4860" width="11.42578125" style="142" customWidth="1"/>
    <col min="4861" max="4862" width="0" style="142" hidden="1" customWidth="1"/>
    <col min="4863" max="4863" width="12.7109375" style="142" customWidth="1"/>
    <col min="4864" max="4864" width="13.7109375" style="142" bestFit="1" customWidth="1"/>
    <col min="4865" max="4865" width="12.7109375" style="142" customWidth="1"/>
    <col min="4866" max="4866" width="13.7109375" style="142" bestFit="1" customWidth="1"/>
    <col min="4867" max="4867" width="10.28515625" style="142" customWidth="1"/>
    <col min="4868" max="4868" width="14.85546875" style="142" customWidth="1"/>
    <col min="4869" max="4869" width="13.7109375" style="142" bestFit="1" customWidth="1"/>
    <col min="4870" max="5115" width="9.140625" style="142"/>
    <col min="5116" max="5116" width="11.42578125" style="142" customWidth="1"/>
    <col min="5117" max="5118" width="0" style="142" hidden="1" customWidth="1"/>
    <col min="5119" max="5119" width="12.7109375" style="142" customWidth="1"/>
    <col min="5120" max="5120" width="13.7109375" style="142" bestFit="1" customWidth="1"/>
    <col min="5121" max="5121" width="12.7109375" style="142" customWidth="1"/>
    <col min="5122" max="5122" width="13.7109375" style="142" bestFit="1" customWidth="1"/>
    <col min="5123" max="5123" width="10.28515625" style="142" customWidth="1"/>
    <col min="5124" max="5124" width="14.85546875" style="142" customWidth="1"/>
    <col min="5125" max="5125" width="13.7109375" style="142" bestFit="1" customWidth="1"/>
    <col min="5126" max="5371" width="9.140625" style="142"/>
    <col min="5372" max="5372" width="11.42578125" style="142" customWidth="1"/>
    <col min="5373" max="5374" width="0" style="142" hidden="1" customWidth="1"/>
    <col min="5375" max="5375" width="12.7109375" style="142" customWidth="1"/>
    <col min="5376" max="5376" width="13.7109375" style="142" bestFit="1" customWidth="1"/>
    <col min="5377" max="5377" width="12.7109375" style="142" customWidth="1"/>
    <col min="5378" max="5378" width="13.7109375" style="142" bestFit="1" customWidth="1"/>
    <col min="5379" max="5379" width="10.28515625" style="142" customWidth="1"/>
    <col min="5380" max="5380" width="14.85546875" style="142" customWidth="1"/>
    <col min="5381" max="5381" width="13.7109375" style="142" bestFit="1" customWidth="1"/>
    <col min="5382" max="5627" width="9.140625" style="142"/>
    <col min="5628" max="5628" width="11.42578125" style="142" customWidth="1"/>
    <col min="5629" max="5630" width="0" style="142" hidden="1" customWidth="1"/>
    <col min="5631" max="5631" width="12.7109375" style="142" customWidth="1"/>
    <col min="5632" max="5632" width="13.7109375" style="142" bestFit="1" customWidth="1"/>
    <col min="5633" max="5633" width="12.7109375" style="142" customWidth="1"/>
    <col min="5634" max="5634" width="13.7109375" style="142" bestFit="1" customWidth="1"/>
    <col min="5635" max="5635" width="10.28515625" style="142" customWidth="1"/>
    <col min="5636" max="5636" width="14.85546875" style="142" customWidth="1"/>
    <col min="5637" max="5637" width="13.7109375" style="142" bestFit="1" customWidth="1"/>
    <col min="5638" max="5883" width="9.140625" style="142"/>
    <col min="5884" max="5884" width="11.42578125" style="142" customWidth="1"/>
    <col min="5885" max="5886" width="0" style="142" hidden="1" customWidth="1"/>
    <col min="5887" max="5887" width="12.7109375" style="142" customWidth="1"/>
    <col min="5888" max="5888" width="13.7109375" style="142" bestFit="1" customWidth="1"/>
    <col min="5889" max="5889" width="12.7109375" style="142" customWidth="1"/>
    <col min="5890" max="5890" width="13.7109375" style="142" bestFit="1" customWidth="1"/>
    <col min="5891" max="5891" width="10.28515625" style="142" customWidth="1"/>
    <col min="5892" max="5892" width="14.85546875" style="142" customWidth="1"/>
    <col min="5893" max="5893" width="13.7109375" style="142" bestFit="1" customWidth="1"/>
    <col min="5894" max="6139" width="9.140625" style="142"/>
    <col min="6140" max="6140" width="11.42578125" style="142" customWidth="1"/>
    <col min="6141" max="6142" width="0" style="142" hidden="1" customWidth="1"/>
    <col min="6143" max="6143" width="12.7109375" style="142" customWidth="1"/>
    <col min="6144" max="6144" width="13.7109375" style="142" bestFit="1" customWidth="1"/>
    <col min="6145" max="6145" width="12.7109375" style="142" customWidth="1"/>
    <col min="6146" max="6146" width="13.7109375" style="142" bestFit="1" customWidth="1"/>
    <col min="6147" max="6147" width="10.28515625" style="142" customWidth="1"/>
    <col min="6148" max="6148" width="14.85546875" style="142" customWidth="1"/>
    <col min="6149" max="6149" width="13.7109375" style="142" bestFit="1" customWidth="1"/>
    <col min="6150" max="6395" width="9.140625" style="142"/>
    <col min="6396" max="6396" width="11.42578125" style="142" customWidth="1"/>
    <col min="6397" max="6398" width="0" style="142" hidden="1" customWidth="1"/>
    <col min="6399" max="6399" width="12.7109375" style="142" customWidth="1"/>
    <col min="6400" max="6400" width="13.7109375" style="142" bestFit="1" customWidth="1"/>
    <col min="6401" max="6401" width="12.7109375" style="142" customWidth="1"/>
    <col min="6402" max="6402" width="13.7109375" style="142" bestFit="1" customWidth="1"/>
    <col min="6403" max="6403" width="10.28515625" style="142" customWidth="1"/>
    <col min="6404" max="6404" width="14.85546875" style="142" customWidth="1"/>
    <col min="6405" max="6405" width="13.7109375" style="142" bestFit="1" customWidth="1"/>
    <col min="6406" max="6651" width="9.140625" style="142"/>
    <col min="6652" max="6652" width="11.42578125" style="142" customWidth="1"/>
    <col min="6653" max="6654" width="0" style="142" hidden="1" customWidth="1"/>
    <col min="6655" max="6655" width="12.7109375" style="142" customWidth="1"/>
    <col min="6656" max="6656" width="13.7109375" style="142" bestFit="1" customWidth="1"/>
    <col min="6657" max="6657" width="12.7109375" style="142" customWidth="1"/>
    <col min="6658" max="6658" width="13.7109375" style="142" bestFit="1" customWidth="1"/>
    <col min="6659" max="6659" width="10.28515625" style="142" customWidth="1"/>
    <col min="6660" max="6660" width="14.85546875" style="142" customWidth="1"/>
    <col min="6661" max="6661" width="13.7109375" style="142" bestFit="1" customWidth="1"/>
    <col min="6662" max="6907" width="9.140625" style="142"/>
    <col min="6908" max="6908" width="11.42578125" style="142" customWidth="1"/>
    <col min="6909" max="6910" width="0" style="142" hidden="1" customWidth="1"/>
    <col min="6911" max="6911" width="12.7109375" style="142" customWidth="1"/>
    <col min="6912" max="6912" width="13.7109375" style="142" bestFit="1" customWidth="1"/>
    <col min="6913" max="6913" width="12.7109375" style="142" customWidth="1"/>
    <col min="6914" max="6914" width="13.7109375" style="142" bestFit="1" customWidth="1"/>
    <col min="6915" max="6915" width="10.28515625" style="142" customWidth="1"/>
    <col min="6916" max="6916" width="14.85546875" style="142" customWidth="1"/>
    <col min="6917" max="6917" width="13.7109375" style="142" bestFit="1" customWidth="1"/>
    <col min="6918" max="7163" width="9.140625" style="142"/>
    <col min="7164" max="7164" width="11.42578125" style="142" customWidth="1"/>
    <col min="7165" max="7166" width="0" style="142" hidden="1" customWidth="1"/>
    <col min="7167" max="7167" width="12.7109375" style="142" customWidth="1"/>
    <col min="7168" max="7168" width="13.7109375" style="142" bestFit="1" customWidth="1"/>
    <col min="7169" max="7169" width="12.7109375" style="142" customWidth="1"/>
    <col min="7170" max="7170" width="13.7109375" style="142" bestFit="1" customWidth="1"/>
    <col min="7171" max="7171" width="10.28515625" style="142" customWidth="1"/>
    <col min="7172" max="7172" width="14.85546875" style="142" customWidth="1"/>
    <col min="7173" max="7173" width="13.7109375" style="142" bestFit="1" customWidth="1"/>
    <col min="7174" max="7419" width="9.140625" style="142"/>
    <col min="7420" max="7420" width="11.42578125" style="142" customWidth="1"/>
    <col min="7421" max="7422" width="0" style="142" hidden="1" customWidth="1"/>
    <col min="7423" max="7423" width="12.7109375" style="142" customWidth="1"/>
    <col min="7424" max="7424" width="13.7109375" style="142" bestFit="1" customWidth="1"/>
    <col min="7425" max="7425" width="12.7109375" style="142" customWidth="1"/>
    <col min="7426" max="7426" width="13.7109375" style="142" bestFit="1" customWidth="1"/>
    <col min="7427" max="7427" width="10.28515625" style="142" customWidth="1"/>
    <col min="7428" max="7428" width="14.85546875" style="142" customWidth="1"/>
    <col min="7429" max="7429" width="13.7109375" style="142" bestFit="1" customWidth="1"/>
    <col min="7430" max="7675" width="9.140625" style="142"/>
    <col min="7676" max="7676" width="11.42578125" style="142" customWidth="1"/>
    <col min="7677" max="7678" width="0" style="142" hidden="1" customWidth="1"/>
    <col min="7679" max="7679" width="12.7109375" style="142" customWidth="1"/>
    <col min="7680" max="7680" width="13.7109375" style="142" bestFit="1" customWidth="1"/>
    <col min="7681" max="7681" width="12.7109375" style="142" customWidth="1"/>
    <col min="7682" max="7682" width="13.7109375" style="142" bestFit="1" customWidth="1"/>
    <col min="7683" max="7683" width="10.28515625" style="142" customWidth="1"/>
    <col min="7684" max="7684" width="14.85546875" style="142" customWidth="1"/>
    <col min="7685" max="7685" width="13.7109375" style="142" bestFit="1" customWidth="1"/>
    <col min="7686" max="7931" width="9.140625" style="142"/>
    <col min="7932" max="7932" width="11.42578125" style="142" customWidth="1"/>
    <col min="7933" max="7934" width="0" style="142" hidden="1" customWidth="1"/>
    <col min="7935" max="7935" width="12.7109375" style="142" customWidth="1"/>
    <col min="7936" max="7936" width="13.7109375" style="142" bestFit="1" customWidth="1"/>
    <col min="7937" max="7937" width="12.7109375" style="142" customWidth="1"/>
    <col min="7938" max="7938" width="13.7109375" style="142" bestFit="1" customWidth="1"/>
    <col min="7939" max="7939" width="10.28515625" style="142" customWidth="1"/>
    <col min="7940" max="7940" width="14.85546875" style="142" customWidth="1"/>
    <col min="7941" max="7941" width="13.7109375" style="142" bestFit="1" customWidth="1"/>
    <col min="7942" max="8187" width="9.140625" style="142"/>
    <col min="8188" max="8188" width="11.42578125" style="142" customWidth="1"/>
    <col min="8189" max="8190" width="0" style="142" hidden="1" customWidth="1"/>
    <col min="8191" max="8191" width="12.7109375" style="142" customWidth="1"/>
    <col min="8192" max="8192" width="13.7109375" style="142" bestFit="1" customWidth="1"/>
    <col min="8193" max="8193" width="12.7109375" style="142" customWidth="1"/>
    <col min="8194" max="8194" width="13.7109375" style="142" bestFit="1" customWidth="1"/>
    <col min="8195" max="8195" width="10.28515625" style="142" customWidth="1"/>
    <col min="8196" max="8196" width="14.85546875" style="142" customWidth="1"/>
    <col min="8197" max="8197" width="13.7109375" style="142" bestFit="1" customWidth="1"/>
    <col min="8198" max="8443" width="9.140625" style="142"/>
    <col min="8444" max="8444" width="11.42578125" style="142" customWidth="1"/>
    <col min="8445" max="8446" width="0" style="142" hidden="1" customWidth="1"/>
    <col min="8447" max="8447" width="12.7109375" style="142" customWidth="1"/>
    <col min="8448" max="8448" width="13.7109375" style="142" bestFit="1" customWidth="1"/>
    <col min="8449" max="8449" width="12.7109375" style="142" customWidth="1"/>
    <col min="8450" max="8450" width="13.7109375" style="142" bestFit="1" customWidth="1"/>
    <col min="8451" max="8451" width="10.28515625" style="142" customWidth="1"/>
    <col min="8452" max="8452" width="14.85546875" style="142" customWidth="1"/>
    <col min="8453" max="8453" width="13.7109375" style="142" bestFit="1" customWidth="1"/>
    <col min="8454" max="8699" width="9.140625" style="142"/>
    <col min="8700" max="8700" width="11.42578125" style="142" customWidth="1"/>
    <col min="8701" max="8702" width="0" style="142" hidden="1" customWidth="1"/>
    <col min="8703" max="8703" width="12.7109375" style="142" customWidth="1"/>
    <col min="8704" max="8704" width="13.7109375" style="142" bestFit="1" customWidth="1"/>
    <col min="8705" max="8705" width="12.7109375" style="142" customWidth="1"/>
    <col min="8706" max="8706" width="13.7109375" style="142" bestFit="1" customWidth="1"/>
    <col min="8707" max="8707" width="10.28515625" style="142" customWidth="1"/>
    <col min="8708" max="8708" width="14.85546875" style="142" customWidth="1"/>
    <col min="8709" max="8709" width="13.7109375" style="142" bestFit="1" customWidth="1"/>
    <col min="8710" max="8955" width="9.140625" style="142"/>
    <col min="8956" max="8956" width="11.42578125" style="142" customWidth="1"/>
    <col min="8957" max="8958" width="0" style="142" hidden="1" customWidth="1"/>
    <col min="8959" max="8959" width="12.7109375" style="142" customWidth="1"/>
    <col min="8960" max="8960" width="13.7109375" style="142" bestFit="1" customWidth="1"/>
    <col min="8961" max="8961" width="12.7109375" style="142" customWidth="1"/>
    <col min="8962" max="8962" width="13.7109375" style="142" bestFit="1" customWidth="1"/>
    <col min="8963" max="8963" width="10.28515625" style="142" customWidth="1"/>
    <col min="8964" max="8964" width="14.85546875" style="142" customWidth="1"/>
    <col min="8965" max="8965" width="13.7109375" style="142" bestFit="1" customWidth="1"/>
    <col min="8966" max="9211" width="9.140625" style="142"/>
    <col min="9212" max="9212" width="11.42578125" style="142" customWidth="1"/>
    <col min="9213" max="9214" width="0" style="142" hidden="1" customWidth="1"/>
    <col min="9215" max="9215" width="12.7109375" style="142" customWidth="1"/>
    <col min="9216" max="9216" width="13.7109375" style="142" bestFit="1" customWidth="1"/>
    <col min="9217" max="9217" width="12.7109375" style="142" customWidth="1"/>
    <col min="9218" max="9218" width="13.7109375" style="142" bestFit="1" customWidth="1"/>
    <col min="9219" max="9219" width="10.28515625" style="142" customWidth="1"/>
    <col min="9220" max="9220" width="14.85546875" style="142" customWidth="1"/>
    <col min="9221" max="9221" width="13.7109375" style="142" bestFit="1" customWidth="1"/>
    <col min="9222" max="9467" width="9.140625" style="142"/>
    <col min="9468" max="9468" width="11.42578125" style="142" customWidth="1"/>
    <col min="9469" max="9470" width="0" style="142" hidden="1" customWidth="1"/>
    <col min="9471" max="9471" width="12.7109375" style="142" customWidth="1"/>
    <col min="9472" max="9472" width="13.7109375" style="142" bestFit="1" customWidth="1"/>
    <col min="9473" max="9473" width="12.7109375" style="142" customWidth="1"/>
    <col min="9474" max="9474" width="13.7109375" style="142" bestFit="1" customWidth="1"/>
    <col min="9475" max="9475" width="10.28515625" style="142" customWidth="1"/>
    <col min="9476" max="9476" width="14.85546875" style="142" customWidth="1"/>
    <col min="9477" max="9477" width="13.7109375" style="142" bestFit="1" customWidth="1"/>
    <col min="9478" max="9723" width="9.140625" style="142"/>
    <col min="9724" max="9724" width="11.42578125" style="142" customWidth="1"/>
    <col min="9725" max="9726" width="0" style="142" hidden="1" customWidth="1"/>
    <col min="9727" max="9727" width="12.7109375" style="142" customWidth="1"/>
    <col min="9728" max="9728" width="13.7109375" style="142" bestFit="1" customWidth="1"/>
    <col min="9729" max="9729" width="12.7109375" style="142" customWidth="1"/>
    <col min="9730" max="9730" width="13.7109375" style="142" bestFit="1" customWidth="1"/>
    <col min="9731" max="9731" width="10.28515625" style="142" customWidth="1"/>
    <col min="9732" max="9732" width="14.85546875" style="142" customWidth="1"/>
    <col min="9733" max="9733" width="13.7109375" style="142" bestFit="1" customWidth="1"/>
    <col min="9734" max="9979" width="9.140625" style="142"/>
    <col min="9980" max="9980" width="11.42578125" style="142" customWidth="1"/>
    <col min="9981" max="9982" width="0" style="142" hidden="1" customWidth="1"/>
    <col min="9983" max="9983" width="12.7109375" style="142" customWidth="1"/>
    <col min="9984" max="9984" width="13.7109375" style="142" bestFit="1" customWidth="1"/>
    <col min="9985" max="9985" width="12.7109375" style="142" customWidth="1"/>
    <col min="9986" max="9986" width="13.7109375" style="142" bestFit="1" customWidth="1"/>
    <col min="9987" max="9987" width="10.28515625" style="142" customWidth="1"/>
    <col min="9988" max="9988" width="14.85546875" style="142" customWidth="1"/>
    <col min="9989" max="9989" width="13.7109375" style="142" bestFit="1" customWidth="1"/>
    <col min="9990" max="10235" width="9.140625" style="142"/>
    <col min="10236" max="10236" width="11.42578125" style="142" customWidth="1"/>
    <col min="10237" max="10238" width="0" style="142" hidden="1" customWidth="1"/>
    <col min="10239" max="10239" width="12.7109375" style="142" customWidth="1"/>
    <col min="10240" max="10240" width="13.7109375" style="142" bestFit="1" customWidth="1"/>
    <col min="10241" max="10241" width="12.7109375" style="142" customWidth="1"/>
    <col min="10242" max="10242" width="13.7109375" style="142" bestFit="1" customWidth="1"/>
    <col min="10243" max="10243" width="10.28515625" style="142" customWidth="1"/>
    <col min="10244" max="10244" width="14.85546875" style="142" customWidth="1"/>
    <col min="10245" max="10245" width="13.7109375" style="142" bestFit="1" customWidth="1"/>
    <col min="10246" max="10491" width="9.140625" style="142"/>
    <col min="10492" max="10492" width="11.42578125" style="142" customWidth="1"/>
    <col min="10493" max="10494" width="0" style="142" hidden="1" customWidth="1"/>
    <col min="10495" max="10495" width="12.7109375" style="142" customWidth="1"/>
    <col min="10496" max="10496" width="13.7109375" style="142" bestFit="1" customWidth="1"/>
    <col min="10497" max="10497" width="12.7109375" style="142" customWidth="1"/>
    <col min="10498" max="10498" width="13.7109375" style="142" bestFit="1" customWidth="1"/>
    <col min="10499" max="10499" width="10.28515625" style="142" customWidth="1"/>
    <col min="10500" max="10500" width="14.85546875" style="142" customWidth="1"/>
    <col min="10501" max="10501" width="13.7109375" style="142" bestFit="1" customWidth="1"/>
    <col min="10502" max="10747" width="9.140625" style="142"/>
    <col min="10748" max="10748" width="11.42578125" style="142" customWidth="1"/>
    <col min="10749" max="10750" width="0" style="142" hidden="1" customWidth="1"/>
    <col min="10751" max="10751" width="12.7109375" style="142" customWidth="1"/>
    <col min="10752" max="10752" width="13.7109375" style="142" bestFit="1" customWidth="1"/>
    <col min="10753" max="10753" width="12.7109375" style="142" customWidth="1"/>
    <col min="10754" max="10754" width="13.7109375" style="142" bestFit="1" customWidth="1"/>
    <col min="10755" max="10755" width="10.28515625" style="142" customWidth="1"/>
    <col min="10756" max="10756" width="14.85546875" style="142" customWidth="1"/>
    <col min="10757" max="10757" width="13.7109375" style="142" bestFit="1" customWidth="1"/>
    <col min="10758" max="11003" width="9.140625" style="142"/>
    <col min="11004" max="11004" width="11.42578125" style="142" customWidth="1"/>
    <col min="11005" max="11006" width="0" style="142" hidden="1" customWidth="1"/>
    <col min="11007" max="11007" width="12.7109375" style="142" customWidth="1"/>
    <col min="11008" max="11008" width="13.7109375" style="142" bestFit="1" customWidth="1"/>
    <col min="11009" max="11009" width="12.7109375" style="142" customWidth="1"/>
    <col min="11010" max="11010" width="13.7109375" style="142" bestFit="1" customWidth="1"/>
    <col min="11011" max="11011" width="10.28515625" style="142" customWidth="1"/>
    <col min="11012" max="11012" width="14.85546875" style="142" customWidth="1"/>
    <col min="11013" max="11013" width="13.7109375" style="142" bestFit="1" customWidth="1"/>
    <col min="11014" max="11259" width="9.140625" style="142"/>
    <col min="11260" max="11260" width="11.42578125" style="142" customWidth="1"/>
    <col min="11261" max="11262" width="0" style="142" hidden="1" customWidth="1"/>
    <col min="11263" max="11263" width="12.7109375" style="142" customWidth="1"/>
    <col min="11264" max="11264" width="13.7109375" style="142" bestFit="1" customWidth="1"/>
    <col min="11265" max="11265" width="12.7109375" style="142" customWidth="1"/>
    <col min="11266" max="11266" width="13.7109375" style="142" bestFit="1" customWidth="1"/>
    <col min="11267" max="11267" width="10.28515625" style="142" customWidth="1"/>
    <col min="11268" max="11268" width="14.85546875" style="142" customWidth="1"/>
    <col min="11269" max="11269" width="13.7109375" style="142" bestFit="1" customWidth="1"/>
    <col min="11270" max="11515" width="9.140625" style="142"/>
    <col min="11516" max="11516" width="11.42578125" style="142" customWidth="1"/>
    <col min="11517" max="11518" width="0" style="142" hidden="1" customWidth="1"/>
    <col min="11519" max="11519" width="12.7109375" style="142" customWidth="1"/>
    <col min="11520" max="11520" width="13.7109375" style="142" bestFit="1" customWidth="1"/>
    <col min="11521" max="11521" width="12.7109375" style="142" customWidth="1"/>
    <col min="11522" max="11522" width="13.7109375" style="142" bestFit="1" customWidth="1"/>
    <col min="11523" max="11523" width="10.28515625" style="142" customWidth="1"/>
    <col min="11524" max="11524" width="14.85546875" style="142" customWidth="1"/>
    <col min="11525" max="11525" width="13.7109375" style="142" bestFit="1" customWidth="1"/>
    <col min="11526" max="11771" width="9.140625" style="142"/>
    <col min="11772" max="11772" width="11.42578125" style="142" customWidth="1"/>
    <col min="11773" max="11774" width="0" style="142" hidden="1" customWidth="1"/>
    <col min="11775" max="11775" width="12.7109375" style="142" customWidth="1"/>
    <col min="11776" max="11776" width="13.7109375" style="142" bestFit="1" customWidth="1"/>
    <col min="11777" max="11777" width="12.7109375" style="142" customWidth="1"/>
    <col min="11778" max="11778" width="13.7109375" style="142" bestFit="1" customWidth="1"/>
    <col min="11779" max="11779" width="10.28515625" style="142" customWidth="1"/>
    <col min="11780" max="11780" width="14.85546875" style="142" customWidth="1"/>
    <col min="11781" max="11781" width="13.7109375" style="142" bestFit="1" customWidth="1"/>
    <col min="11782" max="12027" width="9.140625" style="142"/>
    <col min="12028" max="12028" width="11.42578125" style="142" customWidth="1"/>
    <col min="12029" max="12030" width="0" style="142" hidden="1" customWidth="1"/>
    <col min="12031" max="12031" width="12.7109375" style="142" customWidth="1"/>
    <col min="12032" max="12032" width="13.7109375" style="142" bestFit="1" customWidth="1"/>
    <col min="12033" max="12033" width="12.7109375" style="142" customWidth="1"/>
    <col min="12034" max="12034" width="13.7109375" style="142" bestFit="1" customWidth="1"/>
    <col min="12035" max="12035" width="10.28515625" style="142" customWidth="1"/>
    <col min="12036" max="12036" width="14.85546875" style="142" customWidth="1"/>
    <col min="12037" max="12037" width="13.7109375" style="142" bestFit="1" customWidth="1"/>
    <col min="12038" max="12283" width="9.140625" style="142"/>
    <col min="12284" max="12284" width="11.42578125" style="142" customWidth="1"/>
    <col min="12285" max="12286" width="0" style="142" hidden="1" customWidth="1"/>
    <col min="12287" max="12287" width="12.7109375" style="142" customWidth="1"/>
    <col min="12288" max="12288" width="13.7109375" style="142" bestFit="1" customWidth="1"/>
    <col min="12289" max="12289" width="12.7109375" style="142" customWidth="1"/>
    <col min="12290" max="12290" width="13.7109375" style="142" bestFit="1" customWidth="1"/>
    <col min="12291" max="12291" width="10.28515625" style="142" customWidth="1"/>
    <col min="12292" max="12292" width="14.85546875" style="142" customWidth="1"/>
    <col min="12293" max="12293" width="13.7109375" style="142" bestFit="1" customWidth="1"/>
    <col min="12294" max="12539" width="9.140625" style="142"/>
    <col min="12540" max="12540" width="11.42578125" style="142" customWidth="1"/>
    <col min="12541" max="12542" width="0" style="142" hidden="1" customWidth="1"/>
    <col min="12543" max="12543" width="12.7109375" style="142" customWidth="1"/>
    <col min="12544" max="12544" width="13.7109375" style="142" bestFit="1" customWidth="1"/>
    <col min="12545" max="12545" width="12.7109375" style="142" customWidth="1"/>
    <col min="12546" max="12546" width="13.7109375" style="142" bestFit="1" customWidth="1"/>
    <col min="12547" max="12547" width="10.28515625" style="142" customWidth="1"/>
    <col min="12548" max="12548" width="14.85546875" style="142" customWidth="1"/>
    <col min="12549" max="12549" width="13.7109375" style="142" bestFit="1" customWidth="1"/>
    <col min="12550" max="12795" width="9.140625" style="142"/>
    <col min="12796" max="12796" width="11.42578125" style="142" customWidth="1"/>
    <col min="12797" max="12798" width="0" style="142" hidden="1" customWidth="1"/>
    <col min="12799" max="12799" width="12.7109375" style="142" customWidth="1"/>
    <col min="12800" max="12800" width="13.7109375" style="142" bestFit="1" customWidth="1"/>
    <col min="12801" max="12801" width="12.7109375" style="142" customWidth="1"/>
    <col min="12802" max="12802" width="13.7109375" style="142" bestFit="1" customWidth="1"/>
    <col min="12803" max="12803" width="10.28515625" style="142" customWidth="1"/>
    <col min="12804" max="12804" width="14.85546875" style="142" customWidth="1"/>
    <col min="12805" max="12805" width="13.7109375" style="142" bestFit="1" customWidth="1"/>
    <col min="12806" max="13051" width="9.140625" style="142"/>
    <col min="13052" max="13052" width="11.42578125" style="142" customWidth="1"/>
    <col min="13053" max="13054" width="0" style="142" hidden="1" customWidth="1"/>
    <col min="13055" max="13055" width="12.7109375" style="142" customWidth="1"/>
    <col min="13056" max="13056" width="13.7109375" style="142" bestFit="1" customWidth="1"/>
    <col min="13057" max="13057" width="12.7109375" style="142" customWidth="1"/>
    <col min="13058" max="13058" width="13.7109375" style="142" bestFit="1" customWidth="1"/>
    <col min="13059" max="13059" width="10.28515625" style="142" customWidth="1"/>
    <col min="13060" max="13060" width="14.85546875" style="142" customWidth="1"/>
    <col min="13061" max="13061" width="13.7109375" style="142" bestFit="1" customWidth="1"/>
    <col min="13062" max="13307" width="9.140625" style="142"/>
    <col min="13308" max="13308" width="11.42578125" style="142" customWidth="1"/>
    <col min="13309" max="13310" width="0" style="142" hidden="1" customWidth="1"/>
    <col min="13311" max="13311" width="12.7109375" style="142" customWidth="1"/>
    <col min="13312" max="13312" width="13.7109375" style="142" bestFit="1" customWidth="1"/>
    <col min="13313" max="13313" width="12.7109375" style="142" customWidth="1"/>
    <col min="13314" max="13314" width="13.7109375" style="142" bestFit="1" customWidth="1"/>
    <col min="13315" max="13315" width="10.28515625" style="142" customWidth="1"/>
    <col min="13316" max="13316" width="14.85546875" style="142" customWidth="1"/>
    <col min="13317" max="13317" width="13.7109375" style="142" bestFit="1" customWidth="1"/>
    <col min="13318" max="13563" width="9.140625" style="142"/>
    <col min="13564" max="13564" width="11.42578125" style="142" customWidth="1"/>
    <col min="13565" max="13566" width="0" style="142" hidden="1" customWidth="1"/>
    <col min="13567" max="13567" width="12.7109375" style="142" customWidth="1"/>
    <col min="13568" max="13568" width="13.7109375" style="142" bestFit="1" customWidth="1"/>
    <col min="13569" max="13569" width="12.7109375" style="142" customWidth="1"/>
    <col min="13570" max="13570" width="13.7109375" style="142" bestFit="1" customWidth="1"/>
    <col min="13571" max="13571" width="10.28515625" style="142" customWidth="1"/>
    <col min="13572" max="13572" width="14.85546875" style="142" customWidth="1"/>
    <col min="13573" max="13573" width="13.7109375" style="142" bestFit="1" customWidth="1"/>
    <col min="13574" max="13819" width="9.140625" style="142"/>
    <col min="13820" max="13820" width="11.42578125" style="142" customWidth="1"/>
    <col min="13821" max="13822" width="0" style="142" hidden="1" customWidth="1"/>
    <col min="13823" max="13823" width="12.7109375" style="142" customWidth="1"/>
    <col min="13824" max="13824" width="13.7109375" style="142" bestFit="1" customWidth="1"/>
    <col min="13825" max="13825" width="12.7109375" style="142" customWidth="1"/>
    <col min="13826" max="13826" width="13.7109375" style="142" bestFit="1" customWidth="1"/>
    <col min="13827" max="13827" width="10.28515625" style="142" customWidth="1"/>
    <col min="13828" max="13828" width="14.85546875" style="142" customWidth="1"/>
    <col min="13829" max="13829" width="13.7109375" style="142" bestFit="1" customWidth="1"/>
    <col min="13830" max="14075" width="9.140625" style="142"/>
    <col min="14076" max="14076" width="11.42578125" style="142" customWidth="1"/>
    <col min="14077" max="14078" width="0" style="142" hidden="1" customWidth="1"/>
    <col min="14079" max="14079" width="12.7109375" style="142" customWidth="1"/>
    <col min="14080" max="14080" width="13.7109375" style="142" bestFit="1" customWidth="1"/>
    <col min="14081" max="14081" width="12.7109375" style="142" customWidth="1"/>
    <col min="14082" max="14082" width="13.7109375" style="142" bestFit="1" customWidth="1"/>
    <col min="14083" max="14083" width="10.28515625" style="142" customWidth="1"/>
    <col min="14084" max="14084" width="14.85546875" style="142" customWidth="1"/>
    <col min="14085" max="14085" width="13.7109375" style="142" bestFit="1" customWidth="1"/>
    <col min="14086" max="14331" width="9.140625" style="142"/>
    <col min="14332" max="14332" width="11.42578125" style="142" customWidth="1"/>
    <col min="14333" max="14334" width="0" style="142" hidden="1" customWidth="1"/>
    <col min="14335" max="14335" width="12.7109375" style="142" customWidth="1"/>
    <col min="14336" max="14336" width="13.7109375" style="142" bestFit="1" customWidth="1"/>
    <col min="14337" max="14337" width="12.7109375" style="142" customWidth="1"/>
    <col min="14338" max="14338" width="13.7109375" style="142" bestFit="1" customWidth="1"/>
    <col min="14339" max="14339" width="10.28515625" style="142" customWidth="1"/>
    <col min="14340" max="14340" width="14.85546875" style="142" customWidth="1"/>
    <col min="14341" max="14341" width="13.7109375" style="142" bestFit="1" customWidth="1"/>
    <col min="14342" max="14587" width="9.140625" style="142"/>
    <col min="14588" max="14588" width="11.42578125" style="142" customWidth="1"/>
    <col min="14589" max="14590" width="0" style="142" hidden="1" customWidth="1"/>
    <col min="14591" max="14591" width="12.7109375" style="142" customWidth="1"/>
    <col min="14592" max="14592" width="13.7109375" style="142" bestFit="1" customWidth="1"/>
    <col min="14593" max="14593" width="12.7109375" style="142" customWidth="1"/>
    <col min="14594" max="14594" width="13.7109375" style="142" bestFit="1" customWidth="1"/>
    <col min="14595" max="14595" width="10.28515625" style="142" customWidth="1"/>
    <col min="14596" max="14596" width="14.85546875" style="142" customWidth="1"/>
    <col min="14597" max="14597" width="13.7109375" style="142" bestFit="1" customWidth="1"/>
    <col min="14598" max="14843" width="9.140625" style="142"/>
    <col min="14844" max="14844" width="11.42578125" style="142" customWidth="1"/>
    <col min="14845" max="14846" width="0" style="142" hidden="1" customWidth="1"/>
    <col min="14847" max="14847" width="12.7109375" style="142" customWidth="1"/>
    <col min="14848" max="14848" width="13.7109375" style="142" bestFit="1" customWidth="1"/>
    <col min="14849" max="14849" width="12.7109375" style="142" customWidth="1"/>
    <col min="14850" max="14850" width="13.7109375" style="142" bestFit="1" customWidth="1"/>
    <col min="14851" max="14851" width="10.28515625" style="142" customWidth="1"/>
    <col min="14852" max="14852" width="14.85546875" style="142" customWidth="1"/>
    <col min="14853" max="14853" width="13.7109375" style="142" bestFit="1" customWidth="1"/>
    <col min="14854" max="15099" width="9.140625" style="142"/>
    <col min="15100" max="15100" width="11.42578125" style="142" customWidth="1"/>
    <col min="15101" max="15102" width="0" style="142" hidden="1" customWidth="1"/>
    <col min="15103" max="15103" width="12.7109375" style="142" customWidth="1"/>
    <col min="15104" max="15104" width="13.7109375" style="142" bestFit="1" customWidth="1"/>
    <col min="15105" max="15105" width="12.7109375" style="142" customWidth="1"/>
    <col min="15106" max="15106" width="13.7109375" style="142" bestFit="1" customWidth="1"/>
    <col min="15107" max="15107" width="10.28515625" style="142" customWidth="1"/>
    <col min="15108" max="15108" width="14.85546875" style="142" customWidth="1"/>
    <col min="15109" max="15109" width="13.7109375" style="142" bestFit="1" customWidth="1"/>
    <col min="15110" max="15355" width="9.140625" style="142"/>
    <col min="15356" max="15356" width="11.42578125" style="142" customWidth="1"/>
    <col min="15357" max="15358" width="0" style="142" hidden="1" customWidth="1"/>
    <col min="15359" max="15359" width="12.7109375" style="142" customWidth="1"/>
    <col min="15360" max="15360" width="13.7109375" style="142" bestFit="1" customWidth="1"/>
    <col min="15361" max="15361" width="12.7109375" style="142" customWidth="1"/>
    <col min="15362" max="15362" width="13.7109375" style="142" bestFit="1" customWidth="1"/>
    <col min="15363" max="15363" width="10.28515625" style="142" customWidth="1"/>
    <col min="15364" max="15364" width="14.85546875" style="142" customWidth="1"/>
    <col min="15365" max="15365" width="13.7109375" style="142" bestFit="1" customWidth="1"/>
    <col min="15366" max="15611" width="9.140625" style="142"/>
    <col min="15612" max="15612" width="11.42578125" style="142" customWidth="1"/>
    <col min="15613" max="15614" width="0" style="142" hidden="1" customWidth="1"/>
    <col min="15615" max="15615" width="12.7109375" style="142" customWidth="1"/>
    <col min="15616" max="15616" width="13.7109375" style="142" bestFit="1" customWidth="1"/>
    <col min="15617" max="15617" width="12.7109375" style="142" customWidth="1"/>
    <col min="15618" max="15618" width="13.7109375" style="142" bestFit="1" customWidth="1"/>
    <col min="15619" max="15619" width="10.28515625" style="142" customWidth="1"/>
    <col min="15620" max="15620" width="14.85546875" style="142" customWidth="1"/>
    <col min="15621" max="15621" width="13.7109375" style="142" bestFit="1" customWidth="1"/>
    <col min="15622" max="15867" width="9.140625" style="142"/>
    <col min="15868" max="15868" width="11.42578125" style="142" customWidth="1"/>
    <col min="15869" max="15870" width="0" style="142" hidden="1" customWidth="1"/>
    <col min="15871" max="15871" width="12.7109375" style="142" customWidth="1"/>
    <col min="15872" max="15872" width="13.7109375" style="142" bestFit="1" customWidth="1"/>
    <col min="15873" max="15873" width="12.7109375" style="142" customWidth="1"/>
    <col min="15874" max="15874" width="13.7109375" style="142" bestFit="1" customWidth="1"/>
    <col min="15875" max="15875" width="10.28515625" style="142" customWidth="1"/>
    <col min="15876" max="15876" width="14.85546875" style="142" customWidth="1"/>
    <col min="15877" max="15877" width="13.7109375" style="142" bestFit="1" customWidth="1"/>
    <col min="15878" max="16123" width="9.140625" style="142"/>
    <col min="16124" max="16124" width="11.42578125" style="142" customWidth="1"/>
    <col min="16125" max="16126" width="0" style="142" hidden="1" customWidth="1"/>
    <col min="16127" max="16127" width="12.7109375" style="142" customWidth="1"/>
    <col min="16128" max="16128" width="13.7109375" style="142" bestFit="1" customWidth="1"/>
    <col min="16129" max="16129" width="12.7109375" style="142" customWidth="1"/>
    <col min="16130" max="16130" width="13.7109375" style="142" bestFit="1" customWidth="1"/>
    <col min="16131" max="16131" width="10.28515625" style="142" customWidth="1"/>
    <col min="16132" max="16132" width="14.85546875" style="142" customWidth="1"/>
    <col min="16133" max="16133" width="13.7109375" style="142" bestFit="1" customWidth="1"/>
    <col min="16134" max="16384" width="9.140625" style="142"/>
  </cols>
  <sheetData>
    <row r="1" spans="1:7">
      <c r="A1" s="2032" t="s">
        <v>198</v>
      </c>
      <c r="B1" s="2032"/>
      <c r="C1" s="2032"/>
      <c r="D1" s="2032"/>
      <c r="E1" s="2032"/>
      <c r="F1" s="2032"/>
      <c r="G1" s="2032"/>
    </row>
    <row r="2" spans="1:7">
      <c r="A2" s="2033" t="s">
        <v>68</v>
      </c>
      <c r="B2" s="2033"/>
      <c r="C2" s="2033"/>
      <c r="D2" s="2033"/>
      <c r="E2" s="2033"/>
      <c r="F2" s="2033"/>
      <c r="G2" s="2033"/>
    </row>
    <row r="3" spans="1:7">
      <c r="A3" s="2033" t="s">
        <v>199</v>
      </c>
      <c r="B3" s="2033"/>
      <c r="C3" s="2033"/>
      <c r="D3" s="2033"/>
      <c r="E3" s="2033"/>
      <c r="F3" s="2033"/>
      <c r="G3" s="2033"/>
    </row>
    <row r="4" spans="1:7">
      <c r="A4" s="2034" t="s">
        <v>200</v>
      </c>
      <c r="B4" s="2034"/>
      <c r="C4" s="2034"/>
      <c r="D4" s="2034"/>
      <c r="E4" s="2034"/>
      <c r="F4" s="2034"/>
      <c r="G4" s="2034"/>
    </row>
    <row r="5" spans="1:7" ht="16.5" thickBot="1">
      <c r="A5" s="2034"/>
      <c r="B5" s="2034"/>
      <c r="C5" s="2034"/>
      <c r="D5" s="2034"/>
      <c r="E5" s="2034"/>
      <c r="F5" s="2034"/>
      <c r="G5" s="2034"/>
    </row>
    <row r="6" spans="1:7" ht="20.100000000000001" customHeight="1" thickTop="1">
      <c r="A6" s="2028" t="s">
        <v>159</v>
      </c>
      <c r="B6" s="2030" t="s">
        <v>30</v>
      </c>
      <c r="C6" s="2030"/>
      <c r="D6" s="2030" t="s">
        <v>114</v>
      </c>
      <c r="E6" s="2030"/>
      <c r="F6" s="2030" t="s">
        <v>139</v>
      </c>
      <c r="G6" s="2031"/>
    </row>
    <row r="7" spans="1:7" ht="20.100000000000001" customHeight="1">
      <c r="A7" s="2029"/>
      <c r="B7" s="143" t="s">
        <v>201</v>
      </c>
      <c r="C7" s="143" t="s">
        <v>202</v>
      </c>
      <c r="D7" s="143" t="s">
        <v>201</v>
      </c>
      <c r="E7" s="143" t="s">
        <v>202</v>
      </c>
      <c r="F7" s="143" t="s">
        <v>201</v>
      </c>
      <c r="G7" s="144" t="s">
        <v>202</v>
      </c>
    </row>
    <row r="8" spans="1:7" ht="20.100000000000001" customHeight="1">
      <c r="A8" s="145" t="s">
        <v>203</v>
      </c>
      <c r="B8" s="1845">
        <v>118.34</v>
      </c>
      <c r="C8" s="1845">
        <v>2.2817631806396008</v>
      </c>
      <c r="D8" s="1845">
        <v>123.3</v>
      </c>
      <c r="E8" s="1845">
        <v>4.1913131654554689</v>
      </c>
      <c r="F8" s="146">
        <v>131.87</v>
      </c>
      <c r="G8" s="147">
        <v>6.95</v>
      </c>
    </row>
    <row r="9" spans="1:7" ht="24.95" customHeight="1">
      <c r="A9" s="148" t="s">
        <v>204</v>
      </c>
      <c r="B9" s="1846">
        <v>119.41</v>
      </c>
      <c r="C9" s="1846">
        <v>3.3852813852813739</v>
      </c>
      <c r="D9" s="1846">
        <v>124.03</v>
      </c>
      <c r="E9" s="1846">
        <v>3.86</v>
      </c>
      <c r="F9" s="149">
        <v>131.66999999999999</v>
      </c>
      <c r="G9" s="150">
        <v>6.16</v>
      </c>
    </row>
    <row r="10" spans="1:7" ht="24.95" customHeight="1">
      <c r="A10" s="148" t="s">
        <v>205</v>
      </c>
      <c r="B10" s="1848">
        <v>119.24</v>
      </c>
      <c r="C10" s="1847">
        <v>3.0952792668165188</v>
      </c>
      <c r="D10" s="1848">
        <v>124.82</v>
      </c>
      <c r="E10" s="1847">
        <v>4.6796377054679539</v>
      </c>
      <c r="F10" s="151"/>
      <c r="G10" s="152"/>
    </row>
    <row r="11" spans="1:7" ht="24.95" customHeight="1">
      <c r="A11" s="148" t="s">
        <v>206</v>
      </c>
      <c r="B11" s="1848">
        <v>120.59</v>
      </c>
      <c r="C11" s="1847">
        <v>3.8494660695831868</v>
      </c>
      <c r="D11" s="1848">
        <v>125.59</v>
      </c>
      <c r="E11" s="1847">
        <v>4.1459999999999999</v>
      </c>
      <c r="F11" s="153"/>
      <c r="G11" s="152"/>
    </row>
    <row r="12" spans="1:7" ht="24.95" customHeight="1">
      <c r="A12" s="148" t="s">
        <v>207</v>
      </c>
      <c r="B12" s="1848">
        <v>119.92</v>
      </c>
      <c r="C12" s="1847">
        <v>4.1876629018245097</v>
      </c>
      <c r="D12" s="1848">
        <v>124.37</v>
      </c>
      <c r="E12" s="1847">
        <v>3.710807204803217</v>
      </c>
      <c r="F12" s="151"/>
      <c r="G12" s="152"/>
    </row>
    <row r="13" spans="1:7" ht="24.95" customHeight="1">
      <c r="A13" s="148" t="s">
        <v>208</v>
      </c>
      <c r="B13" s="1848">
        <v>118.5</v>
      </c>
      <c r="C13" s="1848">
        <v>3.9838539838539901</v>
      </c>
      <c r="D13" s="1848">
        <v>123.92</v>
      </c>
      <c r="E13" s="1848">
        <v>4.5738396624472699</v>
      </c>
      <c r="F13" s="151"/>
      <c r="G13" s="152"/>
    </row>
    <row r="14" spans="1:7" ht="24.95" customHeight="1">
      <c r="A14" s="148" t="s">
        <v>209</v>
      </c>
      <c r="B14" s="1848">
        <v>119.04</v>
      </c>
      <c r="C14" s="1848">
        <v>4.9920620920797347</v>
      </c>
      <c r="D14" s="1848">
        <v>124.22</v>
      </c>
      <c r="E14" s="1848">
        <v>4.3514784946236489</v>
      </c>
      <c r="F14" s="151"/>
      <c r="G14" s="152"/>
    </row>
    <row r="15" spans="1:7" ht="24.95" customHeight="1">
      <c r="A15" s="148" t="s">
        <v>210</v>
      </c>
      <c r="B15" s="1848">
        <v>119.09</v>
      </c>
      <c r="C15" s="1848">
        <v>5.9519572953736599</v>
      </c>
      <c r="D15" s="1848">
        <v>124.09</v>
      </c>
      <c r="E15" s="1848">
        <v>4.1985053321017745</v>
      </c>
      <c r="F15" s="151"/>
      <c r="G15" s="152"/>
    </row>
    <row r="16" spans="1:7" ht="24.95" customHeight="1">
      <c r="A16" s="148" t="s">
        <v>211</v>
      </c>
      <c r="B16" s="1848">
        <v>119.51</v>
      </c>
      <c r="C16" s="1848">
        <v>5.2951541850220281</v>
      </c>
      <c r="D16" s="1848">
        <v>124.81</v>
      </c>
      <c r="E16" s="1848">
        <v>4.4347753326081403</v>
      </c>
      <c r="F16" s="151"/>
      <c r="G16" s="152"/>
    </row>
    <row r="17" spans="1:7" ht="24.95" customHeight="1">
      <c r="A17" s="148" t="s">
        <v>212</v>
      </c>
      <c r="B17" s="1848">
        <v>120</v>
      </c>
      <c r="C17" s="1848">
        <v>4.1485853150494734</v>
      </c>
      <c r="D17" s="1848">
        <v>126.3</v>
      </c>
      <c r="E17" s="1848">
        <v>5.25</v>
      </c>
      <c r="F17" s="151"/>
      <c r="G17" s="152"/>
    </row>
    <row r="18" spans="1:7" ht="24.95" customHeight="1">
      <c r="A18" s="148" t="s">
        <v>213</v>
      </c>
      <c r="B18" s="1848">
        <v>120.32</v>
      </c>
      <c r="C18" s="1848">
        <v>4.1100631651812733</v>
      </c>
      <c r="D18" s="1848">
        <v>127.74</v>
      </c>
      <c r="E18" s="1848">
        <v>6.1668882978723474</v>
      </c>
      <c r="F18" s="151"/>
      <c r="G18" s="152"/>
    </row>
    <row r="19" spans="1:7" ht="24.95" customHeight="1">
      <c r="A19" s="154" t="s">
        <v>214</v>
      </c>
      <c r="B19" s="1857">
        <v>121.25</v>
      </c>
      <c r="C19" s="1849">
        <v>4.58</v>
      </c>
      <c r="D19" s="1849">
        <v>128.55000000000001</v>
      </c>
      <c r="E19" s="1849">
        <v>6.020618556701038</v>
      </c>
      <c r="F19" s="155"/>
      <c r="G19" s="156"/>
    </row>
    <row r="20" spans="1:7" ht="24.95" customHeight="1" thickBot="1">
      <c r="A20" s="157" t="s">
        <v>215</v>
      </c>
      <c r="B20" s="871">
        <f t="shared" ref="B20:D20" si="0">AVERAGE(B8:B19)</f>
        <v>119.60083333333334</v>
      </c>
      <c r="C20" s="871">
        <f>AVERAGE(C8:C19)</f>
        <v>4.1550940700587793</v>
      </c>
      <c r="D20" s="871">
        <f t="shared" si="0"/>
        <v>125.145</v>
      </c>
      <c r="E20" s="871">
        <f>AVERAGE(E8:E19)</f>
        <v>4.6319886460067385</v>
      </c>
      <c r="F20" s="871">
        <f>AVERAGE(F8:F19)</f>
        <v>131.76999999999998</v>
      </c>
      <c r="G20" s="872">
        <f>AVERAGE(G8:G19)</f>
        <v>6.5549999999999997</v>
      </c>
    </row>
    <row r="21" spans="1:7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B26" sqref="B26"/>
    </sheetView>
  </sheetViews>
  <sheetFormatPr defaultColWidth="11" defaultRowHeight="17.100000000000001" customHeight="1"/>
  <cols>
    <col min="1" max="1" width="51.42578125" style="956" customWidth="1"/>
    <col min="2" max="2" width="9.140625" style="956" bestFit="1" customWidth="1"/>
    <col min="3" max="3" width="12.42578125" style="956" customWidth="1"/>
    <col min="4" max="5" width="10.28515625" style="956" bestFit="1" customWidth="1"/>
    <col min="6" max="6" width="8.42578125" style="956" bestFit="1" customWidth="1"/>
    <col min="7" max="7" width="8.5703125" style="956" customWidth="1"/>
    <col min="8" max="8" width="12.42578125" style="956" customWidth="1"/>
    <col min="9" max="9" width="9.42578125" style="956" customWidth="1"/>
    <col min="10" max="252" width="11" style="898"/>
    <col min="253" max="253" width="46.7109375" style="898" bestFit="1" customWidth="1"/>
    <col min="254" max="254" width="11.85546875" style="898" customWidth="1"/>
    <col min="255" max="255" width="12.42578125" style="898" customWidth="1"/>
    <col min="256" max="256" width="12.5703125" style="898" customWidth="1"/>
    <col min="257" max="257" width="11.7109375" style="898" customWidth="1"/>
    <col min="258" max="258" width="10.7109375" style="898" customWidth="1"/>
    <col min="259" max="259" width="2.42578125" style="898" bestFit="1" customWidth="1"/>
    <col min="260" max="260" width="8.5703125" style="898" customWidth="1"/>
    <col min="261" max="261" width="12.42578125" style="898" customWidth="1"/>
    <col min="262" max="262" width="2.140625" style="898" customWidth="1"/>
    <col min="263" max="263" width="9.42578125" style="898" customWidth="1"/>
    <col min="264" max="508" width="11" style="898"/>
    <col min="509" max="509" width="46.7109375" style="898" bestFit="1" customWidth="1"/>
    <col min="510" max="510" width="11.85546875" style="898" customWidth="1"/>
    <col min="511" max="511" width="12.42578125" style="898" customWidth="1"/>
    <col min="512" max="512" width="12.5703125" style="898" customWidth="1"/>
    <col min="513" max="513" width="11.7109375" style="898" customWidth="1"/>
    <col min="514" max="514" width="10.7109375" style="898" customWidth="1"/>
    <col min="515" max="515" width="2.42578125" style="898" bestFit="1" customWidth="1"/>
    <col min="516" max="516" width="8.5703125" style="898" customWidth="1"/>
    <col min="517" max="517" width="12.42578125" style="898" customWidth="1"/>
    <col min="518" max="518" width="2.140625" style="898" customWidth="1"/>
    <col min="519" max="519" width="9.42578125" style="898" customWidth="1"/>
    <col min="520" max="764" width="11" style="898"/>
    <col min="765" max="765" width="46.7109375" style="898" bestFit="1" customWidth="1"/>
    <col min="766" max="766" width="11.85546875" style="898" customWidth="1"/>
    <col min="767" max="767" width="12.42578125" style="898" customWidth="1"/>
    <col min="768" max="768" width="12.5703125" style="898" customWidth="1"/>
    <col min="769" max="769" width="11.7109375" style="898" customWidth="1"/>
    <col min="770" max="770" width="10.7109375" style="898" customWidth="1"/>
    <col min="771" max="771" width="2.42578125" style="898" bestFit="1" customWidth="1"/>
    <col min="772" max="772" width="8.5703125" style="898" customWidth="1"/>
    <col min="773" max="773" width="12.42578125" style="898" customWidth="1"/>
    <col min="774" max="774" width="2.140625" style="898" customWidth="1"/>
    <col min="775" max="775" width="9.42578125" style="898" customWidth="1"/>
    <col min="776" max="1020" width="11" style="898"/>
    <col min="1021" max="1021" width="46.7109375" style="898" bestFit="1" customWidth="1"/>
    <col min="1022" max="1022" width="11.85546875" style="898" customWidth="1"/>
    <col min="1023" max="1023" width="12.42578125" style="898" customWidth="1"/>
    <col min="1024" max="1024" width="12.5703125" style="898" customWidth="1"/>
    <col min="1025" max="1025" width="11.7109375" style="898" customWidth="1"/>
    <col min="1026" max="1026" width="10.7109375" style="898" customWidth="1"/>
    <col min="1027" max="1027" width="2.42578125" style="898" bestFit="1" customWidth="1"/>
    <col min="1028" max="1028" width="8.5703125" style="898" customWidth="1"/>
    <col min="1029" max="1029" width="12.42578125" style="898" customWidth="1"/>
    <col min="1030" max="1030" width="2.140625" style="898" customWidth="1"/>
    <col min="1031" max="1031" width="9.42578125" style="898" customWidth="1"/>
    <col min="1032" max="1276" width="11" style="898"/>
    <col min="1277" max="1277" width="46.7109375" style="898" bestFit="1" customWidth="1"/>
    <col min="1278" max="1278" width="11.85546875" style="898" customWidth="1"/>
    <col min="1279" max="1279" width="12.42578125" style="898" customWidth="1"/>
    <col min="1280" max="1280" width="12.5703125" style="898" customWidth="1"/>
    <col min="1281" max="1281" width="11.7109375" style="898" customWidth="1"/>
    <col min="1282" max="1282" width="10.7109375" style="898" customWidth="1"/>
    <col min="1283" max="1283" width="2.42578125" style="898" bestFit="1" customWidth="1"/>
    <col min="1284" max="1284" width="8.5703125" style="898" customWidth="1"/>
    <col min="1285" max="1285" width="12.42578125" style="898" customWidth="1"/>
    <col min="1286" max="1286" width="2.140625" style="898" customWidth="1"/>
    <col min="1287" max="1287" width="9.42578125" style="898" customWidth="1"/>
    <col min="1288" max="1532" width="11" style="898"/>
    <col min="1533" max="1533" width="46.7109375" style="898" bestFit="1" customWidth="1"/>
    <col min="1534" max="1534" width="11.85546875" style="898" customWidth="1"/>
    <col min="1535" max="1535" width="12.42578125" style="898" customWidth="1"/>
    <col min="1536" max="1536" width="12.5703125" style="898" customWidth="1"/>
    <col min="1537" max="1537" width="11.7109375" style="898" customWidth="1"/>
    <col min="1538" max="1538" width="10.7109375" style="898" customWidth="1"/>
    <col min="1539" max="1539" width="2.42578125" style="898" bestFit="1" customWidth="1"/>
    <col min="1540" max="1540" width="8.5703125" style="898" customWidth="1"/>
    <col min="1541" max="1541" width="12.42578125" style="898" customWidth="1"/>
    <col min="1542" max="1542" width="2.140625" style="898" customWidth="1"/>
    <col min="1543" max="1543" width="9.42578125" style="898" customWidth="1"/>
    <col min="1544" max="1788" width="11" style="898"/>
    <col min="1789" max="1789" width="46.7109375" style="898" bestFit="1" customWidth="1"/>
    <col min="1790" max="1790" width="11.85546875" style="898" customWidth="1"/>
    <col min="1791" max="1791" width="12.42578125" style="898" customWidth="1"/>
    <col min="1792" max="1792" width="12.5703125" style="898" customWidth="1"/>
    <col min="1793" max="1793" width="11.7109375" style="898" customWidth="1"/>
    <col min="1794" max="1794" width="10.7109375" style="898" customWidth="1"/>
    <col min="1795" max="1795" width="2.42578125" style="898" bestFit="1" customWidth="1"/>
    <col min="1796" max="1796" width="8.5703125" style="898" customWidth="1"/>
    <col min="1797" max="1797" width="12.42578125" style="898" customWidth="1"/>
    <col min="1798" max="1798" width="2.140625" style="898" customWidth="1"/>
    <col min="1799" max="1799" width="9.42578125" style="898" customWidth="1"/>
    <col min="1800" max="2044" width="11" style="898"/>
    <col min="2045" max="2045" width="46.7109375" style="898" bestFit="1" customWidth="1"/>
    <col min="2046" max="2046" width="11.85546875" style="898" customWidth="1"/>
    <col min="2047" max="2047" width="12.42578125" style="898" customWidth="1"/>
    <col min="2048" max="2048" width="12.5703125" style="898" customWidth="1"/>
    <col min="2049" max="2049" width="11.7109375" style="898" customWidth="1"/>
    <col min="2050" max="2050" width="10.7109375" style="898" customWidth="1"/>
    <col min="2051" max="2051" width="2.42578125" style="898" bestFit="1" customWidth="1"/>
    <col min="2052" max="2052" width="8.5703125" style="898" customWidth="1"/>
    <col min="2053" max="2053" width="12.42578125" style="898" customWidth="1"/>
    <col min="2054" max="2054" width="2.140625" style="898" customWidth="1"/>
    <col min="2055" max="2055" width="9.42578125" style="898" customWidth="1"/>
    <col min="2056" max="2300" width="11" style="898"/>
    <col min="2301" max="2301" width="46.7109375" style="898" bestFit="1" customWidth="1"/>
    <col min="2302" max="2302" width="11.85546875" style="898" customWidth="1"/>
    <col min="2303" max="2303" width="12.42578125" style="898" customWidth="1"/>
    <col min="2304" max="2304" width="12.5703125" style="898" customWidth="1"/>
    <col min="2305" max="2305" width="11.7109375" style="898" customWidth="1"/>
    <col min="2306" max="2306" width="10.7109375" style="898" customWidth="1"/>
    <col min="2307" max="2307" width="2.42578125" style="898" bestFit="1" customWidth="1"/>
    <col min="2308" max="2308" width="8.5703125" style="898" customWidth="1"/>
    <col min="2309" max="2309" width="12.42578125" style="898" customWidth="1"/>
    <col min="2310" max="2310" width="2.140625" style="898" customWidth="1"/>
    <col min="2311" max="2311" width="9.42578125" style="898" customWidth="1"/>
    <col min="2312" max="2556" width="11" style="898"/>
    <col min="2557" max="2557" width="46.7109375" style="898" bestFit="1" customWidth="1"/>
    <col min="2558" max="2558" width="11.85546875" style="898" customWidth="1"/>
    <col min="2559" max="2559" width="12.42578125" style="898" customWidth="1"/>
    <col min="2560" max="2560" width="12.5703125" style="898" customWidth="1"/>
    <col min="2561" max="2561" width="11.7109375" style="898" customWidth="1"/>
    <col min="2562" max="2562" width="10.7109375" style="898" customWidth="1"/>
    <col min="2563" max="2563" width="2.42578125" style="898" bestFit="1" customWidth="1"/>
    <col min="2564" max="2564" width="8.5703125" style="898" customWidth="1"/>
    <col min="2565" max="2565" width="12.42578125" style="898" customWidth="1"/>
    <col min="2566" max="2566" width="2.140625" style="898" customWidth="1"/>
    <col min="2567" max="2567" width="9.42578125" style="898" customWidth="1"/>
    <col min="2568" max="2812" width="11" style="898"/>
    <col min="2813" max="2813" width="46.7109375" style="898" bestFit="1" customWidth="1"/>
    <col min="2814" max="2814" width="11.85546875" style="898" customWidth="1"/>
    <col min="2815" max="2815" width="12.42578125" style="898" customWidth="1"/>
    <col min="2816" max="2816" width="12.5703125" style="898" customWidth="1"/>
    <col min="2817" max="2817" width="11.7109375" style="898" customWidth="1"/>
    <col min="2818" max="2818" width="10.7109375" style="898" customWidth="1"/>
    <col min="2819" max="2819" width="2.42578125" style="898" bestFit="1" customWidth="1"/>
    <col min="2820" max="2820" width="8.5703125" style="898" customWidth="1"/>
    <col min="2821" max="2821" width="12.42578125" style="898" customWidth="1"/>
    <col min="2822" max="2822" width="2.140625" style="898" customWidth="1"/>
    <col min="2823" max="2823" width="9.42578125" style="898" customWidth="1"/>
    <col min="2824" max="3068" width="11" style="898"/>
    <col min="3069" max="3069" width="46.7109375" style="898" bestFit="1" customWidth="1"/>
    <col min="3070" max="3070" width="11.85546875" style="898" customWidth="1"/>
    <col min="3071" max="3071" width="12.42578125" style="898" customWidth="1"/>
    <col min="3072" max="3072" width="12.5703125" style="898" customWidth="1"/>
    <col min="3073" max="3073" width="11.7109375" style="898" customWidth="1"/>
    <col min="3074" max="3074" width="10.7109375" style="898" customWidth="1"/>
    <col min="3075" max="3075" width="2.42578125" style="898" bestFit="1" customWidth="1"/>
    <col min="3076" max="3076" width="8.5703125" style="898" customWidth="1"/>
    <col min="3077" max="3077" width="12.42578125" style="898" customWidth="1"/>
    <col min="3078" max="3078" width="2.140625" style="898" customWidth="1"/>
    <col min="3079" max="3079" width="9.42578125" style="898" customWidth="1"/>
    <col min="3080" max="3324" width="11" style="898"/>
    <col min="3325" max="3325" width="46.7109375" style="898" bestFit="1" customWidth="1"/>
    <col min="3326" max="3326" width="11.85546875" style="898" customWidth="1"/>
    <col min="3327" max="3327" width="12.42578125" style="898" customWidth="1"/>
    <col min="3328" max="3328" width="12.5703125" style="898" customWidth="1"/>
    <col min="3329" max="3329" width="11.7109375" style="898" customWidth="1"/>
    <col min="3330" max="3330" width="10.7109375" style="898" customWidth="1"/>
    <col min="3331" max="3331" width="2.42578125" style="898" bestFit="1" customWidth="1"/>
    <col min="3332" max="3332" width="8.5703125" style="898" customWidth="1"/>
    <col min="3333" max="3333" width="12.42578125" style="898" customWidth="1"/>
    <col min="3334" max="3334" width="2.140625" style="898" customWidth="1"/>
    <col min="3335" max="3335" width="9.42578125" style="898" customWidth="1"/>
    <col min="3336" max="3580" width="11" style="898"/>
    <col min="3581" max="3581" width="46.7109375" style="898" bestFit="1" customWidth="1"/>
    <col min="3582" max="3582" width="11.85546875" style="898" customWidth="1"/>
    <col min="3583" max="3583" width="12.42578125" style="898" customWidth="1"/>
    <col min="3584" max="3584" width="12.5703125" style="898" customWidth="1"/>
    <col min="3585" max="3585" width="11.7109375" style="898" customWidth="1"/>
    <col min="3586" max="3586" width="10.7109375" style="898" customWidth="1"/>
    <col min="3587" max="3587" width="2.42578125" style="898" bestFit="1" customWidth="1"/>
    <col min="3588" max="3588" width="8.5703125" style="898" customWidth="1"/>
    <col min="3589" max="3589" width="12.42578125" style="898" customWidth="1"/>
    <col min="3590" max="3590" width="2.140625" style="898" customWidth="1"/>
    <col min="3591" max="3591" width="9.42578125" style="898" customWidth="1"/>
    <col min="3592" max="3836" width="11" style="898"/>
    <col min="3837" max="3837" width="46.7109375" style="898" bestFit="1" customWidth="1"/>
    <col min="3838" max="3838" width="11.85546875" style="898" customWidth="1"/>
    <col min="3839" max="3839" width="12.42578125" style="898" customWidth="1"/>
    <col min="3840" max="3840" width="12.5703125" style="898" customWidth="1"/>
    <col min="3841" max="3841" width="11.7109375" style="898" customWidth="1"/>
    <col min="3842" max="3842" width="10.7109375" style="898" customWidth="1"/>
    <col min="3843" max="3843" width="2.42578125" style="898" bestFit="1" customWidth="1"/>
    <col min="3844" max="3844" width="8.5703125" style="898" customWidth="1"/>
    <col min="3845" max="3845" width="12.42578125" style="898" customWidth="1"/>
    <col min="3846" max="3846" width="2.140625" style="898" customWidth="1"/>
    <col min="3847" max="3847" width="9.42578125" style="898" customWidth="1"/>
    <col min="3848" max="4092" width="11" style="898"/>
    <col min="4093" max="4093" width="46.7109375" style="898" bestFit="1" customWidth="1"/>
    <col min="4094" max="4094" width="11.85546875" style="898" customWidth="1"/>
    <col min="4095" max="4095" width="12.42578125" style="898" customWidth="1"/>
    <col min="4096" max="4096" width="12.5703125" style="898" customWidth="1"/>
    <col min="4097" max="4097" width="11.7109375" style="898" customWidth="1"/>
    <col min="4098" max="4098" width="10.7109375" style="898" customWidth="1"/>
    <col min="4099" max="4099" width="2.42578125" style="898" bestFit="1" customWidth="1"/>
    <col min="4100" max="4100" width="8.5703125" style="898" customWidth="1"/>
    <col min="4101" max="4101" width="12.42578125" style="898" customWidth="1"/>
    <col min="4102" max="4102" width="2.140625" style="898" customWidth="1"/>
    <col min="4103" max="4103" width="9.42578125" style="898" customWidth="1"/>
    <col min="4104" max="4348" width="11" style="898"/>
    <col min="4349" max="4349" width="46.7109375" style="898" bestFit="1" customWidth="1"/>
    <col min="4350" max="4350" width="11.85546875" style="898" customWidth="1"/>
    <col min="4351" max="4351" width="12.42578125" style="898" customWidth="1"/>
    <col min="4352" max="4352" width="12.5703125" style="898" customWidth="1"/>
    <col min="4353" max="4353" width="11.7109375" style="898" customWidth="1"/>
    <col min="4354" max="4354" width="10.7109375" style="898" customWidth="1"/>
    <col min="4355" max="4355" width="2.42578125" style="898" bestFit="1" customWidth="1"/>
    <col min="4356" max="4356" width="8.5703125" style="898" customWidth="1"/>
    <col min="4357" max="4357" width="12.42578125" style="898" customWidth="1"/>
    <col min="4358" max="4358" width="2.140625" style="898" customWidth="1"/>
    <col min="4359" max="4359" width="9.42578125" style="898" customWidth="1"/>
    <col min="4360" max="4604" width="11" style="898"/>
    <col min="4605" max="4605" width="46.7109375" style="898" bestFit="1" customWidth="1"/>
    <col min="4606" max="4606" width="11.85546875" style="898" customWidth="1"/>
    <col min="4607" max="4607" width="12.42578125" style="898" customWidth="1"/>
    <col min="4608" max="4608" width="12.5703125" style="898" customWidth="1"/>
    <col min="4609" max="4609" width="11.7109375" style="898" customWidth="1"/>
    <col min="4610" max="4610" width="10.7109375" style="898" customWidth="1"/>
    <col min="4611" max="4611" width="2.42578125" style="898" bestFit="1" customWidth="1"/>
    <col min="4612" max="4612" width="8.5703125" style="898" customWidth="1"/>
    <col min="4613" max="4613" width="12.42578125" style="898" customWidth="1"/>
    <col min="4614" max="4614" width="2.140625" style="898" customWidth="1"/>
    <col min="4615" max="4615" width="9.42578125" style="898" customWidth="1"/>
    <col min="4616" max="4860" width="11" style="898"/>
    <col min="4861" max="4861" width="46.7109375" style="898" bestFit="1" customWidth="1"/>
    <col min="4862" max="4862" width="11.85546875" style="898" customWidth="1"/>
    <col min="4863" max="4863" width="12.42578125" style="898" customWidth="1"/>
    <col min="4864" max="4864" width="12.5703125" style="898" customWidth="1"/>
    <col min="4865" max="4865" width="11.7109375" style="898" customWidth="1"/>
    <col min="4866" max="4866" width="10.7109375" style="898" customWidth="1"/>
    <col min="4867" max="4867" width="2.42578125" style="898" bestFit="1" customWidth="1"/>
    <col min="4868" max="4868" width="8.5703125" style="898" customWidth="1"/>
    <col min="4869" max="4869" width="12.42578125" style="898" customWidth="1"/>
    <col min="4870" max="4870" width="2.140625" style="898" customWidth="1"/>
    <col min="4871" max="4871" width="9.42578125" style="898" customWidth="1"/>
    <col min="4872" max="5116" width="11" style="898"/>
    <col min="5117" max="5117" width="46.7109375" style="898" bestFit="1" customWidth="1"/>
    <col min="5118" max="5118" width="11.85546875" style="898" customWidth="1"/>
    <col min="5119" max="5119" width="12.42578125" style="898" customWidth="1"/>
    <col min="5120" max="5120" width="12.5703125" style="898" customWidth="1"/>
    <col min="5121" max="5121" width="11.7109375" style="898" customWidth="1"/>
    <col min="5122" max="5122" width="10.7109375" style="898" customWidth="1"/>
    <col min="5123" max="5123" width="2.42578125" style="898" bestFit="1" customWidth="1"/>
    <col min="5124" max="5124" width="8.5703125" style="898" customWidth="1"/>
    <col min="5125" max="5125" width="12.42578125" style="898" customWidth="1"/>
    <col min="5126" max="5126" width="2.140625" style="898" customWidth="1"/>
    <col min="5127" max="5127" width="9.42578125" style="898" customWidth="1"/>
    <col min="5128" max="5372" width="11" style="898"/>
    <col min="5373" max="5373" width="46.7109375" style="898" bestFit="1" customWidth="1"/>
    <col min="5374" max="5374" width="11.85546875" style="898" customWidth="1"/>
    <col min="5375" max="5375" width="12.42578125" style="898" customWidth="1"/>
    <col min="5376" max="5376" width="12.5703125" style="898" customWidth="1"/>
    <col min="5377" max="5377" width="11.7109375" style="898" customWidth="1"/>
    <col min="5378" max="5378" width="10.7109375" style="898" customWidth="1"/>
    <col min="5379" max="5379" width="2.42578125" style="898" bestFit="1" customWidth="1"/>
    <col min="5380" max="5380" width="8.5703125" style="898" customWidth="1"/>
    <col min="5381" max="5381" width="12.42578125" style="898" customWidth="1"/>
    <col min="5382" max="5382" width="2.140625" style="898" customWidth="1"/>
    <col min="5383" max="5383" width="9.42578125" style="898" customWidth="1"/>
    <col min="5384" max="5628" width="11" style="898"/>
    <col min="5629" max="5629" width="46.7109375" style="898" bestFit="1" customWidth="1"/>
    <col min="5630" max="5630" width="11.85546875" style="898" customWidth="1"/>
    <col min="5631" max="5631" width="12.42578125" style="898" customWidth="1"/>
    <col min="5632" max="5632" width="12.5703125" style="898" customWidth="1"/>
    <col min="5633" max="5633" width="11.7109375" style="898" customWidth="1"/>
    <col min="5634" max="5634" width="10.7109375" style="898" customWidth="1"/>
    <col min="5635" max="5635" width="2.42578125" style="898" bestFit="1" customWidth="1"/>
    <col min="5636" max="5636" width="8.5703125" style="898" customWidth="1"/>
    <col min="5637" max="5637" width="12.42578125" style="898" customWidth="1"/>
    <col min="5638" max="5638" width="2.140625" style="898" customWidth="1"/>
    <col min="5639" max="5639" width="9.42578125" style="898" customWidth="1"/>
    <col min="5640" max="5884" width="11" style="898"/>
    <col min="5885" max="5885" width="46.7109375" style="898" bestFit="1" customWidth="1"/>
    <col min="5886" max="5886" width="11.85546875" style="898" customWidth="1"/>
    <col min="5887" max="5887" width="12.42578125" style="898" customWidth="1"/>
    <col min="5888" max="5888" width="12.5703125" style="898" customWidth="1"/>
    <col min="5889" max="5889" width="11.7109375" style="898" customWidth="1"/>
    <col min="5890" max="5890" width="10.7109375" style="898" customWidth="1"/>
    <col min="5891" max="5891" width="2.42578125" style="898" bestFit="1" customWidth="1"/>
    <col min="5892" max="5892" width="8.5703125" style="898" customWidth="1"/>
    <col min="5893" max="5893" width="12.42578125" style="898" customWidth="1"/>
    <col min="5894" max="5894" width="2.140625" style="898" customWidth="1"/>
    <col min="5895" max="5895" width="9.42578125" style="898" customWidth="1"/>
    <col min="5896" max="6140" width="11" style="898"/>
    <col min="6141" max="6141" width="46.7109375" style="898" bestFit="1" customWidth="1"/>
    <col min="6142" max="6142" width="11.85546875" style="898" customWidth="1"/>
    <col min="6143" max="6143" width="12.42578125" style="898" customWidth="1"/>
    <col min="6144" max="6144" width="12.5703125" style="898" customWidth="1"/>
    <col min="6145" max="6145" width="11.7109375" style="898" customWidth="1"/>
    <col min="6146" max="6146" width="10.7109375" style="898" customWidth="1"/>
    <col min="6147" max="6147" width="2.42578125" style="898" bestFit="1" customWidth="1"/>
    <col min="6148" max="6148" width="8.5703125" style="898" customWidth="1"/>
    <col min="6149" max="6149" width="12.42578125" style="898" customWidth="1"/>
    <col min="6150" max="6150" width="2.140625" style="898" customWidth="1"/>
    <col min="6151" max="6151" width="9.42578125" style="898" customWidth="1"/>
    <col min="6152" max="6396" width="11" style="898"/>
    <col min="6397" max="6397" width="46.7109375" style="898" bestFit="1" customWidth="1"/>
    <col min="6398" max="6398" width="11.85546875" style="898" customWidth="1"/>
    <col min="6399" max="6399" width="12.42578125" style="898" customWidth="1"/>
    <col min="6400" max="6400" width="12.5703125" style="898" customWidth="1"/>
    <col min="6401" max="6401" width="11.7109375" style="898" customWidth="1"/>
    <col min="6402" max="6402" width="10.7109375" style="898" customWidth="1"/>
    <col min="6403" max="6403" width="2.42578125" style="898" bestFit="1" customWidth="1"/>
    <col min="6404" max="6404" width="8.5703125" style="898" customWidth="1"/>
    <col min="6405" max="6405" width="12.42578125" style="898" customWidth="1"/>
    <col min="6406" max="6406" width="2.140625" style="898" customWidth="1"/>
    <col min="6407" max="6407" width="9.42578125" style="898" customWidth="1"/>
    <col min="6408" max="6652" width="11" style="898"/>
    <col min="6653" max="6653" width="46.7109375" style="898" bestFit="1" customWidth="1"/>
    <col min="6654" max="6654" width="11.85546875" style="898" customWidth="1"/>
    <col min="6655" max="6655" width="12.42578125" style="898" customWidth="1"/>
    <col min="6656" max="6656" width="12.5703125" style="898" customWidth="1"/>
    <col min="6657" max="6657" width="11.7109375" style="898" customWidth="1"/>
    <col min="6658" max="6658" width="10.7109375" style="898" customWidth="1"/>
    <col min="6659" max="6659" width="2.42578125" style="898" bestFit="1" customWidth="1"/>
    <col min="6660" max="6660" width="8.5703125" style="898" customWidth="1"/>
    <col min="6661" max="6661" width="12.42578125" style="898" customWidth="1"/>
    <col min="6662" max="6662" width="2.140625" style="898" customWidth="1"/>
    <col min="6663" max="6663" width="9.42578125" style="898" customWidth="1"/>
    <col min="6664" max="6908" width="11" style="898"/>
    <col min="6909" max="6909" width="46.7109375" style="898" bestFit="1" customWidth="1"/>
    <col min="6910" max="6910" width="11.85546875" style="898" customWidth="1"/>
    <col min="6911" max="6911" width="12.42578125" style="898" customWidth="1"/>
    <col min="6912" max="6912" width="12.5703125" style="898" customWidth="1"/>
    <col min="6913" max="6913" width="11.7109375" style="898" customWidth="1"/>
    <col min="6914" max="6914" width="10.7109375" style="898" customWidth="1"/>
    <col min="6915" max="6915" width="2.42578125" style="898" bestFit="1" customWidth="1"/>
    <col min="6916" max="6916" width="8.5703125" style="898" customWidth="1"/>
    <col min="6917" max="6917" width="12.42578125" style="898" customWidth="1"/>
    <col min="6918" max="6918" width="2.140625" style="898" customWidth="1"/>
    <col min="6919" max="6919" width="9.42578125" style="898" customWidth="1"/>
    <col min="6920" max="7164" width="11" style="898"/>
    <col min="7165" max="7165" width="46.7109375" style="898" bestFit="1" customWidth="1"/>
    <col min="7166" max="7166" width="11.85546875" style="898" customWidth="1"/>
    <col min="7167" max="7167" width="12.42578125" style="898" customWidth="1"/>
    <col min="7168" max="7168" width="12.5703125" style="898" customWidth="1"/>
    <col min="7169" max="7169" width="11.7109375" style="898" customWidth="1"/>
    <col min="7170" max="7170" width="10.7109375" style="898" customWidth="1"/>
    <col min="7171" max="7171" width="2.42578125" style="898" bestFit="1" customWidth="1"/>
    <col min="7172" max="7172" width="8.5703125" style="898" customWidth="1"/>
    <col min="7173" max="7173" width="12.42578125" style="898" customWidth="1"/>
    <col min="7174" max="7174" width="2.140625" style="898" customWidth="1"/>
    <col min="7175" max="7175" width="9.42578125" style="898" customWidth="1"/>
    <col min="7176" max="7420" width="11" style="898"/>
    <col min="7421" max="7421" width="46.7109375" style="898" bestFit="1" customWidth="1"/>
    <col min="7422" max="7422" width="11.85546875" style="898" customWidth="1"/>
    <col min="7423" max="7423" width="12.42578125" style="898" customWidth="1"/>
    <col min="7424" max="7424" width="12.5703125" style="898" customWidth="1"/>
    <col min="7425" max="7425" width="11.7109375" style="898" customWidth="1"/>
    <col min="7426" max="7426" width="10.7109375" style="898" customWidth="1"/>
    <col min="7427" max="7427" width="2.42578125" style="898" bestFit="1" customWidth="1"/>
    <col min="7428" max="7428" width="8.5703125" style="898" customWidth="1"/>
    <col min="7429" max="7429" width="12.42578125" style="898" customWidth="1"/>
    <col min="7430" max="7430" width="2.140625" style="898" customWidth="1"/>
    <col min="7431" max="7431" width="9.42578125" style="898" customWidth="1"/>
    <col min="7432" max="7676" width="11" style="898"/>
    <col min="7677" max="7677" width="46.7109375" style="898" bestFit="1" customWidth="1"/>
    <col min="7678" max="7678" width="11.85546875" style="898" customWidth="1"/>
    <col min="7679" max="7679" width="12.42578125" style="898" customWidth="1"/>
    <col min="7680" max="7680" width="12.5703125" style="898" customWidth="1"/>
    <col min="7681" max="7681" width="11.7109375" style="898" customWidth="1"/>
    <col min="7682" max="7682" width="10.7109375" style="898" customWidth="1"/>
    <col min="7683" max="7683" width="2.42578125" style="898" bestFit="1" customWidth="1"/>
    <col min="7684" max="7684" width="8.5703125" style="898" customWidth="1"/>
    <col min="7685" max="7685" width="12.42578125" style="898" customWidth="1"/>
    <col min="7686" max="7686" width="2.140625" style="898" customWidth="1"/>
    <col min="7687" max="7687" width="9.42578125" style="898" customWidth="1"/>
    <col min="7688" max="7932" width="11" style="898"/>
    <col min="7933" max="7933" width="46.7109375" style="898" bestFit="1" customWidth="1"/>
    <col min="7934" max="7934" width="11.85546875" style="898" customWidth="1"/>
    <col min="7935" max="7935" width="12.42578125" style="898" customWidth="1"/>
    <col min="7936" max="7936" width="12.5703125" style="898" customWidth="1"/>
    <col min="7937" max="7937" width="11.7109375" style="898" customWidth="1"/>
    <col min="7938" max="7938" width="10.7109375" style="898" customWidth="1"/>
    <col min="7939" max="7939" width="2.42578125" style="898" bestFit="1" customWidth="1"/>
    <col min="7940" max="7940" width="8.5703125" style="898" customWidth="1"/>
    <col min="7941" max="7941" width="12.42578125" style="898" customWidth="1"/>
    <col min="7942" max="7942" width="2.140625" style="898" customWidth="1"/>
    <col min="7943" max="7943" width="9.42578125" style="898" customWidth="1"/>
    <col min="7944" max="8188" width="11" style="898"/>
    <col min="8189" max="8189" width="46.7109375" style="898" bestFit="1" customWidth="1"/>
    <col min="8190" max="8190" width="11.85546875" style="898" customWidth="1"/>
    <col min="8191" max="8191" width="12.42578125" style="898" customWidth="1"/>
    <col min="8192" max="8192" width="12.5703125" style="898" customWidth="1"/>
    <col min="8193" max="8193" width="11.7109375" style="898" customWidth="1"/>
    <col min="8194" max="8194" width="10.7109375" style="898" customWidth="1"/>
    <col min="8195" max="8195" width="2.42578125" style="898" bestFit="1" customWidth="1"/>
    <col min="8196" max="8196" width="8.5703125" style="898" customWidth="1"/>
    <col min="8197" max="8197" width="12.42578125" style="898" customWidth="1"/>
    <col min="8198" max="8198" width="2.140625" style="898" customWidth="1"/>
    <col min="8199" max="8199" width="9.42578125" style="898" customWidth="1"/>
    <col min="8200" max="8444" width="11" style="898"/>
    <col min="8445" max="8445" width="46.7109375" style="898" bestFit="1" customWidth="1"/>
    <col min="8446" max="8446" width="11.85546875" style="898" customWidth="1"/>
    <col min="8447" max="8447" width="12.42578125" style="898" customWidth="1"/>
    <col min="8448" max="8448" width="12.5703125" style="898" customWidth="1"/>
    <col min="8449" max="8449" width="11.7109375" style="898" customWidth="1"/>
    <col min="8450" max="8450" width="10.7109375" style="898" customWidth="1"/>
    <col min="8451" max="8451" width="2.42578125" style="898" bestFit="1" customWidth="1"/>
    <col min="8452" max="8452" width="8.5703125" style="898" customWidth="1"/>
    <col min="8453" max="8453" width="12.42578125" style="898" customWidth="1"/>
    <col min="8454" max="8454" width="2.140625" style="898" customWidth="1"/>
    <col min="8455" max="8455" width="9.42578125" style="898" customWidth="1"/>
    <col min="8456" max="8700" width="11" style="898"/>
    <col min="8701" max="8701" width="46.7109375" style="898" bestFit="1" customWidth="1"/>
    <col min="8702" max="8702" width="11.85546875" style="898" customWidth="1"/>
    <col min="8703" max="8703" width="12.42578125" style="898" customWidth="1"/>
    <col min="8704" max="8704" width="12.5703125" style="898" customWidth="1"/>
    <col min="8705" max="8705" width="11.7109375" style="898" customWidth="1"/>
    <col min="8706" max="8706" width="10.7109375" style="898" customWidth="1"/>
    <col min="8707" max="8707" width="2.42578125" style="898" bestFit="1" customWidth="1"/>
    <col min="8708" max="8708" width="8.5703125" style="898" customWidth="1"/>
    <col min="8709" max="8709" width="12.42578125" style="898" customWidth="1"/>
    <col min="8710" max="8710" width="2.140625" style="898" customWidth="1"/>
    <col min="8711" max="8711" width="9.42578125" style="898" customWidth="1"/>
    <col min="8712" max="8956" width="11" style="898"/>
    <col min="8957" max="8957" width="46.7109375" style="898" bestFit="1" customWidth="1"/>
    <col min="8958" max="8958" width="11.85546875" style="898" customWidth="1"/>
    <col min="8959" max="8959" width="12.42578125" style="898" customWidth="1"/>
    <col min="8960" max="8960" width="12.5703125" style="898" customWidth="1"/>
    <col min="8961" max="8961" width="11.7109375" style="898" customWidth="1"/>
    <col min="8962" max="8962" width="10.7109375" style="898" customWidth="1"/>
    <col min="8963" max="8963" width="2.42578125" style="898" bestFit="1" customWidth="1"/>
    <col min="8964" max="8964" width="8.5703125" style="898" customWidth="1"/>
    <col min="8965" max="8965" width="12.42578125" style="898" customWidth="1"/>
    <col min="8966" max="8966" width="2.140625" style="898" customWidth="1"/>
    <col min="8967" max="8967" width="9.42578125" style="898" customWidth="1"/>
    <col min="8968" max="9212" width="11" style="898"/>
    <col min="9213" max="9213" width="46.7109375" style="898" bestFit="1" customWidth="1"/>
    <col min="9214" max="9214" width="11.85546875" style="898" customWidth="1"/>
    <col min="9215" max="9215" width="12.42578125" style="898" customWidth="1"/>
    <col min="9216" max="9216" width="12.5703125" style="898" customWidth="1"/>
    <col min="9217" max="9217" width="11.7109375" style="898" customWidth="1"/>
    <col min="9218" max="9218" width="10.7109375" style="898" customWidth="1"/>
    <col min="9219" max="9219" width="2.42578125" style="898" bestFit="1" customWidth="1"/>
    <col min="9220" max="9220" width="8.5703125" style="898" customWidth="1"/>
    <col min="9221" max="9221" width="12.42578125" style="898" customWidth="1"/>
    <col min="9222" max="9222" width="2.140625" style="898" customWidth="1"/>
    <col min="9223" max="9223" width="9.42578125" style="898" customWidth="1"/>
    <col min="9224" max="9468" width="11" style="898"/>
    <col min="9469" max="9469" width="46.7109375" style="898" bestFit="1" customWidth="1"/>
    <col min="9470" max="9470" width="11.85546875" style="898" customWidth="1"/>
    <col min="9471" max="9471" width="12.42578125" style="898" customWidth="1"/>
    <col min="9472" max="9472" width="12.5703125" style="898" customWidth="1"/>
    <col min="9473" max="9473" width="11.7109375" style="898" customWidth="1"/>
    <col min="9474" max="9474" width="10.7109375" style="898" customWidth="1"/>
    <col min="9475" max="9475" width="2.42578125" style="898" bestFit="1" customWidth="1"/>
    <col min="9476" max="9476" width="8.5703125" style="898" customWidth="1"/>
    <col min="9477" max="9477" width="12.42578125" style="898" customWidth="1"/>
    <col min="9478" max="9478" width="2.140625" style="898" customWidth="1"/>
    <col min="9479" max="9479" width="9.42578125" style="898" customWidth="1"/>
    <col min="9480" max="9724" width="11" style="898"/>
    <col min="9725" max="9725" width="46.7109375" style="898" bestFit="1" customWidth="1"/>
    <col min="9726" max="9726" width="11.85546875" style="898" customWidth="1"/>
    <col min="9727" max="9727" width="12.42578125" style="898" customWidth="1"/>
    <col min="9728" max="9728" width="12.5703125" style="898" customWidth="1"/>
    <col min="9729" max="9729" width="11.7109375" style="898" customWidth="1"/>
    <col min="9730" max="9730" width="10.7109375" style="898" customWidth="1"/>
    <col min="9731" max="9731" width="2.42578125" style="898" bestFit="1" customWidth="1"/>
    <col min="9732" max="9732" width="8.5703125" style="898" customWidth="1"/>
    <col min="9733" max="9733" width="12.42578125" style="898" customWidth="1"/>
    <col min="9734" max="9734" width="2.140625" style="898" customWidth="1"/>
    <col min="9735" max="9735" width="9.42578125" style="898" customWidth="1"/>
    <col min="9736" max="9980" width="11" style="898"/>
    <col min="9981" max="9981" width="46.7109375" style="898" bestFit="1" customWidth="1"/>
    <col min="9982" max="9982" width="11.85546875" style="898" customWidth="1"/>
    <col min="9983" max="9983" width="12.42578125" style="898" customWidth="1"/>
    <col min="9984" max="9984" width="12.5703125" style="898" customWidth="1"/>
    <col min="9985" max="9985" width="11.7109375" style="898" customWidth="1"/>
    <col min="9986" max="9986" width="10.7109375" style="898" customWidth="1"/>
    <col min="9987" max="9987" width="2.42578125" style="898" bestFit="1" customWidth="1"/>
    <col min="9988" max="9988" width="8.5703125" style="898" customWidth="1"/>
    <col min="9989" max="9989" width="12.42578125" style="898" customWidth="1"/>
    <col min="9990" max="9990" width="2.140625" style="898" customWidth="1"/>
    <col min="9991" max="9991" width="9.42578125" style="898" customWidth="1"/>
    <col min="9992" max="10236" width="11" style="898"/>
    <col min="10237" max="10237" width="46.7109375" style="898" bestFit="1" customWidth="1"/>
    <col min="10238" max="10238" width="11.85546875" style="898" customWidth="1"/>
    <col min="10239" max="10239" width="12.42578125" style="898" customWidth="1"/>
    <col min="10240" max="10240" width="12.5703125" style="898" customWidth="1"/>
    <col min="10241" max="10241" width="11.7109375" style="898" customWidth="1"/>
    <col min="10242" max="10242" width="10.7109375" style="898" customWidth="1"/>
    <col min="10243" max="10243" width="2.42578125" style="898" bestFit="1" customWidth="1"/>
    <col min="10244" max="10244" width="8.5703125" style="898" customWidth="1"/>
    <col min="10245" max="10245" width="12.42578125" style="898" customWidth="1"/>
    <col min="10246" max="10246" width="2.140625" style="898" customWidth="1"/>
    <col min="10247" max="10247" width="9.42578125" style="898" customWidth="1"/>
    <col min="10248" max="10492" width="11" style="898"/>
    <col min="10493" max="10493" width="46.7109375" style="898" bestFit="1" customWidth="1"/>
    <col min="10494" max="10494" width="11.85546875" style="898" customWidth="1"/>
    <col min="10495" max="10495" width="12.42578125" style="898" customWidth="1"/>
    <col min="10496" max="10496" width="12.5703125" style="898" customWidth="1"/>
    <col min="10497" max="10497" width="11.7109375" style="898" customWidth="1"/>
    <col min="10498" max="10498" width="10.7109375" style="898" customWidth="1"/>
    <col min="10499" max="10499" width="2.42578125" style="898" bestFit="1" customWidth="1"/>
    <col min="10500" max="10500" width="8.5703125" style="898" customWidth="1"/>
    <col min="10501" max="10501" width="12.42578125" style="898" customWidth="1"/>
    <col min="10502" max="10502" width="2.140625" style="898" customWidth="1"/>
    <col min="10503" max="10503" width="9.42578125" style="898" customWidth="1"/>
    <col min="10504" max="10748" width="11" style="898"/>
    <col min="10749" max="10749" width="46.7109375" style="898" bestFit="1" customWidth="1"/>
    <col min="10750" max="10750" width="11.85546875" style="898" customWidth="1"/>
    <col min="10751" max="10751" width="12.42578125" style="898" customWidth="1"/>
    <col min="10752" max="10752" width="12.5703125" style="898" customWidth="1"/>
    <col min="10753" max="10753" width="11.7109375" style="898" customWidth="1"/>
    <col min="10754" max="10754" width="10.7109375" style="898" customWidth="1"/>
    <col min="10755" max="10755" width="2.42578125" style="898" bestFit="1" customWidth="1"/>
    <col min="10756" max="10756" width="8.5703125" style="898" customWidth="1"/>
    <col min="10757" max="10757" width="12.42578125" style="898" customWidth="1"/>
    <col min="10758" max="10758" width="2.140625" style="898" customWidth="1"/>
    <col min="10759" max="10759" width="9.42578125" style="898" customWidth="1"/>
    <col min="10760" max="11004" width="11" style="898"/>
    <col min="11005" max="11005" width="46.7109375" style="898" bestFit="1" customWidth="1"/>
    <col min="11006" max="11006" width="11.85546875" style="898" customWidth="1"/>
    <col min="11007" max="11007" width="12.42578125" style="898" customWidth="1"/>
    <col min="11008" max="11008" width="12.5703125" style="898" customWidth="1"/>
    <col min="11009" max="11009" width="11.7109375" style="898" customWidth="1"/>
    <col min="11010" max="11010" width="10.7109375" style="898" customWidth="1"/>
    <col min="11011" max="11011" width="2.42578125" style="898" bestFit="1" customWidth="1"/>
    <col min="11012" max="11012" width="8.5703125" style="898" customWidth="1"/>
    <col min="11013" max="11013" width="12.42578125" style="898" customWidth="1"/>
    <col min="11014" max="11014" width="2.140625" style="898" customWidth="1"/>
    <col min="11015" max="11015" width="9.42578125" style="898" customWidth="1"/>
    <col min="11016" max="11260" width="11" style="898"/>
    <col min="11261" max="11261" width="46.7109375" style="898" bestFit="1" customWidth="1"/>
    <col min="11262" max="11262" width="11.85546875" style="898" customWidth="1"/>
    <col min="11263" max="11263" width="12.42578125" style="898" customWidth="1"/>
    <col min="11264" max="11264" width="12.5703125" style="898" customWidth="1"/>
    <col min="11265" max="11265" width="11.7109375" style="898" customWidth="1"/>
    <col min="11266" max="11266" width="10.7109375" style="898" customWidth="1"/>
    <col min="11267" max="11267" width="2.42578125" style="898" bestFit="1" customWidth="1"/>
    <col min="11268" max="11268" width="8.5703125" style="898" customWidth="1"/>
    <col min="11269" max="11269" width="12.42578125" style="898" customWidth="1"/>
    <col min="11270" max="11270" width="2.140625" style="898" customWidth="1"/>
    <col min="11271" max="11271" width="9.42578125" style="898" customWidth="1"/>
    <col min="11272" max="11516" width="11" style="898"/>
    <col min="11517" max="11517" width="46.7109375" style="898" bestFit="1" customWidth="1"/>
    <col min="11518" max="11518" width="11.85546875" style="898" customWidth="1"/>
    <col min="11519" max="11519" width="12.42578125" style="898" customWidth="1"/>
    <col min="11520" max="11520" width="12.5703125" style="898" customWidth="1"/>
    <col min="11521" max="11521" width="11.7109375" style="898" customWidth="1"/>
    <col min="11522" max="11522" width="10.7109375" style="898" customWidth="1"/>
    <col min="11523" max="11523" width="2.42578125" style="898" bestFit="1" customWidth="1"/>
    <col min="11524" max="11524" width="8.5703125" style="898" customWidth="1"/>
    <col min="11525" max="11525" width="12.42578125" style="898" customWidth="1"/>
    <col min="11526" max="11526" width="2.140625" style="898" customWidth="1"/>
    <col min="11527" max="11527" width="9.42578125" style="898" customWidth="1"/>
    <col min="11528" max="11772" width="11" style="898"/>
    <col min="11773" max="11773" width="46.7109375" style="898" bestFit="1" customWidth="1"/>
    <col min="11774" max="11774" width="11.85546875" style="898" customWidth="1"/>
    <col min="11775" max="11775" width="12.42578125" style="898" customWidth="1"/>
    <col min="11776" max="11776" width="12.5703125" style="898" customWidth="1"/>
    <col min="11777" max="11777" width="11.7109375" style="898" customWidth="1"/>
    <col min="11778" max="11778" width="10.7109375" style="898" customWidth="1"/>
    <col min="11779" max="11779" width="2.42578125" style="898" bestFit="1" customWidth="1"/>
    <col min="11780" max="11780" width="8.5703125" style="898" customWidth="1"/>
    <col min="11781" max="11781" width="12.42578125" style="898" customWidth="1"/>
    <col min="11782" max="11782" width="2.140625" style="898" customWidth="1"/>
    <col min="11783" max="11783" width="9.42578125" style="898" customWidth="1"/>
    <col min="11784" max="12028" width="11" style="898"/>
    <col min="12029" max="12029" width="46.7109375" style="898" bestFit="1" customWidth="1"/>
    <col min="12030" max="12030" width="11.85546875" style="898" customWidth="1"/>
    <col min="12031" max="12031" width="12.42578125" style="898" customWidth="1"/>
    <col min="12032" max="12032" width="12.5703125" style="898" customWidth="1"/>
    <col min="12033" max="12033" width="11.7109375" style="898" customWidth="1"/>
    <col min="12034" max="12034" width="10.7109375" style="898" customWidth="1"/>
    <col min="12035" max="12035" width="2.42578125" style="898" bestFit="1" customWidth="1"/>
    <col min="12036" max="12036" width="8.5703125" style="898" customWidth="1"/>
    <col min="12037" max="12037" width="12.42578125" style="898" customWidth="1"/>
    <col min="12038" max="12038" width="2.140625" style="898" customWidth="1"/>
    <col min="12039" max="12039" width="9.42578125" style="898" customWidth="1"/>
    <col min="12040" max="12284" width="11" style="898"/>
    <col min="12285" max="12285" width="46.7109375" style="898" bestFit="1" customWidth="1"/>
    <col min="12286" max="12286" width="11.85546875" style="898" customWidth="1"/>
    <col min="12287" max="12287" width="12.42578125" style="898" customWidth="1"/>
    <col min="12288" max="12288" width="12.5703125" style="898" customWidth="1"/>
    <col min="12289" max="12289" width="11.7109375" style="898" customWidth="1"/>
    <col min="12290" max="12290" width="10.7109375" style="898" customWidth="1"/>
    <col min="12291" max="12291" width="2.42578125" style="898" bestFit="1" customWidth="1"/>
    <col min="12292" max="12292" width="8.5703125" style="898" customWidth="1"/>
    <col min="12293" max="12293" width="12.42578125" style="898" customWidth="1"/>
    <col min="12294" max="12294" width="2.140625" style="898" customWidth="1"/>
    <col min="12295" max="12295" width="9.42578125" style="898" customWidth="1"/>
    <col min="12296" max="12540" width="11" style="898"/>
    <col min="12541" max="12541" width="46.7109375" style="898" bestFit="1" customWidth="1"/>
    <col min="12542" max="12542" width="11.85546875" style="898" customWidth="1"/>
    <col min="12543" max="12543" width="12.42578125" style="898" customWidth="1"/>
    <col min="12544" max="12544" width="12.5703125" style="898" customWidth="1"/>
    <col min="12545" max="12545" width="11.7109375" style="898" customWidth="1"/>
    <col min="12546" max="12546" width="10.7109375" style="898" customWidth="1"/>
    <col min="12547" max="12547" width="2.42578125" style="898" bestFit="1" customWidth="1"/>
    <col min="12548" max="12548" width="8.5703125" style="898" customWidth="1"/>
    <col min="12549" max="12549" width="12.42578125" style="898" customWidth="1"/>
    <col min="12550" max="12550" width="2.140625" style="898" customWidth="1"/>
    <col min="12551" max="12551" width="9.42578125" style="898" customWidth="1"/>
    <col min="12552" max="12796" width="11" style="898"/>
    <col min="12797" max="12797" width="46.7109375" style="898" bestFit="1" customWidth="1"/>
    <col min="12798" max="12798" width="11.85546875" style="898" customWidth="1"/>
    <col min="12799" max="12799" width="12.42578125" style="898" customWidth="1"/>
    <col min="12800" max="12800" width="12.5703125" style="898" customWidth="1"/>
    <col min="12801" max="12801" width="11.7109375" style="898" customWidth="1"/>
    <col min="12802" max="12802" width="10.7109375" style="898" customWidth="1"/>
    <col min="12803" max="12803" width="2.42578125" style="898" bestFit="1" customWidth="1"/>
    <col min="12804" max="12804" width="8.5703125" style="898" customWidth="1"/>
    <col min="12805" max="12805" width="12.42578125" style="898" customWidth="1"/>
    <col min="12806" max="12806" width="2.140625" style="898" customWidth="1"/>
    <col min="12807" max="12807" width="9.42578125" style="898" customWidth="1"/>
    <col min="12808" max="13052" width="11" style="898"/>
    <col min="13053" max="13053" width="46.7109375" style="898" bestFit="1" customWidth="1"/>
    <col min="13054" max="13054" width="11.85546875" style="898" customWidth="1"/>
    <col min="13055" max="13055" width="12.42578125" style="898" customWidth="1"/>
    <col min="13056" max="13056" width="12.5703125" style="898" customWidth="1"/>
    <col min="13057" max="13057" width="11.7109375" style="898" customWidth="1"/>
    <col min="13058" max="13058" width="10.7109375" style="898" customWidth="1"/>
    <col min="13059" max="13059" width="2.42578125" style="898" bestFit="1" customWidth="1"/>
    <col min="13060" max="13060" width="8.5703125" style="898" customWidth="1"/>
    <col min="13061" max="13061" width="12.42578125" style="898" customWidth="1"/>
    <col min="13062" max="13062" width="2.140625" style="898" customWidth="1"/>
    <col min="13063" max="13063" width="9.42578125" style="898" customWidth="1"/>
    <col min="13064" max="13308" width="11" style="898"/>
    <col min="13309" max="13309" width="46.7109375" style="898" bestFit="1" customWidth="1"/>
    <col min="13310" max="13310" width="11.85546875" style="898" customWidth="1"/>
    <col min="13311" max="13311" width="12.42578125" style="898" customWidth="1"/>
    <col min="13312" max="13312" width="12.5703125" style="898" customWidth="1"/>
    <col min="13313" max="13313" width="11.7109375" style="898" customWidth="1"/>
    <col min="13314" max="13314" width="10.7109375" style="898" customWidth="1"/>
    <col min="13315" max="13315" width="2.42578125" style="898" bestFit="1" customWidth="1"/>
    <col min="13316" max="13316" width="8.5703125" style="898" customWidth="1"/>
    <col min="13317" max="13317" width="12.42578125" style="898" customWidth="1"/>
    <col min="13318" max="13318" width="2.140625" style="898" customWidth="1"/>
    <col min="13319" max="13319" width="9.42578125" style="898" customWidth="1"/>
    <col min="13320" max="13564" width="11" style="898"/>
    <col min="13565" max="13565" width="46.7109375" style="898" bestFit="1" customWidth="1"/>
    <col min="13566" max="13566" width="11.85546875" style="898" customWidth="1"/>
    <col min="13567" max="13567" width="12.42578125" style="898" customWidth="1"/>
    <col min="13568" max="13568" width="12.5703125" style="898" customWidth="1"/>
    <col min="13569" max="13569" width="11.7109375" style="898" customWidth="1"/>
    <col min="13570" max="13570" width="10.7109375" style="898" customWidth="1"/>
    <col min="13571" max="13571" width="2.42578125" style="898" bestFit="1" customWidth="1"/>
    <col min="13572" max="13572" width="8.5703125" style="898" customWidth="1"/>
    <col min="13573" max="13573" width="12.42578125" style="898" customWidth="1"/>
    <col min="13574" max="13574" width="2.140625" style="898" customWidth="1"/>
    <col min="13575" max="13575" width="9.42578125" style="898" customWidth="1"/>
    <col min="13576" max="13820" width="11" style="898"/>
    <col min="13821" max="13821" width="46.7109375" style="898" bestFit="1" customWidth="1"/>
    <col min="13822" max="13822" width="11.85546875" style="898" customWidth="1"/>
    <col min="13823" max="13823" width="12.42578125" style="898" customWidth="1"/>
    <col min="13824" max="13824" width="12.5703125" style="898" customWidth="1"/>
    <col min="13825" max="13825" width="11.7109375" style="898" customWidth="1"/>
    <col min="13826" max="13826" width="10.7109375" style="898" customWidth="1"/>
    <col min="13827" max="13827" width="2.42578125" style="898" bestFit="1" customWidth="1"/>
    <col min="13828" max="13828" width="8.5703125" style="898" customWidth="1"/>
    <col min="13829" max="13829" width="12.42578125" style="898" customWidth="1"/>
    <col min="13830" max="13830" width="2.140625" style="898" customWidth="1"/>
    <col min="13831" max="13831" width="9.42578125" style="898" customWidth="1"/>
    <col min="13832" max="14076" width="11" style="898"/>
    <col min="14077" max="14077" width="46.7109375" style="898" bestFit="1" customWidth="1"/>
    <col min="14078" max="14078" width="11.85546875" style="898" customWidth="1"/>
    <col min="14079" max="14079" width="12.42578125" style="898" customWidth="1"/>
    <col min="14080" max="14080" width="12.5703125" style="898" customWidth="1"/>
    <col min="14081" max="14081" width="11.7109375" style="898" customWidth="1"/>
    <col min="14082" max="14082" width="10.7109375" style="898" customWidth="1"/>
    <col min="14083" max="14083" width="2.42578125" style="898" bestFit="1" customWidth="1"/>
    <col min="14084" max="14084" width="8.5703125" style="898" customWidth="1"/>
    <col min="14085" max="14085" width="12.42578125" style="898" customWidth="1"/>
    <col min="14086" max="14086" width="2.140625" style="898" customWidth="1"/>
    <col min="14087" max="14087" width="9.42578125" style="898" customWidth="1"/>
    <col min="14088" max="14332" width="11" style="898"/>
    <col min="14333" max="14333" width="46.7109375" style="898" bestFit="1" customWidth="1"/>
    <col min="14334" max="14334" width="11.85546875" style="898" customWidth="1"/>
    <col min="14335" max="14335" width="12.42578125" style="898" customWidth="1"/>
    <col min="14336" max="14336" width="12.5703125" style="898" customWidth="1"/>
    <col min="14337" max="14337" width="11.7109375" style="898" customWidth="1"/>
    <col min="14338" max="14338" width="10.7109375" style="898" customWidth="1"/>
    <col min="14339" max="14339" width="2.42578125" style="898" bestFit="1" customWidth="1"/>
    <col min="14340" max="14340" width="8.5703125" style="898" customWidth="1"/>
    <col min="14341" max="14341" width="12.42578125" style="898" customWidth="1"/>
    <col min="14342" max="14342" width="2.140625" style="898" customWidth="1"/>
    <col min="14343" max="14343" width="9.42578125" style="898" customWidth="1"/>
    <col min="14344" max="14588" width="11" style="898"/>
    <col min="14589" max="14589" width="46.7109375" style="898" bestFit="1" customWidth="1"/>
    <col min="14590" max="14590" width="11.85546875" style="898" customWidth="1"/>
    <col min="14591" max="14591" width="12.42578125" style="898" customWidth="1"/>
    <col min="14592" max="14592" width="12.5703125" style="898" customWidth="1"/>
    <col min="14593" max="14593" width="11.7109375" style="898" customWidth="1"/>
    <col min="14594" max="14594" width="10.7109375" style="898" customWidth="1"/>
    <col min="14595" max="14595" width="2.42578125" style="898" bestFit="1" customWidth="1"/>
    <col min="14596" max="14596" width="8.5703125" style="898" customWidth="1"/>
    <col min="14597" max="14597" width="12.42578125" style="898" customWidth="1"/>
    <col min="14598" max="14598" width="2.140625" style="898" customWidth="1"/>
    <col min="14599" max="14599" width="9.42578125" style="898" customWidth="1"/>
    <col min="14600" max="14844" width="11" style="898"/>
    <col min="14845" max="14845" width="46.7109375" style="898" bestFit="1" customWidth="1"/>
    <col min="14846" max="14846" width="11.85546875" style="898" customWidth="1"/>
    <col min="14847" max="14847" width="12.42578125" style="898" customWidth="1"/>
    <col min="14848" max="14848" width="12.5703125" style="898" customWidth="1"/>
    <col min="14849" max="14849" width="11.7109375" style="898" customWidth="1"/>
    <col min="14850" max="14850" width="10.7109375" style="898" customWidth="1"/>
    <col min="14851" max="14851" width="2.42578125" style="898" bestFit="1" customWidth="1"/>
    <col min="14852" max="14852" width="8.5703125" style="898" customWidth="1"/>
    <col min="14853" max="14853" width="12.42578125" style="898" customWidth="1"/>
    <col min="14854" max="14854" width="2.140625" style="898" customWidth="1"/>
    <col min="14855" max="14855" width="9.42578125" style="898" customWidth="1"/>
    <col min="14856" max="15100" width="11" style="898"/>
    <col min="15101" max="15101" width="46.7109375" style="898" bestFit="1" customWidth="1"/>
    <col min="15102" max="15102" width="11.85546875" style="898" customWidth="1"/>
    <col min="15103" max="15103" width="12.42578125" style="898" customWidth="1"/>
    <col min="15104" max="15104" width="12.5703125" style="898" customWidth="1"/>
    <col min="15105" max="15105" width="11.7109375" style="898" customWidth="1"/>
    <col min="15106" max="15106" width="10.7109375" style="898" customWidth="1"/>
    <col min="15107" max="15107" width="2.42578125" style="898" bestFit="1" customWidth="1"/>
    <col min="15108" max="15108" width="8.5703125" style="898" customWidth="1"/>
    <col min="15109" max="15109" width="12.42578125" style="898" customWidth="1"/>
    <col min="15110" max="15110" width="2.140625" style="898" customWidth="1"/>
    <col min="15111" max="15111" width="9.42578125" style="898" customWidth="1"/>
    <col min="15112" max="15356" width="11" style="898"/>
    <col min="15357" max="15357" width="46.7109375" style="898" bestFit="1" customWidth="1"/>
    <col min="15358" max="15358" width="11.85546875" style="898" customWidth="1"/>
    <col min="15359" max="15359" width="12.42578125" style="898" customWidth="1"/>
    <col min="15360" max="15360" width="12.5703125" style="898" customWidth="1"/>
    <col min="15361" max="15361" width="11.7109375" style="898" customWidth="1"/>
    <col min="15362" max="15362" width="10.7109375" style="898" customWidth="1"/>
    <col min="15363" max="15363" width="2.42578125" style="898" bestFit="1" customWidth="1"/>
    <col min="15364" max="15364" width="8.5703125" style="898" customWidth="1"/>
    <col min="15365" max="15365" width="12.42578125" style="898" customWidth="1"/>
    <col min="15366" max="15366" width="2.140625" style="898" customWidth="1"/>
    <col min="15367" max="15367" width="9.42578125" style="898" customWidth="1"/>
    <col min="15368" max="15612" width="11" style="898"/>
    <col min="15613" max="15613" width="46.7109375" style="898" bestFit="1" customWidth="1"/>
    <col min="15614" max="15614" width="11.85546875" style="898" customWidth="1"/>
    <col min="15615" max="15615" width="12.42578125" style="898" customWidth="1"/>
    <col min="15616" max="15616" width="12.5703125" style="898" customWidth="1"/>
    <col min="15617" max="15617" width="11.7109375" style="898" customWidth="1"/>
    <col min="15618" max="15618" width="10.7109375" style="898" customWidth="1"/>
    <col min="15619" max="15619" width="2.42578125" style="898" bestFit="1" customWidth="1"/>
    <col min="15620" max="15620" width="8.5703125" style="898" customWidth="1"/>
    <col min="15621" max="15621" width="12.42578125" style="898" customWidth="1"/>
    <col min="15622" max="15622" width="2.140625" style="898" customWidth="1"/>
    <col min="15623" max="15623" width="9.42578125" style="898" customWidth="1"/>
    <col min="15624" max="15868" width="11" style="898"/>
    <col min="15869" max="15869" width="46.7109375" style="898" bestFit="1" customWidth="1"/>
    <col min="15870" max="15870" width="11.85546875" style="898" customWidth="1"/>
    <col min="15871" max="15871" width="12.42578125" style="898" customWidth="1"/>
    <col min="15872" max="15872" width="12.5703125" style="898" customWidth="1"/>
    <col min="15873" max="15873" width="11.7109375" style="898" customWidth="1"/>
    <col min="15874" max="15874" width="10.7109375" style="898" customWidth="1"/>
    <col min="15875" max="15875" width="2.42578125" style="898" bestFit="1" customWidth="1"/>
    <col min="15876" max="15876" width="8.5703125" style="898" customWidth="1"/>
    <col min="15877" max="15877" width="12.42578125" style="898" customWidth="1"/>
    <col min="15878" max="15878" width="2.140625" style="898" customWidth="1"/>
    <col min="15879" max="15879" width="9.42578125" style="898" customWidth="1"/>
    <col min="15880" max="16124" width="11" style="898"/>
    <col min="16125" max="16125" width="46.7109375" style="898" bestFit="1" customWidth="1"/>
    <col min="16126" max="16126" width="11.85546875" style="898" customWidth="1"/>
    <col min="16127" max="16127" width="12.42578125" style="898" customWidth="1"/>
    <col min="16128" max="16128" width="12.5703125" style="898" customWidth="1"/>
    <col min="16129" max="16129" width="11.7109375" style="898" customWidth="1"/>
    <col min="16130" max="16130" width="10.7109375" style="898" customWidth="1"/>
    <col min="16131" max="16131" width="2.42578125" style="898" bestFit="1" customWidth="1"/>
    <col min="16132" max="16132" width="8.5703125" style="898" customWidth="1"/>
    <col min="16133" max="16133" width="12.42578125" style="898" customWidth="1"/>
    <col min="16134" max="16134" width="2.140625" style="898" customWidth="1"/>
    <col min="16135" max="16135" width="9.42578125" style="898" customWidth="1"/>
    <col min="16136" max="16384" width="11" style="898"/>
  </cols>
  <sheetData>
    <row r="1" spans="1:24" s="956" customFormat="1" ht="17.100000000000001" customHeight="1">
      <c r="A1" s="2302" t="s">
        <v>994</v>
      </c>
      <c r="B1" s="2302"/>
      <c r="C1" s="2302"/>
      <c r="D1" s="2302"/>
      <c r="E1" s="2302"/>
      <c r="F1" s="2302"/>
      <c r="G1" s="2302"/>
      <c r="H1" s="2302"/>
      <c r="I1" s="2302"/>
    </row>
    <row r="2" spans="1:24" s="956" customFormat="1" ht="17.100000000000001" customHeight="1">
      <c r="A2" s="2321" t="s">
        <v>97</v>
      </c>
      <c r="B2" s="2321"/>
      <c r="C2" s="2321"/>
      <c r="D2" s="2321"/>
      <c r="E2" s="2321"/>
      <c r="F2" s="2321"/>
      <c r="G2" s="2321"/>
      <c r="H2" s="2321"/>
      <c r="I2" s="2321"/>
    </row>
    <row r="3" spans="1:24" s="956" customFormat="1" ht="17.100000000000001" customHeight="1">
      <c r="A3" s="2321" t="s">
        <v>845</v>
      </c>
      <c r="B3" s="2321"/>
      <c r="C3" s="2321"/>
      <c r="D3" s="2321"/>
      <c r="E3" s="2321"/>
      <c r="F3" s="2321"/>
      <c r="G3" s="2321"/>
      <c r="H3" s="2321"/>
      <c r="I3" s="2321"/>
    </row>
    <row r="4" spans="1:24" s="956" customFormat="1" ht="17.100000000000001" customHeight="1" thickBot="1">
      <c r="A4" s="941"/>
      <c r="B4" s="1081"/>
      <c r="C4" s="899"/>
      <c r="D4" s="899"/>
      <c r="E4" s="899"/>
      <c r="F4" s="899"/>
      <c r="G4" s="899"/>
      <c r="H4" s="2304" t="s">
        <v>1</v>
      </c>
      <c r="I4" s="2304"/>
    </row>
    <row r="5" spans="1:24" s="956" customFormat="1" ht="21.75" customHeight="1" thickTop="1">
      <c r="A5" s="2330" t="s">
        <v>274</v>
      </c>
      <c r="B5" s="2336">
        <v>2018</v>
      </c>
      <c r="C5" s="2337"/>
      <c r="D5" s="2336">
        <v>2019</v>
      </c>
      <c r="E5" s="2337"/>
      <c r="F5" s="2338" t="s">
        <v>847</v>
      </c>
      <c r="G5" s="2338"/>
      <c r="H5" s="2338"/>
      <c r="I5" s="2339"/>
    </row>
    <row r="6" spans="1:24" s="956" customFormat="1" ht="15.75">
      <c r="A6" s="2331"/>
      <c r="B6" s="2311" t="s">
        <v>848</v>
      </c>
      <c r="C6" s="2311" t="s">
        <v>849</v>
      </c>
      <c r="D6" s="2311" t="s">
        <v>850</v>
      </c>
      <c r="E6" s="2311" t="s">
        <v>851</v>
      </c>
      <c r="F6" s="2328" t="s">
        <v>114</v>
      </c>
      <c r="G6" s="2328"/>
      <c r="H6" s="2328" t="s">
        <v>139</v>
      </c>
      <c r="I6" s="2329"/>
    </row>
    <row r="7" spans="1:24" s="956" customFormat="1" ht="15.75">
      <c r="A7" s="2332"/>
      <c r="B7" s="2335"/>
      <c r="C7" s="2335"/>
      <c r="D7" s="2335"/>
      <c r="E7" s="2335"/>
      <c r="F7" s="961" t="s">
        <v>852</v>
      </c>
      <c r="G7" s="1038" t="s">
        <v>853</v>
      </c>
      <c r="H7" s="961" t="s">
        <v>852</v>
      </c>
      <c r="I7" s="1039" t="s">
        <v>853</v>
      </c>
    </row>
    <row r="8" spans="1:24" s="956" customFormat="1" ht="24.75" customHeight="1">
      <c r="A8" s="998" t="s">
        <v>951</v>
      </c>
      <c r="B8" s="1085">
        <v>62946.926336931079</v>
      </c>
      <c r="C8" s="1085">
        <v>64543.981112041016</v>
      </c>
      <c r="D8" s="1085">
        <v>74793.336238063552</v>
      </c>
      <c r="E8" s="1085">
        <v>76739.324224060969</v>
      </c>
      <c r="F8" s="1085">
        <v>1597.0547751099366</v>
      </c>
      <c r="G8" s="1086">
        <v>2.5371449696550816</v>
      </c>
      <c r="H8" s="1085">
        <v>1945.9879859974171</v>
      </c>
      <c r="I8" s="1087">
        <v>2.601820006803055</v>
      </c>
      <c r="R8" s="1018"/>
      <c r="S8" s="1018"/>
      <c r="T8" s="1018"/>
      <c r="U8" s="1018"/>
      <c r="V8" s="1018"/>
      <c r="W8" s="1018"/>
      <c r="X8" s="1018"/>
    </row>
    <row r="9" spans="1:24" s="956" customFormat="1" ht="24.75" customHeight="1">
      <c r="A9" s="913" t="s">
        <v>952</v>
      </c>
      <c r="B9" s="1088">
        <v>3974.7691205499996</v>
      </c>
      <c r="C9" s="1088">
        <v>4526.6033762999996</v>
      </c>
      <c r="D9" s="1088">
        <v>6155.3484171399996</v>
      </c>
      <c r="E9" s="1088">
        <v>7311.2359286199999</v>
      </c>
      <c r="F9" s="1088">
        <v>551.83425575000001</v>
      </c>
      <c r="G9" s="1089">
        <v>13.883429175721313</v>
      </c>
      <c r="H9" s="1088">
        <v>1155.8875114800003</v>
      </c>
      <c r="I9" s="1090">
        <v>18.77858787426802</v>
      </c>
      <c r="R9" s="1018"/>
      <c r="S9" s="1018"/>
      <c r="T9" s="1018"/>
      <c r="U9" s="1018"/>
      <c r="V9" s="1018"/>
      <c r="W9" s="1018"/>
      <c r="X9" s="1018"/>
    </row>
    <row r="10" spans="1:24" s="956" customFormat="1" ht="24.75" customHeight="1">
      <c r="A10" s="913" t="s">
        <v>953</v>
      </c>
      <c r="B10" s="1088">
        <v>3974.7691205499996</v>
      </c>
      <c r="C10" s="1088">
        <v>4526.6033762999996</v>
      </c>
      <c r="D10" s="1088">
        <v>6155.3484171399996</v>
      </c>
      <c r="E10" s="1088">
        <v>7311.2359286199999</v>
      </c>
      <c r="F10" s="1088">
        <v>551.83425575000001</v>
      </c>
      <c r="G10" s="1089">
        <v>13.883429175721313</v>
      </c>
      <c r="H10" s="1088">
        <v>1155.8875114800003</v>
      </c>
      <c r="I10" s="1090">
        <v>18.77858787426802</v>
      </c>
      <c r="R10" s="1018"/>
      <c r="S10" s="1018"/>
      <c r="T10" s="1018"/>
      <c r="U10" s="1018"/>
      <c r="V10" s="1018"/>
      <c r="W10" s="1018"/>
      <c r="X10" s="1018"/>
    </row>
    <row r="11" spans="1:24" s="956" customFormat="1" ht="24.75" customHeight="1">
      <c r="A11" s="913" t="s">
        <v>954</v>
      </c>
      <c r="B11" s="1088">
        <v>0</v>
      </c>
      <c r="C11" s="1088">
        <v>0</v>
      </c>
      <c r="D11" s="1088">
        <v>0</v>
      </c>
      <c r="E11" s="1088">
        <v>0</v>
      </c>
      <c r="F11" s="1088">
        <v>0</v>
      </c>
      <c r="G11" s="1089"/>
      <c r="H11" s="1088">
        <v>0</v>
      </c>
      <c r="I11" s="1090"/>
      <c r="R11" s="1018"/>
      <c r="S11" s="1018"/>
      <c r="T11" s="1018"/>
      <c r="U11" s="1018"/>
      <c r="V11" s="1018"/>
      <c r="W11" s="1018"/>
      <c r="X11" s="1018"/>
    </row>
    <row r="12" spans="1:24" s="956" customFormat="1" ht="24.75" customHeight="1">
      <c r="A12" s="913" t="s">
        <v>955</v>
      </c>
      <c r="B12" s="1088">
        <v>20425.436510271084</v>
      </c>
      <c r="C12" s="1088">
        <v>20927.554919191003</v>
      </c>
      <c r="D12" s="1088">
        <v>23680.798448289952</v>
      </c>
      <c r="E12" s="1088">
        <v>20889.105982030953</v>
      </c>
      <c r="F12" s="1088">
        <v>502.1184089199196</v>
      </c>
      <c r="G12" s="1089">
        <v>2.4582995260220049</v>
      </c>
      <c r="H12" s="1088">
        <v>-2791.692466258999</v>
      </c>
      <c r="I12" s="1090">
        <v>-11.788844334598835</v>
      </c>
      <c r="R12" s="1018"/>
      <c r="S12" s="1018"/>
      <c r="T12" s="1018"/>
      <c r="U12" s="1018"/>
      <c r="V12" s="1018"/>
      <c r="W12" s="1018"/>
      <c r="X12" s="1018"/>
    </row>
    <row r="13" spans="1:24" s="956" customFormat="1" ht="24.75" customHeight="1">
      <c r="A13" s="913" t="s">
        <v>953</v>
      </c>
      <c r="B13" s="1088">
        <v>20425.436510271084</v>
      </c>
      <c r="C13" s="1088">
        <v>20927.554919191003</v>
      </c>
      <c r="D13" s="1088">
        <v>23680.798448289952</v>
      </c>
      <c r="E13" s="1088">
        <v>20889.105982030953</v>
      </c>
      <c r="F13" s="1088">
        <v>502.1184089199196</v>
      </c>
      <c r="G13" s="1089">
        <v>2.4582995260220049</v>
      </c>
      <c r="H13" s="1088">
        <v>-2791.692466258999</v>
      </c>
      <c r="I13" s="1090">
        <v>-11.788844334598835</v>
      </c>
      <c r="R13" s="1018"/>
      <c r="S13" s="1018"/>
      <c r="T13" s="1018"/>
      <c r="U13" s="1018"/>
      <c r="V13" s="1018"/>
      <c r="W13" s="1018"/>
      <c r="X13" s="1018"/>
    </row>
    <row r="14" spans="1:24" s="956" customFormat="1" ht="24.75" customHeight="1">
      <c r="A14" s="913" t="s">
        <v>954</v>
      </c>
      <c r="B14" s="1088">
        <v>0</v>
      </c>
      <c r="C14" s="1088">
        <v>0</v>
      </c>
      <c r="D14" s="1088">
        <v>0</v>
      </c>
      <c r="E14" s="1088">
        <v>0</v>
      </c>
      <c r="F14" s="1088">
        <v>0</v>
      </c>
      <c r="G14" s="1089"/>
      <c r="H14" s="1088">
        <v>0</v>
      </c>
      <c r="I14" s="1090"/>
      <c r="R14" s="1018"/>
      <c r="S14" s="1018"/>
      <c r="T14" s="1018"/>
      <c r="U14" s="1018"/>
      <c r="V14" s="1018"/>
      <c r="W14" s="1018"/>
      <c r="X14" s="1018"/>
    </row>
    <row r="15" spans="1:24" s="956" customFormat="1" ht="24.75" customHeight="1">
      <c r="A15" s="913" t="s">
        <v>956</v>
      </c>
      <c r="B15" s="1088">
        <v>34512.603665020004</v>
      </c>
      <c r="C15" s="1088">
        <v>35237.813687420006</v>
      </c>
      <c r="D15" s="1088">
        <v>39671.288904879999</v>
      </c>
      <c r="E15" s="1088">
        <v>41538.489266820005</v>
      </c>
      <c r="F15" s="1088">
        <v>725.21002240000234</v>
      </c>
      <c r="G15" s="1089">
        <v>2.1012903849240261</v>
      </c>
      <c r="H15" s="1088">
        <v>1867.2003619400057</v>
      </c>
      <c r="I15" s="1090">
        <v>4.7066793479208577</v>
      </c>
      <c r="R15" s="1018"/>
      <c r="S15" s="1018"/>
      <c r="T15" s="1018"/>
      <c r="U15" s="1018"/>
      <c r="V15" s="1018"/>
      <c r="W15" s="1018"/>
      <c r="X15" s="1018"/>
    </row>
    <row r="16" spans="1:24" s="956" customFormat="1" ht="24.75" customHeight="1">
      <c r="A16" s="913" t="s">
        <v>953</v>
      </c>
      <c r="B16" s="1088">
        <v>34512.603665020004</v>
      </c>
      <c r="C16" s="1088">
        <v>35237.813687420006</v>
      </c>
      <c r="D16" s="1088">
        <v>39671.288904879999</v>
      </c>
      <c r="E16" s="1088">
        <v>41538.489266820005</v>
      </c>
      <c r="F16" s="1088">
        <v>725.21002240000234</v>
      </c>
      <c r="G16" s="1089">
        <v>2.1012903849240261</v>
      </c>
      <c r="H16" s="1088">
        <v>1867.2003619400057</v>
      </c>
      <c r="I16" s="1090">
        <v>4.7066793479208577</v>
      </c>
      <c r="R16" s="1018"/>
      <c r="S16" s="1018"/>
      <c r="T16" s="1018"/>
      <c r="U16" s="1018"/>
      <c r="V16" s="1018"/>
      <c r="W16" s="1018"/>
      <c r="X16" s="1018"/>
    </row>
    <row r="17" spans="1:24" s="956" customFormat="1" ht="24.75" customHeight="1">
      <c r="A17" s="913" t="s">
        <v>954</v>
      </c>
      <c r="B17" s="1088">
        <v>0</v>
      </c>
      <c r="C17" s="1088">
        <v>0</v>
      </c>
      <c r="D17" s="1088">
        <v>0</v>
      </c>
      <c r="E17" s="1088">
        <v>0</v>
      </c>
      <c r="F17" s="1088">
        <v>0</v>
      </c>
      <c r="G17" s="1089"/>
      <c r="H17" s="1088">
        <v>0</v>
      </c>
      <c r="I17" s="1090"/>
      <c r="R17" s="1018"/>
      <c r="S17" s="1018"/>
      <c r="T17" s="1018"/>
      <c r="U17" s="1018"/>
      <c r="V17" s="1018"/>
      <c r="W17" s="1018"/>
      <c r="X17" s="1018"/>
    </row>
    <row r="18" spans="1:24" s="956" customFormat="1" ht="24.75" customHeight="1">
      <c r="A18" s="913" t="s">
        <v>957</v>
      </c>
      <c r="B18" s="1088">
        <v>3986.2470527999999</v>
      </c>
      <c r="C18" s="1088">
        <v>3801.6368070000003</v>
      </c>
      <c r="D18" s="1088">
        <v>5230.1385684835996</v>
      </c>
      <c r="E18" s="1088">
        <v>6943.0715394200015</v>
      </c>
      <c r="F18" s="1088">
        <v>-184.61024579999957</v>
      </c>
      <c r="G18" s="1089">
        <v>-4.631179235876175</v>
      </c>
      <c r="H18" s="1088">
        <v>1712.9329709364019</v>
      </c>
      <c r="I18" s="1090">
        <v>32.751196713188449</v>
      </c>
      <c r="R18" s="1018"/>
      <c r="S18" s="1018"/>
      <c r="T18" s="1018"/>
      <c r="U18" s="1018"/>
      <c r="V18" s="1018"/>
      <c r="W18" s="1018"/>
      <c r="X18" s="1018"/>
    </row>
    <row r="19" spans="1:24" s="956" customFormat="1" ht="24.75" customHeight="1">
      <c r="A19" s="913" t="s">
        <v>953</v>
      </c>
      <c r="B19" s="1088">
        <v>3986.2470527999999</v>
      </c>
      <c r="C19" s="1088">
        <v>3801.6368070000003</v>
      </c>
      <c r="D19" s="1088">
        <v>5230.1385684835996</v>
      </c>
      <c r="E19" s="1088">
        <v>6943.0715394200015</v>
      </c>
      <c r="F19" s="1088">
        <v>-184.61024579999957</v>
      </c>
      <c r="G19" s="1089">
        <v>-4.631179235876175</v>
      </c>
      <c r="H19" s="1088">
        <v>1712.9329709364019</v>
      </c>
      <c r="I19" s="1090">
        <v>32.751196713188449</v>
      </c>
      <c r="R19" s="1018"/>
      <c r="S19" s="1018"/>
      <c r="T19" s="1018"/>
      <c r="U19" s="1018"/>
      <c r="V19" s="1018"/>
      <c r="W19" s="1018"/>
      <c r="X19" s="1018"/>
    </row>
    <row r="20" spans="1:24" s="956" customFormat="1" ht="24.75" customHeight="1">
      <c r="A20" s="913" t="s">
        <v>954</v>
      </c>
      <c r="B20" s="1088">
        <v>0</v>
      </c>
      <c r="C20" s="1088">
        <v>0</v>
      </c>
      <c r="D20" s="1088">
        <v>0</v>
      </c>
      <c r="E20" s="1088">
        <v>0</v>
      </c>
      <c r="F20" s="1088">
        <v>0</v>
      </c>
      <c r="G20" s="1089"/>
      <c r="H20" s="1088">
        <v>0</v>
      </c>
      <c r="I20" s="1090"/>
      <c r="R20" s="1018"/>
      <c r="S20" s="1018"/>
      <c r="T20" s="1018"/>
      <c r="U20" s="1018"/>
      <c r="V20" s="1018"/>
      <c r="W20" s="1018"/>
      <c r="X20" s="1018"/>
    </row>
    <row r="21" spans="1:24" s="956" customFormat="1" ht="24.75" customHeight="1">
      <c r="A21" s="913" t="s">
        <v>958</v>
      </c>
      <c r="B21" s="1088">
        <v>47.869988290000002</v>
      </c>
      <c r="C21" s="1088">
        <v>50.372322129999993</v>
      </c>
      <c r="D21" s="1088">
        <v>55.761899270000001</v>
      </c>
      <c r="E21" s="1088">
        <v>57.421507169999998</v>
      </c>
      <c r="F21" s="1088">
        <v>2.5023338399999915</v>
      </c>
      <c r="G21" s="1089">
        <v>5.2273541928622675</v>
      </c>
      <c r="H21" s="1088">
        <v>1.6596078999999975</v>
      </c>
      <c r="I21" s="1090">
        <v>2.9762399088383802</v>
      </c>
      <c r="R21" s="1018"/>
      <c r="S21" s="1018"/>
      <c r="T21" s="1018"/>
      <c r="U21" s="1018"/>
      <c r="V21" s="1018"/>
      <c r="W21" s="1018"/>
      <c r="X21" s="1018"/>
    </row>
    <row r="22" spans="1:24" s="956" customFormat="1" ht="24.75" customHeight="1">
      <c r="A22" s="998" t="s">
        <v>959</v>
      </c>
      <c r="B22" s="1085">
        <v>232.39126690000001</v>
      </c>
      <c r="C22" s="1085">
        <v>237.12036889999999</v>
      </c>
      <c r="D22" s="1085">
        <v>194.2006327</v>
      </c>
      <c r="E22" s="1085">
        <v>96.806687800000006</v>
      </c>
      <c r="F22" s="1085">
        <v>4.7291019999999833</v>
      </c>
      <c r="G22" s="1086">
        <v>2.0349740603785067</v>
      </c>
      <c r="H22" s="1085">
        <v>-97.393944899999994</v>
      </c>
      <c r="I22" s="1087">
        <v>-50.151198554771746</v>
      </c>
      <c r="R22" s="1018"/>
      <c r="S22" s="1018"/>
      <c r="T22" s="1018"/>
      <c r="U22" s="1018"/>
      <c r="V22" s="1018"/>
      <c r="W22" s="1018"/>
      <c r="X22" s="1018"/>
    </row>
    <row r="23" spans="1:24" s="956" customFormat="1" ht="24.75" customHeight="1">
      <c r="A23" s="998" t="s">
        <v>960</v>
      </c>
      <c r="B23" s="1085">
        <v>0</v>
      </c>
      <c r="C23" s="1085">
        <v>0</v>
      </c>
      <c r="D23" s="1085">
        <v>0</v>
      </c>
      <c r="E23" s="1085">
        <v>0</v>
      </c>
      <c r="F23" s="1085">
        <v>0</v>
      </c>
      <c r="G23" s="1086"/>
      <c r="H23" s="1085">
        <v>0</v>
      </c>
      <c r="I23" s="1087"/>
      <c r="R23" s="1018"/>
      <c r="S23" s="1018"/>
      <c r="T23" s="1018"/>
      <c r="U23" s="1018"/>
      <c r="V23" s="1018"/>
      <c r="W23" s="1018"/>
      <c r="X23" s="1018"/>
    </row>
    <row r="24" spans="1:24" s="956" customFormat="1" ht="24.75" customHeight="1">
      <c r="A24" s="1072" t="s">
        <v>961</v>
      </c>
      <c r="B24" s="1085">
        <v>31684.388312695519</v>
      </c>
      <c r="C24" s="1085">
        <v>33494.994161769799</v>
      </c>
      <c r="D24" s="1085">
        <v>35026.056845542378</v>
      </c>
      <c r="E24" s="1085">
        <v>36423.561736269905</v>
      </c>
      <c r="F24" s="1085">
        <v>1810.6058490742798</v>
      </c>
      <c r="G24" s="1086">
        <v>5.7145046677413491</v>
      </c>
      <c r="H24" s="1085">
        <v>1397.5048907275268</v>
      </c>
      <c r="I24" s="1087">
        <v>3.9899007098921602</v>
      </c>
      <c r="R24" s="1018"/>
      <c r="S24" s="1018"/>
      <c r="T24" s="1018"/>
      <c r="U24" s="1018"/>
      <c r="V24" s="1018"/>
      <c r="W24" s="1018"/>
      <c r="X24" s="1018"/>
    </row>
    <row r="25" spans="1:24" s="956" customFormat="1" ht="24.75" customHeight="1">
      <c r="A25" s="1045" t="s">
        <v>962</v>
      </c>
      <c r="B25" s="1088">
        <v>13047.831773239999</v>
      </c>
      <c r="C25" s="1088">
        <v>13199.34176834</v>
      </c>
      <c r="D25" s="1088">
        <v>13780.690964240004</v>
      </c>
      <c r="E25" s="1088">
        <v>13480.690964240001</v>
      </c>
      <c r="F25" s="1088">
        <v>151.50999510000111</v>
      </c>
      <c r="G25" s="1089">
        <v>1.161189059861542</v>
      </c>
      <c r="H25" s="1088">
        <v>-300.00000000000364</v>
      </c>
      <c r="I25" s="1090">
        <v>-2.176959056541389</v>
      </c>
      <c r="R25" s="1018"/>
      <c r="S25" s="1018"/>
      <c r="T25" s="1018"/>
      <c r="U25" s="1018"/>
      <c r="V25" s="1018"/>
      <c r="W25" s="1018"/>
      <c r="X25" s="1018"/>
    </row>
    <row r="26" spans="1:24" s="956" customFormat="1" ht="24.75" customHeight="1">
      <c r="A26" s="1045" t="s">
        <v>963</v>
      </c>
      <c r="B26" s="1088">
        <v>6350.2412992328009</v>
      </c>
      <c r="C26" s="1088">
        <v>7824.7900031911868</v>
      </c>
      <c r="D26" s="1088">
        <v>6885.0629851833</v>
      </c>
      <c r="E26" s="1088">
        <v>8872.6246390100732</v>
      </c>
      <c r="F26" s="1088">
        <v>1474.5487039583859</v>
      </c>
      <c r="G26" s="1089">
        <v>23.220357061652638</v>
      </c>
      <c r="H26" s="1088">
        <v>1987.5616538267732</v>
      </c>
      <c r="I26" s="1090">
        <v>28.867733789858114</v>
      </c>
      <c r="R26" s="1018"/>
      <c r="S26" s="1018"/>
      <c r="T26" s="1018"/>
      <c r="U26" s="1018"/>
      <c r="V26" s="1018"/>
      <c r="W26" s="1018"/>
      <c r="X26" s="1018"/>
    </row>
    <row r="27" spans="1:24" s="956" customFormat="1" ht="24.75" customHeight="1">
      <c r="A27" s="1045" t="s">
        <v>964</v>
      </c>
      <c r="B27" s="1088">
        <v>0</v>
      </c>
      <c r="C27" s="1088">
        <v>0</v>
      </c>
      <c r="D27" s="1088">
        <v>0</v>
      </c>
      <c r="E27" s="1088">
        <v>0</v>
      </c>
      <c r="F27" s="1088">
        <v>0</v>
      </c>
      <c r="G27" s="1089"/>
      <c r="H27" s="1088">
        <v>0</v>
      </c>
      <c r="I27" s="1090"/>
      <c r="R27" s="1018"/>
      <c r="S27" s="1018"/>
      <c r="T27" s="1018"/>
      <c r="U27" s="1018"/>
      <c r="V27" s="1018"/>
      <c r="W27" s="1018"/>
      <c r="X27" s="1018"/>
    </row>
    <row r="28" spans="1:24" s="956" customFormat="1" ht="24.75" customHeight="1">
      <c r="A28" s="1045" t="s">
        <v>965</v>
      </c>
      <c r="B28" s="1088">
        <v>12286.315240222719</v>
      </c>
      <c r="C28" s="1088">
        <v>12470.862390238608</v>
      </c>
      <c r="D28" s="1088">
        <v>14360.302896119076</v>
      </c>
      <c r="E28" s="1088">
        <v>14070.246133019831</v>
      </c>
      <c r="F28" s="1088">
        <v>184.5471500158892</v>
      </c>
      <c r="G28" s="1089">
        <v>1.5020544923975421</v>
      </c>
      <c r="H28" s="1088">
        <v>-290.05676309924456</v>
      </c>
      <c r="I28" s="1090">
        <v>-2.0198512886356559</v>
      </c>
      <c r="R28" s="1018"/>
      <c r="S28" s="1018"/>
      <c r="T28" s="1018"/>
      <c r="U28" s="1018"/>
      <c r="V28" s="1018"/>
      <c r="W28" s="1018"/>
      <c r="X28" s="1018"/>
    </row>
    <row r="29" spans="1:24" s="956" customFormat="1" ht="24.75" customHeight="1">
      <c r="A29" s="998" t="s">
        <v>966</v>
      </c>
      <c r="B29" s="1085">
        <v>94863.705916526596</v>
      </c>
      <c r="C29" s="1085">
        <v>98276.095642710818</v>
      </c>
      <c r="D29" s="1085">
        <v>110013.59371630593</v>
      </c>
      <c r="E29" s="1085">
        <v>113259.69264813088</v>
      </c>
      <c r="F29" s="1085">
        <v>3412.3897261842212</v>
      </c>
      <c r="G29" s="1086">
        <v>3.5971499249532632</v>
      </c>
      <c r="H29" s="1085">
        <v>3246.0989318249485</v>
      </c>
      <c r="I29" s="1087">
        <v>2.9506343917786411</v>
      </c>
      <c r="R29" s="1018"/>
      <c r="S29" s="1018"/>
      <c r="T29" s="1018"/>
      <c r="U29" s="1018"/>
      <c r="V29" s="1018"/>
      <c r="W29" s="1018"/>
      <c r="X29" s="1018"/>
    </row>
    <row r="30" spans="1:24" s="956" customFormat="1" ht="24.75" customHeight="1">
      <c r="A30" s="1073" t="s">
        <v>967</v>
      </c>
      <c r="B30" s="1085">
        <v>5515.6674986300004</v>
      </c>
      <c r="C30" s="1085">
        <v>5575.1698941899995</v>
      </c>
      <c r="D30" s="1085">
        <v>6268.0918505100008</v>
      </c>
      <c r="E30" s="1085">
        <v>9060.5948895699985</v>
      </c>
      <c r="F30" s="1085">
        <v>59.502395559999059</v>
      </c>
      <c r="G30" s="1086">
        <v>1.0787886611145154</v>
      </c>
      <c r="H30" s="1085">
        <v>2792.5030390599977</v>
      </c>
      <c r="I30" s="1087">
        <v>44.551086768659701</v>
      </c>
      <c r="R30" s="1018"/>
      <c r="S30" s="1018"/>
      <c r="T30" s="1018"/>
      <c r="U30" s="1018"/>
      <c r="V30" s="1018"/>
      <c r="W30" s="1018"/>
      <c r="X30" s="1018"/>
    </row>
    <row r="31" spans="1:24" s="956" customFormat="1" ht="24.75" customHeight="1">
      <c r="A31" s="913" t="s">
        <v>968</v>
      </c>
      <c r="B31" s="1088">
        <v>1304.4036151099999</v>
      </c>
      <c r="C31" s="1088">
        <v>1107.1489396899999</v>
      </c>
      <c r="D31" s="1088">
        <v>1434.69842092</v>
      </c>
      <c r="E31" s="1088">
        <v>1306.06116866</v>
      </c>
      <c r="F31" s="1088">
        <v>-197.25467542000001</v>
      </c>
      <c r="G31" s="1089">
        <v>-15.122211647915861</v>
      </c>
      <c r="H31" s="1088">
        <v>-128.63725225999997</v>
      </c>
      <c r="I31" s="1090">
        <v>-8.9661527735920536</v>
      </c>
      <c r="R31" s="1018"/>
      <c r="S31" s="1018"/>
      <c r="T31" s="1018"/>
      <c r="U31" s="1018"/>
      <c r="V31" s="1018"/>
      <c r="W31" s="1018"/>
      <c r="X31" s="1018"/>
    </row>
    <row r="32" spans="1:24" s="956" customFormat="1" ht="24.75" customHeight="1">
      <c r="A32" s="913" t="s">
        <v>992</v>
      </c>
      <c r="B32" s="1088">
        <v>4210.7347835199998</v>
      </c>
      <c r="C32" s="1088">
        <v>4467.5003344999996</v>
      </c>
      <c r="D32" s="1088">
        <v>4809.8639008400005</v>
      </c>
      <c r="E32" s="1088">
        <v>7753.9259009099997</v>
      </c>
      <c r="F32" s="1088">
        <v>256.76555097999972</v>
      </c>
      <c r="G32" s="1089">
        <v>6.0978799231177021</v>
      </c>
      <c r="H32" s="1088">
        <v>2944.0620000699992</v>
      </c>
      <c r="I32" s="1090">
        <v>61.208842095424878</v>
      </c>
      <c r="R32" s="1018"/>
      <c r="S32" s="1018"/>
      <c r="T32" s="1018"/>
      <c r="U32" s="1018"/>
      <c r="V32" s="1018"/>
      <c r="W32" s="1018"/>
      <c r="X32" s="1018"/>
    </row>
    <row r="33" spans="1:24" s="956" customFormat="1" ht="24.75" customHeight="1">
      <c r="A33" s="913" t="s">
        <v>970</v>
      </c>
      <c r="B33" s="1088">
        <v>8.5099999999999995E-2</v>
      </c>
      <c r="C33" s="1088">
        <v>7.6620000000000008E-2</v>
      </c>
      <c r="D33" s="1088">
        <v>0.19597999999999999</v>
      </c>
      <c r="E33" s="1088">
        <v>0.16381999999999999</v>
      </c>
      <c r="F33" s="1088">
        <v>-8.4799999999999875E-3</v>
      </c>
      <c r="G33" s="1089">
        <v>-9.9647473560516904</v>
      </c>
      <c r="H33" s="1088">
        <v>-3.2159999999999994E-2</v>
      </c>
      <c r="I33" s="1090">
        <v>-16.409837738544748</v>
      </c>
      <c r="R33" s="1018"/>
      <c r="S33" s="1018"/>
      <c r="T33" s="1018"/>
      <c r="U33" s="1018"/>
      <c r="V33" s="1018"/>
      <c r="W33" s="1018"/>
      <c r="X33" s="1018"/>
    </row>
    <row r="34" spans="1:24" s="956" customFormat="1" ht="24.75" customHeight="1">
      <c r="A34" s="913" t="s">
        <v>971</v>
      </c>
      <c r="B34" s="1088">
        <v>0</v>
      </c>
      <c r="C34" s="1088">
        <v>0</v>
      </c>
      <c r="D34" s="1088">
        <v>0</v>
      </c>
      <c r="E34" s="1088">
        <v>0</v>
      </c>
      <c r="F34" s="1088">
        <v>0</v>
      </c>
      <c r="G34" s="1089"/>
      <c r="H34" s="1088">
        <v>0</v>
      </c>
      <c r="I34" s="1090"/>
      <c r="R34" s="1018"/>
      <c r="S34" s="1018"/>
      <c r="T34" s="1018"/>
      <c r="U34" s="1018"/>
      <c r="V34" s="1018"/>
      <c r="W34" s="1018"/>
      <c r="X34" s="1018"/>
    </row>
    <row r="35" spans="1:24" s="956" customFormat="1" ht="24.75" customHeight="1">
      <c r="A35" s="913" t="s">
        <v>972</v>
      </c>
      <c r="B35" s="1088">
        <v>0.44400000000000001</v>
      </c>
      <c r="C35" s="1088">
        <v>0.44400000000000001</v>
      </c>
      <c r="D35" s="1088">
        <v>23.333548750000002</v>
      </c>
      <c r="E35" s="1088">
        <v>0.44400000000000001</v>
      </c>
      <c r="F35" s="1088">
        <v>0</v>
      </c>
      <c r="G35" s="1089">
        <v>0</v>
      </c>
      <c r="H35" s="1088">
        <v>-22.889548750000003</v>
      </c>
      <c r="I35" s="1090">
        <v>-98.097160424429646</v>
      </c>
      <c r="R35" s="1018"/>
      <c r="S35" s="1018"/>
      <c r="T35" s="1018"/>
      <c r="U35" s="1018"/>
      <c r="V35" s="1018"/>
      <c r="W35" s="1018"/>
      <c r="X35" s="1018"/>
    </row>
    <row r="36" spans="1:24" s="956" customFormat="1" ht="24.75" customHeight="1">
      <c r="A36" s="1073" t="s">
        <v>973</v>
      </c>
      <c r="B36" s="1085">
        <v>86952.661647349058</v>
      </c>
      <c r="C36" s="1085">
        <v>89407.259319247518</v>
      </c>
      <c r="D36" s="1085">
        <v>100984.85771258589</v>
      </c>
      <c r="E36" s="1085">
        <v>102164.93755788001</v>
      </c>
      <c r="F36" s="1085">
        <v>2454.5976718984602</v>
      </c>
      <c r="G36" s="1086">
        <v>2.8229126347546303</v>
      </c>
      <c r="H36" s="1085">
        <v>1180.0798452941235</v>
      </c>
      <c r="I36" s="1087">
        <v>1.1685710828575524</v>
      </c>
      <c r="R36" s="1018"/>
      <c r="S36" s="1018"/>
      <c r="T36" s="1018"/>
      <c r="U36" s="1018"/>
      <c r="V36" s="1018"/>
      <c r="W36" s="1018"/>
      <c r="X36" s="1018"/>
    </row>
    <row r="37" spans="1:24" s="956" customFormat="1" ht="24.75" customHeight="1">
      <c r="A37" s="913" t="s">
        <v>974</v>
      </c>
      <c r="B37" s="1088">
        <v>3687.7</v>
      </c>
      <c r="C37" s="1088">
        <v>3747.7</v>
      </c>
      <c r="D37" s="1088">
        <v>5322.1</v>
      </c>
      <c r="E37" s="1088">
        <v>5371</v>
      </c>
      <c r="F37" s="1088">
        <v>60</v>
      </c>
      <c r="G37" s="1089">
        <v>1.6270303983512762</v>
      </c>
      <c r="H37" s="1088">
        <v>48.899999999999636</v>
      </c>
      <c r="I37" s="1090">
        <v>0.91881024407657941</v>
      </c>
      <c r="R37" s="1018"/>
      <c r="S37" s="1018"/>
      <c r="T37" s="1018"/>
      <c r="U37" s="1018"/>
      <c r="V37" s="1018"/>
      <c r="W37" s="1018"/>
      <c r="X37" s="1018"/>
    </row>
    <row r="38" spans="1:24" s="956" customFormat="1" ht="24.75" customHeight="1">
      <c r="A38" s="921" t="s">
        <v>975</v>
      </c>
      <c r="B38" s="1088">
        <v>296.57691491999998</v>
      </c>
      <c r="C38" s="1088">
        <v>358.31384492000001</v>
      </c>
      <c r="D38" s="1088">
        <v>183.89110943</v>
      </c>
      <c r="E38" s="1088">
        <v>174.52491733999997</v>
      </c>
      <c r="F38" s="1088">
        <v>61.736930000000029</v>
      </c>
      <c r="G38" s="1089">
        <v>20.816498821782279</v>
      </c>
      <c r="H38" s="1088">
        <v>-9.3661920900000268</v>
      </c>
      <c r="I38" s="1090">
        <v>-5.0933360068532085</v>
      </c>
      <c r="R38" s="1018"/>
      <c r="S38" s="1018"/>
      <c r="T38" s="1018"/>
      <c r="U38" s="1018"/>
      <c r="V38" s="1018"/>
      <c r="W38" s="1018"/>
      <c r="X38" s="1018"/>
    </row>
    <row r="39" spans="1:24" s="956" customFormat="1" ht="24.75" customHeight="1">
      <c r="A39" s="1049" t="s">
        <v>976</v>
      </c>
      <c r="B39" s="1088">
        <v>18719.424552103083</v>
      </c>
      <c r="C39" s="1088">
        <v>20274.579948613085</v>
      </c>
      <c r="D39" s="1088">
        <v>20648.368910081022</v>
      </c>
      <c r="E39" s="1088">
        <v>20141.155666905586</v>
      </c>
      <c r="F39" s="1088">
        <v>1555.1553965100029</v>
      </c>
      <c r="G39" s="1089">
        <v>8.3077094179974935</v>
      </c>
      <c r="H39" s="1088">
        <v>-507.21324317543622</v>
      </c>
      <c r="I39" s="1090">
        <v>-2.4564324929694696</v>
      </c>
      <c r="R39" s="1018"/>
      <c r="S39" s="1018"/>
      <c r="T39" s="1018"/>
      <c r="U39" s="1018"/>
      <c r="V39" s="1018"/>
      <c r="W39" s="1018"/>
      <c r="X39" s="1018"/>
    </row>
    <row r="40" spans="1:24" s="956" customFormat="1" ht="24.75" customHeight="1">
      <c r="A40" s="1049" t="s">
        <v>977</v>
      </c>
      <c r="B40" s="1088">
        <v>0</v>
      </c>
      <c r="C40" s="1088">
        <v>0</v>
      </c>
      <c r="D40" s="1088">
        <v>0</v>
      </c>
      <c r="E40" s="1088">
        <v>0</v>
      </c>
      <c r="F40" s="1088">
        <v>0</v>
      </c>
      <c r="G40" s="1089"/>
      <c r="H40" s="1088">
        <v>0</v>
      </c>
      <c r="I40" s="1090"/>
      <c r="R40" s="1018"/>
      <c r="S40" s="1018"/>
      <c r="T40" s="1018"/>
      <c r="U40" s="1018"/>
      <c r="V40" s="1018"/>
      <c r="W40" s="1018"/>
      <c r="X40" s="1018"/>
    </row>
    <row r="41" spans="1:24" s="956" customFormat="1" ht="24.75" customHeight="1">
      <c r="A41" s="913" t="s">
        <v>978</v>
      </c>
      <c r="B41" s="1088">
        <v>18719.424552103083</v>
      </c>
      <c r="C41" s="1088">
        <v>20274.579948613085</v>
      </c>
      <c r="D41" s="1088">
        <v>20648.368910081022</v>
      </c>
      <c r="E41" s="1088">
        <v>20141.155666905586</v>
      </c>
      <c r="F41" s="1088">
        <v>1555.1553965100029</v>
      </c>
      <c r="G41" s="1089">
        <v>8.3077094179974935</v>
      </c>
      <c r="H41" s="1088">
        <v>-507.21324317543622</v>
      </c>
      <c r="I41" s="1090">
        <v>-2.4564324929694696</v>
      </c>
      <c r="R41" s="1018"/>
      <c r="S41" s="1018"/>
      <c r="T41" s="1018"/>
      <c r="U41" s="1018"/>
      <c r="V41" s="1018"/>
      <c r="W41" s="1018"/>
      <c r="X41" s="1018"/>
    </row>
    <row r="42" spans="1:24" s="956" customFormat="1" ht="24.75" customHeight="1">
      <c r="A42" s="921" t="s">
        <v>979</v>
      </c>
      <c r="B42" s="1088">
        <v>64248.960180325972</v>
      </c>
      <c r="C42" s="1088">
        <v>65026.66552571443</v>
      </c>
      <c r="D42" s="1088">
        <v>74830.497693074867</v>
      </c>
      <c r="E42" s="1088">
        <v>76478.256973634416</v>
      </c>
      <c r="F42" s="1088">
        <v>777.70534538845823</v>
      </c>
      <c r="G42" s="1089">
        <v>1.2104559252098273</v>
      </c>
      <c r="H42" s="1088">
        <v>1647.7592805595486</v>
      </c>
      <c r="I42" s="1090">
        <v>2.2019889368075649</v>
      </c>
      <c r="R42" s="1018"/>
      <c r="S42" s="1018"/>
      <c r="T42" s="1018"/>
      <c r="U42" s="1018"/>
      <c r="V42" s="1018"/>
      <c r="W42" s="1018"/>
      <c r="X42" s="1018"/>
    </row>
    <row r="43" spans="1:24" s="956" customFormat="1" ht="24.75" customHeight="1">
      <c r="A43" s="921" t="s">
        <v>980</v>
      </c>
      <c r="B43" s="1088">
        <v>57227.776230144409</v>
      </c>
      <c r="C43" s="1088">
        <v>57522.148911834433</v>
      </c>
      <c r="D43" s="1088">
        <v>67488.467235720294</v>
      </c>
      <c r="E43" s="1088">
        <v>68187.033056714412</v>
      </c>
      <c r="F43" s="1088">
        <v>294.37268169002346</v>
      </c>
      <c r="G43" s="1089">
        <v>0.51438776950931786</v>
      </c>
      <c r="H43" s="1088">
        <v>698.56582099411753</v>
      </c>
      <c r="I43" s="1090">
        <v>1.0350891783542844</v>
      </c>
      <c r="R43" s="1018"/>
      <c r="S43" s="1018"/>
      <c r="T43" s="1018"/>
      <c r="U43" s="1018"/>
      <c r="V43" s="1018"/>
      <c r="W43" s="1018"/>
      <c r="X43" s="1018"/>
    </row>
    <row r="44" spans="1:24" s="956" customFormat="1" ht="24.75" customHeight="1">
      <c r="A44" s="913" t="s">
        <v>981</v>
      </c>
      <c r="B44" s="1088">
        <v>7021.1839501815657</v>
      </c>
      <c r="C44" s="1088">
        <v>7504.5166138799977</v>
      </c>
      <c r="D44" s="1088">
        <v>7342.0304573545664</v>
      </c>
      <c r="E44" s="1088">
        <v>8291.2239169200002</v>
      </c>
      <c r="F44" s="1088">
        <v>483.33266369843204</v>
      </c>
      <c r="G44" s="1089">
        <v>6.8839196797561923</v>
      </c>
      <c r="H44" s="1088">
        <v>949.19345956543384</v>
      </c>
      <c r="I44" s="1090">
        <v>12.928214682283423</v>
      </c>
      <c r="R44" s="1018"/>
      <c r="S44" s="1018"/>
      <c r="T44" s="1018"/>
      <c r="U44" s="1018"/>
      <c r="V44" s="1018"/>
      <c r="W44" s="1018"/>
      <c r="X44" s="1018"/>
    </row>
    <row r="45" spans="1:24" s="956" customFormat="1" ht="24.75" customHeight="1">
      <c r="A45" s="1045" t="s">
        <v>982</v>
      </c>
      <c r="B45" s="1088">
        <v>0</v>
      </c>
      <c r="C45" s="1088">
        <v>0</v>
      </c>
      <c r="D45" s="1088">
        <v>0</v>
      </c>
      <c r="E45" s="1088">
        <v>0</v>
      </c>
      <c r="F45" s="1088">
        <v>0</v>
      </c>
      <c r="G45" s="1089"/>
      <c r="H45" s="1088">
        <v>0</v>
      </c>
      <c r="I45" s="1090"/>
      <c r="R45" s="1018"/>
      <c r="S45" s="1018"/>
      <c r="T45" s="1018"/>
      <c r="U45" s="1018"/>
      <c r="V45" s="1018"/>
      <c r="W45" s="1018"/>
      <c r="X45" s="1018"/>
    </row>
    <row r="46" spans="1:24" s="956" customFormat="1" ht="24.75" customHeight="1">
      <c r="A46" s="1074" t="s">
        <v>983</v>
      </c>
      <c r="B46" s="1085">
        <v>0</v>
      </c>
      <c r="C46" s="1085">
        <v>0</v>
      </c>
      <c r="D46" s="1085">
        <v>0</v>
      </c>
      <c r="E46" s="1085">
        <v>0</v>
      </c>
      <c r="F46" s="1085">
        <v>0</v>
      </c>
      <c r="G46" s="1086"/>
      <c r="H46" s="1085">
        <v>0</v>
      </c>
      <c r="I46" s="1087"/>
      <c r="R46" s="1018"/>
      <c r="S46" s="1018"/>
      <c r="T46" s="1018"/>
      <c r="U46" s="1018"/>
      <c r="V46" s="1018"/>
      <c r="W46" s="1018"/>
      <c r="X46" s="1018"/>
    </row>
    <row r="47" spans="1:24" s="956" customFormat="1" ht="21.75" customHeight="1" thickBot="1">
      <c r="A47" s="1075" t="s">
        <v>984</v>
      </c>
      <c r="B47" s="1091">
        <v>2395.3767955946651</v>
      </c>
      <c r="C47" s="1092">
        <v>3293.6664400843633</v>
      </c>
      <c r="D47" s="1093">
        <v>2760.6441774972891</v>
      </c>
      <c r="E47" s="1093">
        <v>2034.1602052828939</v>
      </c>
      <c r="F47" s="1093">
        <v>898.28964448969828</v>
      </c>
      <c r="G47" s="1094">
        <v>37.500974633374668</v>
      </c>
      <c r="H47" s="1093">
        <v>-726.48397221439518</v>
      </c>
      <c r="I47" s="1095">
        <v>-26.315741019293625</v>
      </c>
      <c r="R47" s="1018"/>
      <c r="S47" s="1018"/>
      <c r="T47" s="1018"/>
      <c r="U47" s="1018"/>
      <c r="V47" s="1018"/>
      <c r="W47" s="1018"/>
      <c r="X47" s="1018"/>
    </row>
    <row r="48" spans="1:24" ht="17.100000000000001" customHeight="1" thickTop="1"/>
  </sheetData>
  <mergeCells count="14">
    <mergeCell ref="D6:D7"/>
    <mergeCell ref="E6:E7"/>
    <mergeCell ref="F6:G6"/>
    <mergeCell ref="H6:I6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workbookViewId="0">
      <selection activeCell="B26" sqref="B26"/>
    </sheetView>
  </sheetViews>
  <sheetFormatPr defaultRowHeight="15.75"/>
  <cols>
    <col min="1" max="1" width="32.42578125" style="983" customWidth="1"/>
    <col min="2" max="5" width="10.7109375" style="983" bestFit="1" customWidth="1"/>
    <col min="6" max="6" width="9.28515625" style="983" bestFit="1" customWidth="1"/>
    <col min="7" max="7" width="9.140625" style="1096" customWidth="1"/>
    <col min="8" max="8" width="12.28515625" style="983" customWidth="1"/>
    <col min="9" max="9" width="10.140625" style="1096" customWidth="1"/>
    <col min="10" max="256" width="9.140625" style="983"/>
    <col min="257" max="257" width="32.42578125" style="983" customWidth="1"/>
    <col min="258" max="261" width="9.42578125" style="983" bestFit="1" customWidth="1"/>
    <col min="262" max="262" width="8.42578125" style="983" bestFit="1" customWidth="1"/>
    <col min="263" max="263" width="7.140625" style="983" bestFit="1" customWidth="1"/>
    <col min="264" max="264" width="8.85546875" style="983" customWidth="1"/>
    <col min="265" max="265" width="7.140625" style="983" bestFit="1" customWidth="1"/>
    <col min="266" max="512" width="9.140625" style="983"/>
    <col min="513" max="513" width="32.42578125" style="983" customWidth="1"/>
    <col min="514" max="517" width="9.42578125" style="983" bestFit="1" customWidth="1"/>
    <col min="518" max="518" width="8.42578125" style="983" bestFit="1" customWidth="1"/>
    <col min="519" max="519" width="7.140625" style="983" bestFit="1" customWidth="1"/>
    <col min="520" max="520" width="8.85546875" style="983" customWidth="1"/>
    <col min="521" max="521" width="7.140625" style="983" bestFit="1" customWidth="1"/>
    <col min="522" max="768" width="9.140625" style="983"/>
    <col min="769" max="769" width="32.42578125" style="983" customWidth="1"/>
    <col min="770" max="773" width="9.42578125" style="983" bestFit="1" customWidth="1"/>
    <col min="774" max="774" width="8.42578125" style="983" bestFit="1" customWidth="1"/>
    <col min="775" max="775" width="7.140625" style="983" bestFit="1" customWidth="1"/>
    <col min="776" max="776" width="8.85546875" style="983" customWidth="1"/>
    <col min="777" max="777" width="7.140625" style="983" bestFit="1" customWidth="1"/>
    <col min="778" max="1024" width="9.140625" style="983"/>
    <col min="1025" max="1025" width="32.42578125" style="983" customWidth="1"/>
    <col min="1026" max="1029" width="9.42578125" style="983" bestFit="1" customWidth="1"/>
    <col min="1030" max="1030" width="8.42578125" style="983" bestFit="1" customWidth="1"/>
    <col min="1031" max="1031" width="7.140625" style="983" bestFit="1" customWidth="1"/>
    <col min="1032" max="1032" width="8.85546875" style="983" customWidth="1"/>
    <col min="1033" max="1033" width="7.140625" style="983" bestFit="1" customWidth="1"/>
    <col min="1034" max="1280" width="9.140625" style="983"/>
    <col min="1281" max="1281" width="32.42578125" style="983" customWidth="1"/>
    <col min="1282" max="1285" width="9.42578125" style="983" bestFit="1" customWidth="1"/>
    <col min="1286" max="1286" width="8.42578125" style="983" bestFit="1" customWidth="1"/>
    <col min="1287" max="1287" width="7.140625" style="983" bestFit="1" customWidth="1"/>
    <col min="1288" max="1288" width="8.85546875" style="983" customWidth="1"/>
    <col min="1289" max="1289" width="7.140625" style="983" bestFit="1" customWidth="1"/>
    <col min="1290" max="1536" width="9.140625" style="983"/>
    <col min="1537" max="1537" width="32.42578125" style="983" customWidth="1"/>
    <col min="1538" max="1541" width="9.42578125" style="983" bestFit="1" customWidth="1"/>
    <col min="1542" max="1542" width="8.42578125" style="983" bestFit="1" customWidth="1"/>
    <col min="1543" max="1543" width="7.140625" style="983" bestFit="1" customWidth="1"/>
    <col min="1544" max="1544" width="8.85546875" style="983" customWidth="1"/>
    <col min="1545" max="1545" width="7.140625" style="983" bestFit="1" customWidth="1"/>
    <col min="1546" max="1792" width="9.140625" style="983"/>
    <col min="1793" max="1793" width="32.42578125" style="983" customWidth="1"/>
    <col min="1794" max="1797" width="9.42578125" style="983" bestFit="1" customWidth="1"/>
    <col min="1798" max="1798" width="8.42578125" style="983" bestFit="1" customWidth="1"/>
    <col min="1799" max="1799" width="7.140625" style="983" bestFit="1" customWidth="1"/>
    <col min="1800" max="1800" width="8.85546875" style="983" customWidth="1"/>
    <col min="1801" max="1801" width="7.140625" style="983" bestFit="1" customWidth="1"/>
    <col min="1802" max="2048" width="9.140625" style="983"/>
    <col min="2049" max="2049" width="32.42578125" style="983" customWidth="1"/>
    <col min="2050" max="2053" width="9.42578125" style="983" bestFit="1" customWidth="1"/>
    <col min="2054" max="2054" width="8.42578125" style="983" bestFit="1" customWidth="1"/>
    <col min="2055" max="2055" width="7.140625" style="983" bestFit="1" customWidth="1"/>
    <col min="2056" max="2056" width="8.85546875" style="983" customWidth="1"/>
    <col min="2057" max="2057" width="7.140625" style="983" bestFit="1" customWidth="1"/>
    <col min="2058" max="2304" width="9.140625" style="983"/>
    <col min="2305" max="2305" width="32.42578125" style="983" customWidth="1"/>
    <col min="2306" max="2309" width="9.42578125" style="983" bestFit="1" customWidth="1"/>
    <col min="2310" max="2310" width="8.42578125" style="983" bestFit="1" customWidth="1"/>
    <col min="2311" max="2311" width="7.140625" style="983" bestFit="1" customWidth="1"/>
    <col min="2312" max="2312" width="8.85546875" style="983" customWidth="1"/>
    <col min="2313" max="2313" width="7.140625" style="983" bestFit="1" customWidth="1"/>
    <col min="2314" max="2560" width="9.140625" style="983"/>
    <col min="2561" max="2561" width="32.42578125" style="983" customWidth="1"/>
    <col min="2562" max="2565" width="9.42578125" style="983" bestFit="1" customWidth="1"/>
    <col min="2566" max="2566" width="8.42578125" style="983" bestFit="1" customWidth="1"/>
    <col min="2567" max="2567" width="7.140625" style="983" bestFit="1" customWidth="1"/>
    <col min="2568" max="2568" width="8.85546875" style="983" customWidth="1"/>
    <col min="2569" max="2569" width="7.140625" style="983" bestFit="1" customWidth="1"/>
    <col min="2570" max="2816" width="9.140625" style="983"/>
    <col min="2817" max="2817" width="32.42578125" style="983" customWidth="1"/>
    <col min="2818" max="2821" width="9.42578125" style="983" bestFit="1" customWidth="1"/>
    <col min="2822" max="2822" width="8.42578125" style="983" bestFit="1" customWidth="1"/>
    <col min="2823" max="2823" width="7.140625" style="983" bestFit="1" customWidth="1"/>
    <col min="2824" max="2824" width="8.85546875" style="983" customWidth="1"/>
    <col min="2825" max="2825" width="7.140625" style="983" bestFit="1" customWidth="1"/>
    <col min="2826" max="3072" width="9.140625" style="983"/>
    <col min="3073" max="3073" width="32.42578125" style="983" customWidth="1"/>
    <col min="3074" max="3077" width="9.42578125" style="983" bestFit="1" customWidth="1"/>
    <col min="3078" max="3078" width="8.42578125" style="983" bestFit="1" customWidth="1"/>
    <col min="3079" max="3079" width="7.140625" style="983" bestFit="1" customWidth="1"/>
    <col min="3080" max="3080" width="8.85546875" style="983" customWidth="1"/>
    <col min="3081" max="3081" width="7.140625" style="983" bestFit="1" customWidth="1"/>
    <col min="3082" max="3328" width="9.140625" style="983"/>
    <col min="3329" max="3329" width="32.42578125" style="983" customWidth="1"/>
    <col min="3330" max="3333" width="9.42578125" style="983" bestFit="1" customWidth="1"/>
    <col min="3334" max="3334" width="8.42578125" style="983" bestFit="1" customWidth="1"/>
    <col min="3335" max="3335" width="7.140625" style="983" bestFit="1" customWidth="1"/>
    <col min="3336" max="3336" width="8.85546875" style="983" customWidth="1"/>
    <col min="3337" max="3337" width="7.140625" style="983" bestFit="1" customWidth="1"/>
    <col min="3338" max="3584" width="9.140625" style="983"/>
    <col min="3585" max="3585" width="32.42578125" style="983" customWidth="1"/>
    <col min="3586" max="3589" width="9.42578125" style="983" bestFit="1" customWidth="1"/>
    <col min="3590" max="3590" width="8.42578125" style="983" bestFit="1" customWidth="1"/>
    <col min="3591" max="3591" width="7.140625" style="983" bestFit="1" customWidth="1"/>
    <col min="3592" max="3592" width="8.85546875" style="983" customWidth="1"/>
    <col min="3593" max="3593" width="7.140625" style="983" bestFit="1" customWidth="1"/>
    <col min="3594" max="3840" width="9.140625" style="983"/>
    <col min="3841" max="3841" width="32.42578125" style="983" customWidth="1"/>
    <col min="3842" max="3845" width="9.42578125" style="983" bestFit="1" customWidth="1"/>
    <col min="3846" max="3846" width="8.42578125" style="983" bestFit="1" customWidth="1"/>
    <col min="3847" max="3847" width="7.140625" style="983" bestFit="1" customWidth="1"/>
    <col min="3848" max="3848" width="8.85546875" style="983" customWidth="1"/>
    <col min="3849" max="3849" width="7.140625" style="983" bestFit="1" customWidth="1"/>
    <col min="3850" max="4096" width="9.140625" style="983"/>
    <col min="4097" max="4097" width="32.42578125" style="983" customWidth="1"/>
    <col min="4098" max="4101" width="9.42578125" style="983" bestFit="1" customWidth="1"/>
    <col min="4102" max="4102" width="8.42578125" style="983" bestFit="1" customWidth="1"/>
    <col min="4103" max="4103" width="7.140625" style="983" bestFit="1" customWidth="1"/>
    <col min="4104" max="4104" width="8.85546875" style="983" customWidth="1"/>
    <col min="4105" max="4105" width="7.140625" style="983" bestFit="1" customWidth="1"/>
    <col min="4106" max="4352" width="9.140625" style="983"/>
    <col min="4353" max="4353" width="32.42578125" style="983" customWidth="1"/>
    <col min="4354" max="4357" width="9.42578125" style="983" bestFit="1" customWidth="1"/>
    <col min="4358" max="4358" width="8.42578125" style="983" bestFit="1" customWidth="1"/>
    <col min="4359" max="4359" width="7.140625" style="983" bestFit="1" customWidth="1"/>
    <col min="4360" max="4360" width="8.85546875" style="983" customWidth="1"/>
    <col min="4361" max="4361" width="7.140625" style="983" bestFit="1" customWidth="1"/>
    <col min="4362" max="4608" width="9.140625" style="983"/>
    <col min="4609" max="4609" width="32.42578125" style="983" customWidth="1"/>
    <col min="4610" max="4613" width="9.42578125" style="983" bestFit="1" customWidth="1"/>
    <col min="4614" max="4614" width="8.42578125" style="983" bestFit="1" customWidth="1"/>
    <col min="4615" max="4615" width="7.140625" style="983" bestFit="1" customWidth="1"/>
    <col min="4616" max="4616" width="8.85546875" style="983" customWidth="1"/>
    <col min="4617" max="4617" width="7.140625" style="983" bestFit="1" customWidth="1"/>
    <col min="4618" max="4864" width="9.140625" style="983"/>
    <col min="4865" max="4865" width="32.42578125" style="983" customWidth="1"/>
    <col min="4866" max="4869" width="9.42578125" style="983" bestFit="1" customWidth="1"/>
    <col min="4870" max="4870" width="8.42578125" style="983" bestFit="1" customWidth="1"/>
    <col min="4871" max="4871" width="7.140625" style="983" bestFit="1" customWidth="1"/>
    <col min="4872" max="4872" width="8.85546875" style="983" customWidth="1"/>
    <col min="4873" max="4873" width="7.140625" style="983" bestFit="1" customWidth="1"/>
    <col min="4874" max="5120" width="9.140625" style="983"/>
    <col min="5121" max="5121" width="32.42578125" style="983" customWidth="1"/>
    <col min="5122" max="5125" width="9.42578125" style="983" bestFit="1" customWidth="1"/>
    <col min="5126" max="5126" width="8.42578125" style="983" bestFit="1" customWidth="1"/>
    <col min="5127" max="5127" width="7.140625" style="983" bestFit="1" customWidth="1"/>
    <col min="5128" max="5128" width="8.85546875" style="983" customWidth="1"/>
    <col min="5129" max="5129" width="7.140625" style="983" bestFit="1" customWidth="1"/>
    <col min="5130" max="5376" width="9.140625" style="983"/>
    <col min="5377" max="5377" width="32.42578125" style="983" customWidth="1"/>
    <col min="5378" max="5381" width="9.42578125" style="983" bestFit="1" customWidth="1"/>
    <col min="5382" max="5382" width="8.42578125" style="983" bestFit="1" customWidth="1"/>
    <col min="5383" max="5383" width="7.140625" style="983" bestFit="1" customWidth="1"/>
    <col min="5384" max="5384" width="8.85546875" style="983" customWidth="1"/>
    <col min="5385" max="5385" width="7.140625" style="983" bestFit="1" customWidth="1"/>
    <col min="5386" max="5632" width="9.140625" style="983"/>
    <col min="5633" max="5633" width="32.42578125" style="983" customWidth="1"/>
    <col min="5634" max="5637" width="9.42578125" style="983" bestFit="1" customWidth="1"/>
    <col min="5638" max="5638" width="8.42578125" style="983" bestFit="1" customWidth="1"/>
    <col min="5639" max="5639" width="7.140625" style="983" bestFit="1" customWidth="1"/>
    <col min="5640" max="5640" width="8.85546875" style="983" customWidth="1"/>
    <col min="5641" max="5641" width="7.140625" style="983" bestFit="1" customWidth="1"/>
    <col min="5642" max="5888" width="9.140625" style="983"/>
    <col min="5889" max="5889" width="32.42578125" style="983" customWidth="1"/>
    <col min="5890" max="5893" width="9.42578125" style="983" bestFit="1" customWidth="1"/>
    <col min="5894" max="5894" width="8.42578125" style="983" bestFit="1" customWidth="1"/>
    <col min="5895" max="5895" width="7.140625" style="983" bestFit="1" customWidth="1"/>
    <col min="5896" max="5896" width="8.85546875" style="983" customWidth="1"/>
    <col min="5897" max="5897" width="7.140625" style="983" bestFit="1" customWidth="1"/>
    <col min="5898" max="6144" width="9.140625" style="983"/>
    <col min="6145" max="6145" width="32.42578125" style="983" customWidth="1"/>
    <col min="6146" max="6149" width="9.42578125" style="983" bestFit="1" customWidth="1"/>
    <col min="6150" max="6150" width="8.42578125" style="983" bestFit="1" customWidth="1"/>
    <col min="6151" max="6151" width="7.140625" style="983" bestFit="1" customWidth="1"/>
    <col min="6152" max="6152" width="8.85546875" style="983" customWidth="1"/>
    <col min="6153" max="6153" width="7.140625" style="983" bestFit="1" customWidth="1"/>
    <col min="6154" max="6400" width="9.140625" style="983"/>
    <col min="6401" max="6401" width="32.42578125" style="983" customWidth="1"/>
    <col min="6402" max="6405" width="9.42578125" style="983" bestFit="1" customWidth="1"/>
    <col min="6406" max="6406" width="8.42578125" style="983" bestFit="1" customWidth="1"/>
    <col min="6407" max="6407" width="7.140625" style="983" bestFit="1" customWidth="1"/>
    <col min="6408" max="6408" width="8.85546875" style="983" customWidth="1"/>
    <col min="6409" max="6409" width="7.140625" style="983" bestFit="1" customWidth="1"/>
    <col min="6410" max="6656" width="9.140625" style="983"/>
    <col min="6657" max="6657" width="32.42578125" style="983" customWidth="1"/>
    <col min="6658" max="6661" width="9.42578125" style="983" bestFit="1" customWidth="1"/>
    <col min="6662" max="6662" width="8.42578125" style="983" bestFit="1" customWidth="1"/>
    <col min="6663" max="6663" width="7.140625" style="983" bestFit="1" customWidth="1"/>
    <col min="6664" max="6664" width="8.85546875" style="983" customWidth="1"/>
    <col min="6665" max="6665" width="7.140625" style="983" bestFit="1" customWidth="1"/>
    <col min="6666" max="6912" width="9.140625" style="983"/>
    <col min="6913" max="6913" width="32.42578125" style="983" customWidth="1"/>
    <col min="6914" max="6917" width="9.42578125" style="983" bestFit="1" customWidth="1"/>
    <col min="6918" max="6918" width="8.42578125" style="983" bestFit="1" customWidth="1"/>
    <col min="6919" max="6919" width="7.140625" style="983" bestFit="1" customWidth="1"/>
    <col min="6920" max="6920" width="8.85546875" style="983" customWidth="1"/>
    <col min="6921" max="6921" width="7.140625" style="983" bestFit="1" customWidth="1"/>
    <col min="6922" max="7168" width="9.140625" style="983"/>
    <col min="7169" max="7169" width="32.42578125" style="983" customWidth="1"/>
    <col min="7170" max="7173" width="9.42578125" style="983" bestFit="1" customWidth="1"/>
    <col min="7174" max="7174" width="8.42578125" style="983" bestFit="1" customWidth="1"/>
    <col min="7175" max="7175" width="7.140625" style="983" bestFit="1" customWidth="1"/>
    <col min="7176" max="7176" width="8.85546875" style="983" customWidth="1"/>
    <col min="7177" max="7177" width="7.140625" style="983" bestFit="1" customWidth="1"/>
    <col min="7178" max="7424" width="9.140625" style="983"/>
    <col min="7425" max="7425" width="32.42578125" style="983" customWidth="1"/>
    <col min="7426" max="7429" width="9.42578125" style="983" bestFit="1" customWidth="1"/>
    <col min="7430" max="7430" width="8.42578125" style="983" bestFit="1" customWidth="1"/>
    <col min="7431" max="7431" width="7.140625" style="983" bestFit="1" customWidth="1"/>
    <col min="7432" max="7432" width="8.85546875" style="983" customWidth="1"/>
    <col min="7433" max="7433" width="7.140625" style="983" bestFit="1" customWidth="1"/>
    <col min="7434" max="7680" width="9.140625" style="983"/>
    <col min="7681" max="7681" width="32.42578125" style="983" customWidth="1"/>
    <col min="7682" max="7685" width="9.42578125" style="983" bestFit="1" customWidth="1"/>
    <col min="7686" max="7686" width="8.42578125" style="983" bestFit="1" customWidth="1"/>
    <col min="7687" max="7687" width="7.140625" style="983" bestFit="1" customWidth="1"/>
    <col min="7688" max="7688" width="8.85546875" style="983" customWidth="1"/>
    <col min="7689" max="7689" width="7.140625" style="983" bestFit="1" customWidth="1"/>
    <col min="7690" max="7936" width="9.140625" style="983"/>
    <col min="7937" max="7937" width="32.42578125" style="983" customWidth="1"/>
    <col min="7938" max="7941" width="9.42578125" style="983" bestFit="1" customWidth="1"/>
    <col min="7942" max="7942" width="8.42578125" style="983" bestFit="1" customWidth="1"/>
    <col min="7943" max="7943" width="7.140625" style="983" bestFit="1" customWidth="1"/>
    <col min="7944" max="7944" width="8.85546875" style="983" customWidth="1"/>
    <col min="7945" max="7945" width="7.140625" style="983" bestFit="1" customWidth="1"/>
    <col min="7946" max="8192" width="9.140625" style="983"/>
    <col min="8193" max="8193" width="32.42578125" style="983" customWidth="1"/>
    <col min="8194" max="8197" width="9.42578125" style="983" bestFit="1" customWidth="1"/>
    <col min="8198" max="8198" width="8.42578125" style="983" bestFit="1" customWidth="1"/>
    <col min="8199" max="8199" width="7.140625" style="983" bestFit="1" customWidth="1"/>
    <col min="8200" max="8200" width="8.85546875" style="983" customWidth="1"/>
    <col min="8201" max="8201" width="7.140625" style="983" bestFit="1" customWidth="1"/>
    <col min="8202" max="8448" width="9.140625" style="983"/>
    <col min="8449" max="8449" width="32.42578125" style="983" customWidth="1"/>
    <col min="8450" max="8453" width="9.42578125" style="983" bestFit="1" customWidth="1"/>
    <col min="8454" max="8454" width="8.42578125" style="983" bestFit="1" customWidth="1"/>
    <col min="8455" max="8455" width="7.140625" style="983" bestFit="1" customWidth="1"/>
    <col min="8456" max="8456" width="8.85546875" style="983" customWidth="1"/>
    <col min="8457" max="8457" width="7.140625" style="983" bestFit="1" customWidth="1"/>
    <col min="8458" max="8704" width="9.140625" style="983"/>
    <col min="8705" max="8705" width="32.42578125" style="983" customWidth="1"/>
    <col min="8706" max="8709" width="9.42578125" style="983" bestFit="1" customWidth="1"/>
    <col min="8710" max="8710" width="8.42578125" style="983" bestFit="1" customWidth="1"/>
    <col min="8711" max="8711" width="7.140625" style="983" bestFit="1" customWidth="1"/>
    <col min="8712" max="8712" width="8.85546875" style="983" customWidth="1"/>
    <col min="8713" max="8713" width="7.140625" style="983" bestFit="1" customWidth="1"/>
    <col min="8714" max="8960" width="9.140625" style="983"/>
    <col min="8961" max="8961" width="32.42578125" style="983" customWidth="1"/>
    <col min="8962" max="8965" width="9.42578125" style="983" bestFit="1" customWidth="1"/>
    <col min="8966" max="8966" width="8.42578125" style="983" bestFit="1" customWidth="1"/>
    <col min="8967" max="8967" width="7.140625" style="983" bestFit="1" customWidth="1"/>
    <col min="8968" max="8968" width="8.85546875" style="983" customWidth="1"/>
    <col min="8969" max="8969" width="7.140625" style="983" bestFit="1" customWidth="1"/>
    <col min="8970" max="9216" width="9.140625" style="983"/>
    <col min="9217" max="9217" width="32.42578125" style="983" customWidth="1"/>
    <col min="9218" max="9221" width="9.42578125" style="983" bestFit="1" customWidth="1"/>
    <col min="9222" max="9222" width="8.42578125" style="983" bestFit="1" customWidth="1"/>
    <col min="9223" max="9223" width="7.140625" style="983" bestFit="1" customWidth="1"/>
    <col min="9224" max="9224" width="8.85546875" style="983" customWidth="1"/>
    <col min="9225" max="9225" width="7.140625" style="983" bestFit="1" customWidth="1"/>
    <col min="9226" max="9472" width="9.140625" style="983"/>
    <col min="9473" max="9473" width="32.42578125" style="983" customWidth="1"/>
    <col min="9474" max="9477" width="9.42578125" style="983" bestFit="1" customWidth="1"/>
    <col min="9478" max="9478" width="8.42578125" style="983" bestFit="1" customWidth="1"/>
    <col min="9479" max="9479" width="7.140625" style="983" bestFit="1" customWidth="1"/>
    <col min="9480" max="9480" width="8.85546875" style="983" customWidth="1"/>
    <col min="9481" max="9481" width="7.140625" style="983" bestFit="1" customWidth="1"/>
    <col min="9482" max="9728" width="9.140625" style="983"/>
    <col min="9729" max="9729" width="32.42578125" style="983" customWidth="1"/>
    <col min="9730" max="9733" width="9.42578125" style="983" bestFit="1" customWidth="1"/>
    <col min="9734" max="9734" width="8.42578125" style="983" bestFit="1" customWidth="1"/>
    <col min="9735" max="9735" width="7.140625" style="983" bestFit="1" customWidth="1"/>
    <col min="9736" max="9736" width="8.85546875" style="983" customWidth="1"/>
    <col min="9737" max="9737" width="7.140625" style="983" bestFit="1" customWidth="1"/>
    <col min="9738" max="9984" width="9.140625" style="983"/>
    <col min="9985" max="9985" width="32.42578125" style="983" customWidth="1"/>
    <col min="9986" max="9989" width="9.42578125" style="983" bestFit="1" customWidth="1"/>
    <col min="9990" max="9990" width="8.42578125" style="983" bestFit="1" customWidth="1"/>
    <col min="9991" max="9991" width="7.140625" style="983" bestFit="1" customWidth="1"/>
    <col min="9992" max="9992" width="8.85546875" style="983" customWidth="1"/>
    <col min="9993" max="9993" width="7.140625" style="983" bestFit="1" customWidth="1"/>
    <col min="9994" max="10240" width="9.140625" style="983"/>
    <col min="10241" max="10241" width="32.42578125" style="983" customWidth="1"/>
    <col min="10242" max="10245" width="9.42578125" style="983" bestFit="1" customWidth="1"/>
    <col min="10246" max="10246" width="8.42578125" style="983" bestFit="1" customWidth="1"/>
    <col min="10247" max="10247" width="7.140625" style="983" bestFit="1" customWidth="1"/>
    <col min="10248" max="10248" width="8.85546875" style="983" customWidth="1"/>
    <col min="10249" max="10249" width="7.140625" style="983" bestFit="1" customWidth="1"/>
    <col min="10250" max="10496" width="9.140625" style="983"/>
    <col min="10497" max="10497" width="32.42578125" style="983" customWidth="1"/>
    <col min="10498" max="10501" width="9.42578125" style="983" bestFit="1" customWidth="1"/>
    <col min="10502" max="10502" width="8.42578125" style="983" bestFit="1" customWidth="1"/>
    <col min="10503" max="10503" width="7.140625" style="983" bestFit="1" customWidth="1"/>
    <col min="10504" max="10504" width="8.85546875" style="983" customWidth="1"/>
    <col min="10505" max="10505" width="7.140625" style="983" bestFit="1" customWidth="1"/>
    <col min="10506" max="10752" width="9.140625" style="983"/>
    <col min="10753" max="10753" width="32.42578125" style="983" customWidth="1"/>
    <col min="10754" max="10757" width="9.42578125" style="983" bestFit="1" customWidth="1"/>
    <col min="10758" max="10758" width="8.42578125" style="983" bestFit="1" customWidth="1"/>
    <col min="10759" max="10759" width="7.140625" style="983" bestFit="1" customWidth="1"/>
    <col min="10760" max="10760" width="8.85546875" style="983" customWidth="1"/>
    <col min="10761" max="10761" width="7.140625" style="983" bestFit="1" customWidth="1"/>
    <col min="10762" max="11008" width="9.140625" style="983"/>
    <col min="11009" max="11009" width="32.42578125" style="983" customWidth="1"/>
    <col min="11010" max="11013" width="9.42578125" style="983" bestFit="1" customWidth="1"/>
    <col min="11014" max="11014" width="8.42578125" style="983" bestFit="1" customWidth="1"/>
    <col min="11015" max="11015" width="7.140625" style="983" bestFit="1" customWidth="1"/>
    <col min="11016" max="11016" width="8.85546875" style="983" customWidth="1"/>
    <col min="11017" max="11017" width="7.140625" style="983" bestFit="1" customWidth="1"/>
    <col min="11018" max="11264" width="9.140625" style="983"/>
    <col min="11265" max="11265" width="32.42578125" style="983" customWidth="1"/>
    <col min="11266" max="11269" width="9.42578125" style="983" bestFit="1" customWidth="1"/>
    <col min="11270" max="11270" width="8.42578125" style="983" bestFit="1" customWidth="1"/>
    <col min="11271" max="11271" width="7.140625" style="983" bestFit="1" customWidth="1"/>
    <col min="11272" max="11272" width="8.85546875" style="983" customWidth="1"/>
    <col min="11273" max="11273" width="7.140625" style="983" bestFit="1" customWidth="1"/>
    <col min="11274" max="11520" width="9.140625" style="983"/>
    <col min="11521" max="11521" width="32.42578125" style="983" customWidth="1"/>
    <col min="11522" max="11525" width="9.42578125" style="983" bestFit="1" customWidth="1"/>
    <col min="11526" max="11526" width="8.42578125" style="983" bestFit="1" customWidth="1"/>
    <col min="11527" max="11527" width="7.140625" style="983" bestFit="1" customWidth="1"/>
    <col min="11528" max="11528" width="8.85546875" style="983" customWidth="1"/>
    <col min="11529" max="11529" width="7.140625" style="983" bestFit="1" customWidth="1"/>
    <col min="11530" max="11776" width="9.140625" style="983"/>
    <col min="11777" max="11777" width="32.42578125" style="983" customWidth="1"/>
    <col min="11778" max="11781" width="9.42578125" style="983" bestFit="1" customWidth="1"/>
    <col min="11782" max="11782" width="8.42578125" style="983" bestFit="1" customWidth="1"/>
    <col min="11783" max="11783" width="7.140625" style="983" bestFit="1" customWidth="1"/>
    <col min="11784" max="11784" width="8.85546875" style="983" customWidth="1"/>
    <col min="11785" max="11785" width="7.140625" style="983" bestFit="1" customWidth="1"/>
    <col min="11786" max="12032" width="9.140625" style="983"/>
    <col min="12033" max="12033" width="32.42578125" style="983" customWidth="1"/>
    <col min="12034" max="12037" width="9.42578125" style="983" bestFit="1" customWidth="1"/>
    <col min="12038" max="12038" width="8.42578125" style="983" bestFit="1" customWidth="1"/>
    <col min="12039" max="12039" width="7.140625" style="983" bestFit="1" customWidth="1"/>
    <col min="12040" max="12040" width="8.85546875" style="983" customWidth="1"/>
    <col min="12041" max="12041" width="7.140625" style="983" bestFit="1" customWidth="1"/>
    <col min="12042" max="12288" width="9.140625" style="983"/>
    <col min="12289" max="12289" width="32.42578125" style="983" customWidth="1"/>
    <col min="12290" max="12293" width="9.42578125" style="983" bestFit="1" customWidth="1"/>
    <col min="12294" max="12294" width="8.42578125" style="983" bestFit="1" customWidth="1"/>
    <col min="12295" max="12295" width="7.140625" style="983" bestFit="1" customWidth="1"/>
    <col min="12296" max="12296" width="8.85546875" style="983" customWidth="1"/>
    <col min="12297" max="12297" width="7.140625" style="983" bestFit="1" customWidth="1"/>
    <col min="12298" max="12544" width="9.140625" style="983"/>
    <col min="12545" max="12545" width="32.42578125" style="983" customWidth="1"/>
    <col min="12546" max="12549" width="9.42578125" style="983" bestFit="1" customWidth="1"/>
    <col min="12550" max="12550" width="8.42578125" style="983" bestFit="1" customWidth="1"/>
    <col min="12551" max="12551" width="7.140625" style="983" bestFit="1" customWidth="1"/>
    <col min="12552" max="12552" width="8.85546875" style="983" customWidth="1"/>
    <col min="12553" max="12553" width="7.140625" style="983" bestFit="1" customWidth="1"/>
    <col min="12554" max="12800" width="9.140625" style="983"/>
    <col min="12801" max="12801" width="32.42578125" style="983" customWidth="1"/>
    <col min="12802" max="12805" width="9.42578125" style="983" bestFit="1" customWidth="1"/>
    <col min="12806" max="12806" width="8.42578125" style="983" bestFit="1" customWidth="1"/>
    <col min="12807" max="12807" width="7.140625" style="983" bestFit="1" customWidth="1"/>
    <col min="12808" max="12808" width="8.85546875" style="983" customWidth="1"/>
    <col min="12809" max="12809" width="7.140625" style="983" bestFit="1" customWidth="1"/>
    <col min="12810" max="13056" width="9.140625" style="983"/>
    <col min="13057" max="13057" width="32.42578125" style="983" customWidth="1"/>
    <col min="13058" max="13061" width="9.42578125" style="983" bestFit="1" customWidth="1"/>
    <col min="13062" max="13062" width="8.42578125" style="983" bestFit="1" customWidth="1"/>
    <col min="13063" max="13063" width="7.140625" style="983" bestFit="1" customWidth="1"/>
    <col min="13064" max="13064" width="8.85546875" style="983" customWidth="1"/>
    <col min="13065" max="13065" width="7.140625" style="983" bestFit="1" customWidth="1"/>
    <col min="13066" max="13312" width="9.140625" style="983"/>
    <col min="13313" max="13313" width="32.42578125" style="983" customWidth="1"/>
    <col min="13314" max="13317" width="9.42578125" style="983" bestFit="1" customWidth="1"/>
    <col min="13318" max="13318" width="8.42578125" style="983" bestFit="1" customWidth="1"/>
    <col min="13319" max="13319" width="7.140625" style="983" bestFit="1" customWidth="1"/>
    <col min="13320" max="13320" width="8.85546875" style="983" customWidth="1"/>
    <col min="13321" max="13321" width="7.140625" style="983" bestFit="1" customWidth="1"/>
    <col min="13322" max="13568" width="9.140625" style="983"/>
    <col min="13569" max="13569" width="32.42578125" style="983" customWidth="1"/>
    <col min="13570" max="13573" width="9.42578125" style="983" bestFit="1" customWidth="1"/>
    <col min="13574" max="13574" width="8.42578125" style="983" bestFit="1" customWidth="1"/>
    <col min="13575" max="13575" width="7.140625" style="983" bestFit="1" customWidth="1"/>
    <col min="13576" max="13576" width="8.85546875" style="983" customWidth="1"/>
    <col min="13577" max="13577" width="7.140625" style="983" bestFit="1" customWidth="1"/>
    <col min="13578" max="13824" width="9.140625" style="983"/>
    <col min="13825" max="13825" width="32.42578125" style="983" customWidth="1"/>
    <col min="13826" max="13829" width="9.42578125" style="983" bestFit="1" customWidth="1"/>
    <col min="13830" max="13830" width="8.42578125" style="983" bestFit="1" customWidth="1"/>
    <col min="13831" max="13831" width="7.140625" style="983" bestFit="1" customWidth="1"/>
    <col min="13832" max="13832" width="8.85546875" style="983" customWidth="1"/>
    <col min="13833" max="13833" width="7.140625" style="983" bestFit="1" customWidth="1"/>
    <col min="13834" max="14080" width="9.140625" style="983"/>
    <col min="14081" max="14081" width="32.42578125" style="983" customWidth="1"/>
    <col min="14082" max="14085" width="9.42578125" style="983" bestFit="1" customWidth="1"/>
    <col min="14086" max="14086" width="8.42578125" style="983" bestFit="1" customWidth="1"/>
    <col min="14087" max="14087" width="7.140625" style="983" bestFit="1" customWidth="1"/>
    <col min="14088" max="14088" width="8.85546875" style="983" customWidth="1"/>
    <col min="14089" max="14089" width="7.140625" style="983" bestFit="1" customWidth="1"/>
    <col min="14090" max="14336" width="9.140625" style="983"/>
    <col min="14337" max="14337" width="32.42578125" style="983" customWidth="1"/>
    <col min="14338" max="14341" width="9.42578125" style="983" bestFit="1" customWidth="1"/>
    <col min="14342" max="14342" width="8.42578125" style="983" bestFit="1" customWidth="1"/>
    <col min="14343" max="14343" width="7.140625" style="983" bestFit="1" customWidth="1"/>
    <col min="14344" max="14344" width="8.85546875" style="983" customWidth="1"/>
    <col min="14345" max="14345" width="7.140625" style="983" bestFit="1" customWidth="1"/>
    <col min="14346" max="14592" width="9.140625" style="983"/>
    <col min="14593" max="14593" width="32.42578125" style="983" customWidth="1"/>
    <col min="14594" max="14597" width="9.42578125" style="983" bestFit="1" customWidth="1"/>
    <col min="14598" max="14598" width="8.42578125" style="983" bestFit="1" customWidth="1"/>
    <col min="14599" max="14599" width="7.140625" style="983" bestFit="1" customWidth="1"/>
    <col min="14600" max="14600" width="8.85546875" style="983" customWidth="1"/>
    <col min="14601" max="14601" width="7.140625" style="983" bestFit="1" customWidth="1"/>
    <col min="14602" max="14848" width="9.140625" style="983"/>
    <col min="14849" max="14849" width="32.42578125" style="983" customWidth="1"/>
    <col min="14850" max="14853" width="9.42578125" style="983" bestFit="1" customWidth="1"/>
    <col min="14854" max="14854" width="8.42578125" style="983" bestFit="1" customWidth="1"/>
    <col min="14855" max="14855" width="7.140625" style="983" bestFit="1" customWidth="1"/>
    <col min="14856" max="14856" width="8.85546875" style="983" customWidth="1"/>
    <col min="14857" max="14857" width="7.140625" style="983" bestFit="1" customWidth="1"/>
    <col min="14858" max="15104" width="9.140625" style="983"/>
    <col min="15105" max="15105" width="32.42578125" style="983" customWidth="1"/>
    <col min="15106" max="15109" width="9.42578125" style="983" bestFit="1" customWidth="1"/>
    <col min="15110" max="15110" width="8.42578125" style="983" bestFit="1" customWidth="1"/>
    <col min="15111" max="15111" width="7.140625" style="983" bestFit="1" customWidth="1"/>
    <col min="15112" max="15112" width="8.85546875" style="983" customWidth="1"/>
    <col min="15113" max="15113" width="7.140625" style="983" bestFit="1" customWidth="1"/>
    <col min="15114" max="15360" width="9.140625" style="983"/>
    <col min="15361" max="15361" width="32.42578125" style="983" customWidth="1"/>
    <col min="15362" max="15365" width="9.42578125" style="983" bestFit="1" customWidth="1"/>
    <col min="15366" max="15366" width="8.42578125" style="983" bestFit="1" customWidth="1"/>
    <col min="15367" max="15367" width="7.140625" style="983" bestFit="1" customWidth="1"/>
    <col min="15368" max="15368" width="8.85546875" style="983" customWidth="1"/>
    <col min="15369" max="15369" width="7.140625" style="983" bestFit="1" customWidth="1"/>
    <col min="15370" max="15616" width="9.140625" style="983"/>
    <col min="15617" max="15617" width="32.42578125" style="983" customWidth="1"/>
    <col min="15618" max="15621" width="9.42578125" style="983" bestFit="1" customWidth="1"/>
    <col min="15622" max="15622" width="8.42578125" style="983" bestFit="1" customWidth="1"/>
    <col min="15623" max="15623" width="7.140625" style="983" bestFit="1" customWidth="1"/>
    <col min="15624" max="15624" width="8.85546875" style="983" customWidth="1"/>
    <col min="15625" max="15625" width="7.140625" style="983" bestFit="1" customWidth="1"/>
    <col min="15626" max="15872" width="9.140625" style="983"/>
    <col min="15873" max="15873" width="32.42578125" style="983" customWidth="1"/>
    <col min="15874" max="15877" width="9.42578125" style="983" bestFit="1" customWidth="1"/>
    <col min="15878" max="15878" width="8.42578125" style="983" bestFit="1" customWidth="1"/>
    <col min="15879" max="15879" width="7.140625" style="983" bestFit="1" customWidth="1"/>
    <col min="15880" max="15880" width="8.85546875" style="983" customWidth="1"/>
    <col min="15881" max="15881" width="7.140625" style="983" bestFit="1" customWidth="1"/>
    <col min="15882" max="16128" width="9.140625" style="983"/>
    <col min="16129" max="16129" width="32.42578125" style="983" customWidth="1"/>
    <col min="16130" max="16133" width="9.42578125" style="983" bestFit="1" customWidth="1"/>
    <col min="16134" max="16134" width="8.42578125" style="983" bestFit="1" customWidth="1"/>
    <col min="16135" max="16135" width="7.140625" style="983" bestFit="1" customWidth="1"/>
    <col min="16136" max="16136" width="8.85546875" style="983" customWidth="1"/>
    <col min="16137" max="16137" width="7.140625" style="983" bestFit="1" customWidth="1"/>
    <col min="16138" max="16384" width="9.140625" style="983"/>
  </cols>
  <sheetData>
    <row r="1" spans="1:14" ht="22.5" customHeight="1">
      <c r="A1" s="2341" t="s">
        <v>995</v>
      </c>
      <c r="B1" s="2341"/>
      <c r="C1" s="2341"/>
      <c r="D1" s="2341"/>
      <c r="E1" s="2341"/>
      <c r="F1" s="2341"/>
      <c r="G1" s="2341"/>
      <c r="H1" s="2341"/>
      <c r="I1" s="2341"/>
    </row>
    <row r="2" spans="1:14" ht="22.5" customHeight="1">
      <c r="A2" s="2341" t="s">
        <v>98</v>
      </c>
      <c r="B2" s="2341"/>
      <c r="C2" s="2341"/>
      <c r="D2" s="2341"/>
      <c r="E2" s="2341"/>
      <c r="F2" s="2341"/>
      <c r="G2" s="2341"/>
      <c r="H2" s="2341"/>
      <c r="I2" s="2341"/>
    </row>
    <row r="3" spans="1:14" ht="16.5" customHeight="1">
      <c r="A3" s="2341" t="s">
        <v>845</v>
      </c>
      <c r="B3" s="2341"/>
      <c r="C3" s="2341"/>
      <c r="D3" s="2341"/>
      <c r="E3" s="2341"/>
      <c r="F3" s="2341"/>
      <c r="G3" s="2341"/>
      <c r="H3" s="2341"/>
      <c r="I3" s="2341"/>
    </row>
    <row r="4" spans="1:14" ht="16.5" thickBot="1">
      <c r="H4" s="2342" t="s">
        <v>51</v>
      </c>
      <c r="I4" s="2343"/>
    </row>
    <row r="5" spans="1:14" ht="27.75" customHeight="1" thickTop="1">
      <c r="A5" s="2344" t="s">
        <v>274</v>
      </c>
      <c r="B5" s="2307">
        <v>2018</v>
      </c>
      <c r="C5" s="2308"/>
      <c r="D5" s="2336">
        <v>2019</v>
      </c>
      <c r="E5" s="2337"/>
      <c r="F5" s="2346" t="s">
        <v>847</v>
      </c>
      <c r="G5" s="2347"/>
      <c r="H5" s="2347"/>
      <c r="I5" s="2348"/>
    </row>
    <row r="6" spans="1:14" ht="27.75" customHeight="1">
      <c r="A6" s="2345"/>
      <c r="B6" s="2311" t="s">
        <v>848</v>
      </c>
      <c r="C6" s="2311" t="s">
        <v>849</v>
      </c>
      <c r="D6" s="2311" t="s">
        <v>850</v>
      </c>
      <c r="E6" s="2311" t="s">
        <v>851</v>
      </c>
      <c r="F6" s="2349" t="s">
        <v>114</v>
      </c>
      <c r="G6" s="2350"/>
      <c r="H6" s="2349" t="s">
        <v>139</v>
      </c>
      <c r="I6" s="2351"/>
    </row>
    <row r="7" spans="1:14" s="1100" customFormat="1" ht="27.75" customHeight="1">
      <c r="A7" s="2345"/>
      <c r="B7" s="2335"/>
      <c r="C7" s="2335"/>
      <c r="D7" s="2335"/>
      <c r="E7" s="2335"/>
      <c r="F7" s="1097" t="s">
        <v>852</v>
      </c>
      <c r="G7" s="1098" t="s">
        <v>853</v>
      </c>
      <c r="H7" s="1097" t="s">
        <v>852</v>
      </c>
      <c r="I7" s="1099" t="s">
        <v>853</v>
      </c>
      <c r="K7" s="1101"/>
      <c r="L7" s="1101"/>
      <c r="M7" s="1101"/>
    </row>
    <row r="8" spans="1:14" ht="30.75" customHeight="1">
      <c r="A8" s="1895" t="s">
        <v>996</v>
      </c>
      <c r="B8" s="1102">
        <v>77178.333347448395</v>
      </c>
      <c r="C8" s="1102">
        <v>87984.262507141495</v>
      </c>
      <c r="D8" s="1102">
        <v>84490.26696447139</v>
      </c>
      <c r="E8" s="1102">
        <v>93759.777080133601</v>
      </c>
      <c r="F8" s="1102">
        <v>10805.9291596931</v>
      </c>
      <c r="G8" s="1103">
        <v>14.001247100071456</v>
      </c>
      <c r="H8" s="1102">
        <v>9269.5101156622113</v>
      </c>
      <c r="I8" s="1104">
        <v>10.971098149755036</v>
      </c>
      <c r="K8" s="1105"/>
      <c r="L8" s="1106"/>
      <c r="M8" s="1106"/>
    </row>
    <row r="9" spans="1:14" ht="30.75" customHeight="1">
      <c r="A9" s="1895" t="s">
        <v>997</v>
      </c>
      <c r="B9" s="1102">
        <v>10908.8128158</v>
      </c>
      <c r="C9" s="1102">
        <v>12980.37250632</v>
      </c>
      <c r="D9" s="1102">
        <v>46383.795461997979</v>
      </c>
      <c r="E9" s="1102">
        <v>33043.451324634989</v>
      </c>
      <c r="F9" s="1102">
        <v>2071.55969052</v>
      </c>
      <c r="G9" s="1103">
        <v>18.98978124841976</v>
      </c>
      <c r="H9" s="1102">
        <v>-13340.34413736299</v>
      </c>
      <c r="I9" s="1104">
        <v>-28.7607859695153</v>
      </c>
      <c r="K9" s="1105"/>
      <c r="L9" s="1106"/>
      <c r="M9" s="1106"/>
    </row>
    <row r="10" spans="1:14" ht="30.75" customHeight="1">
      <c r="A10" s="1895" t="s">
        <v>998</v>
      </c>
      <c r="B10" s="1102">
        <v>450920.13657853194</v>
      </c>
      <c r="C10" s="1102">
        <v>437546.43998535932</v>
      </c>
      <c r="D10" s="1102">
        <v>540262.90816305589</v>
      </c>
      <c r="E10" s="1102">
        <v>560772.46727161354</v>
      </c>
      <c r="F10" s="1102">
        <v>-13373.696593172615</v>
      </c>
      <c r="G10" s="1103">
        <v>-2.9658681234883066</v>
      </c>
      <c r="H10" s="1102">
        <v>20509.559108557645</v>
      </c>
      <c r="I10" s="1104">
        <v>3.796218248313965</v>
      </c>
      <c r="K10" s="1105"/>
      <c r="L10" s="1106"/>
      <c r="M10" s="1106"/>
      <c r="N10" s="1106"/>
    </row>
    <row r="11" spans="1:14" ht="30.75" customHeight="1">
      <c r="A11" s="1896" t="s">
        <v>999</v>
      </c>
      <c r="B11" s="1107">
        <v>187628.98878233004</v>
      </c>
      <c r="C11" s="1107">
        <v>189444.86233933733</v>
      </c>
      <c r="D11" s="1107">
        <v>229173.48474545576</v>
      </c>
      <c r="E11" s="1107">
        <v>236022.21416409599</v>
      </c>
      <c r="F11" s="1107">
        <v>1815.8735570072895</v>
      </c>
      <c r="G11" s="276">
        <v>0.96780010849704023</v>
      </c>
      <c r="H11" s="1107">
        <v>6848.7294186402287</v>
      </c>
      <c r="I11" s="1108">
        <v>2.9884475624425528</v>
      </c>
      <c r="K11" s="1105"/>
      <c r="L11" s="1106"/>
      <c r="M11" s="1106"/>
    </row>
    <row r="12" spans="1:14" ht="30.75" customHeight="1">
      <c r="A12" s="1896" t="s">
        <v>1000</v>
      </c>
      <c r="B12" s="1107">
        <v>52804.672008999994</v>
      </c>
      <c r="C12" s="1107">
        <v>50913.041992030514</v>
      </c>
      <c r="D12" s="1107">
        <v>84799.766092850128</v>
      </c>
      <c r="E12" s="1107">
        <v>86344.200523823034</v>
      </c>
      <c r="F12" s="1107">
        <v>-1891.6300169694805</v>
      </c>
      <c r="G12" s="276">
        <v>-3.5823156266306744</v>
      </c>
      <c r="H12" s="1107">
        <v>1544.4344309729058</v>
      </c>
      <c r="I12" s="1108">
        <v>1.8212720413424872</v>
      </c>
      <c r="K12" s="1105"/>
      <c r="L12" s="1106"/>
      <c r="M12" s="1106"/>
    </row>
    <row r="13" spans="1:14" ht="30.75" customHeight="1">
      <c r="A13" s="1896" t="s">
        <v>1001</v>
      </c>
      <c r="B13" s="1107">
        <v>68498.335994869994</v>
      </c>
      <c r="C13" s="1107">
        <v>63270.400320385423</v>
      </c>
      <c r="D13" s="1107">
        <v>72041.189159236732</v>
      </c>
      <c r="E13" s="1107">
        <v>67565.45801784184</v>
      </c>
      <c r="F13" s="1107">
        <v>-5227.9356744845718</v>
      </c>
      <c r="G13" s="276">
        <v>-7.6322082844116164</v>
      </c>
      <c r="H13" s="1107">
        <v>-4475.7311413948919</v>
      </c>
      <c r="I13" s="1108">
        <v>-6.2127391199802782</v>
      </c>
      <c r="K13" s="1105"/>
      <c r="L13" s="1106"/>
      <c r="M13" s="1106"/>
    </row>
    <row r="14" spans="1:14" ht="30.75" customHeight="1">
      <c r="A14" s="1896" t="s">
        <v>1002</v>
      </c>
      <c r="B14" s="1107">
        <v>141988.13979233196</v>
      </c>
      <c r="C14" s="1107">
        <v>133918.13533360613</v>
      </c>
      <c r="D14" s="1107">
        <v>154248.46816551333</v>
      </c>
      <c r="E14" s="1107">
        <v>170840.59456585269</v>
      </c>
      <c r="F14" s="1107">
        <v>-8070.0044587258308</v>
      </c>
      <c r="G14" s="276">
        <v>-5.683576438517191</v>
      </c>
      <c r="H14" s="1107">
        <v>16592.126400339359</v>
      </c>
      <c r="I14" s="1108">
        <v>10.756752788322993</v>
      </c>
      <c r="K14" s="1105"/>
      <c r="L14" s="1106"/>
      <c r="M14" s="1106"/>
    </row>
    <row r="15" spans="1:14" ht="30.75" customHeight="1">
      <c r="A15" s="1895" t="s">
        <v>1003</v>
      </c>
      <c r="B15" s="1102">
        <v>255548.93300495602</v>
      </c>
      <c r="C15" s="1102">
        <v>264929.06688566465</v>
      </c>
      <c r="D15" s="1102">
        <v>306327.93105623056</v>
      </c>
      <c r="E15" s="1102">
        <v>293002.78808621486</v>
      </c>
      <c r="F15" s="1102">
        <v>9380.1338807086286</v>
      </c>
      <c r="G15" s="1103">
        <v>3.6705822913871109</v>
      </c>
      <c r="H15" s="1102">
        <v>-13325.142970015702</v>
      </c>
      <c r="I15" s="1104">
        <v>-4.3499601633028027</v>
      </c>
      <c r="K15" s="1105"/>
      <c r="L15" s="1106"/>
      <c r="M15" s="1106"/>
    </row>
    <row r="16" spans="1:14" ht="30.75" customHeight="1">
      <c r="A16" s="1895" t="s">
        <v>1004</v>
      </c>
      <c r="B16" s="1102">
        <v>244383.87676272163</v>
      </c>
      <c r="C16" s="1102">
        <v>239401.78725995915</v>
      </c>
      <c r="D16" s="1102">
        <v>275684.89272410952</v>
      </c>
      <c r="E16" s="1102">
        <v>261375.2990354842</v>
      </c>
      <c r="F16" s="1102">
        <v>-4982.0895027624792</v>
      </c>
      <c r="G16" s="1103">
        <v>-2.0386326498943763</v>
      </c>
      <c r="H16" s="1102">
        <v>-14309.593688625318</v>
      </c>
      <c r="I16" s="1104">
        <v>-5.1905614222196732</v>
      </c>
      <c r="K16" s="1105"/>
      <c r="L16" s="1106"/>
      <c r="M16" s="1106"/>
    </row>
    <row r="17" spans="1:13" ht="30.75" customHeight="1">
      <c r="A17" s="1895" t="s">
        <v>1005</v>
      </c>
      <c r="B17" s="1102">
        <v>94547.950830904243</v>
      </c>
      <c r="C17" s="1102">
        <v>97602.087209581485</v>
      </c>
      <c r="D17" s="1102">
        <v>118861.57045444346</v>
      </c>
      <c r="E17" s="1102">
        <v>106682.78702072709</v>
      </c>
      <c r="F17" s="1102">
        <v>3054.1363786772417</v>
      </c>
      <c r="G17" s="1103">
        <v>3.230251265984029</v>
      </c>
      <c r="H17" s="1102">
        <v>-12178.783433716366</v>
      </c>
      <c r="I17" s="1104">
        <v>-10.246190915325467</v>
      </c>
      <c r="K17" s="1105"/>
      <c r="L17" s="1106"/>
      <c r="M17" s="1106"/>
    </row>
    <row r="18" spans="1:13" ht="30.75" customHeight="1">
      <c r="A18" s="1895" t="s">
        <v>1006</v>
      </c>
      <c r="B18" s="1102">
        <v>104239.05693097258</v>
      </c>
      <c r="C18" s="1102">
        <v>107096.70517262112</v>
      </c>
      <c r="D18" s="1102">
        <v>116748.15564484458</v>
      </c>
      <c r="E18" s="1102">
        <v>116635.97663392978</v>
      </c>
      <c r="F18" s="1102">
        <v>2857.6482416485378</v>
      </c>
      <c r="G18" s="1103">
        <v>2.741437159721122</v>
      </c>
      <c r="H18" s="1102">
        <v>-112.17901091479871</v>
      </c>
      <c r="I18" s="1104">
        <v>-9.6086323843996721E-2</v>
      </c>
      <c r="K18" s="1105"/>
      <c r="L18" s="1106"/>
      <c r="M18" s="1106"/>
    </row>
    <row r="19" spans="1:13" ht="30.75" customHeight="1">
      <c r="A19" s="1895" t="s">
        <v>1007</v>
      </c>
      <c r="B19" s="1102">
        <v>1525272.2156350182</v>
      </c>
      <c r="C19" s="1102">
        <v>1552749.9685920943</v>
      </c>
      <c r="D19" s="1102">
        <v>1793684.3570233674</v>
      </c>
      <c r="E19" s="1102">
        <v>1815205.4081098482</v>
      </c>
      <c r="F19" s="1102">
        <v>27477.752957076067</v>
      </c>
      <c r="G19" s="1103">
        <v>1.8014982948887079</v>
      </c>
      <c r="H19" s="1102">
        <v>21521.051086480729</v>
      </c>
      <c r="I19" s="1104">
        <v>1.199823759526736</v>
      </c>
      <c r="K19" s="1105"/>
      <c r="L19" s="1106"/>
      <c r="M19" s="1106"/>
    </row>
    <row r="20" spans="1:13" ht="30.75" customHeight="1">
      <c r="A20" s="1895" t="s">
        <v>1008</v>
      </c>
      <c r="B20" s="1102">
        <v>73651.530272291697</v>
      </c>
      <c r="C20" s="1102">
        <v>75506.224272065199</v>
      </c>
      <c r="D20" s="1102">
        <v>71484.413382080602</v>
      </c>
      <c r="E20" s="1102">
        <v>75440.860541423506</v>
      </c>
      <c r="F20" s="1102">
        <v>1854.6939997735026</v>
      </c>
      <c r="G20" s="1103">
        <v>2.5182015810352465</v>
      </c>
      <c r="H20" s="1102">
        <v>3956.4471593429043</v>
      </c>
      <c r="I20" s="1104">
        <v>5.5346990653695274</v>
      </c>
      <c r="K20" s="1105"/>
      <c r="L20" s="1106"/>
      <c r="M20" s="1106"/>
    </row>
    <row r="21" spans="1:13" ht="30.75" customHeight="1" thickBot="1">
      <c r="A21" s="1109" t="s">
        <v>616</v>
      </c>
      <c r="B21" s="1110">
        <v>2836650.8461786448</v>
      </c>
      <c r="C21" s="1110">
        <v>2875796.9143908066</v>
      </c>
      <c r="D21" s="1110">
        <v>3353928.2908746013</v>
      </c>
      <c r="E21" s="1110">
        <v>3355918.8151040096</v>
      </c>
      <c r="F21" s="1110">
        <v>39146.068212161772</v>
      </c>
      <c r="G21" s="1111">
        <v>1.3800101011690198</v>
      </c>
      <c r="H21" s="1110">
        <v>1990.5242294082418</v>
      </c>
      <c r="I21" s="1112">
        <v>5.9349039597062295E-2</v>
      </c>
      <c r="K21" s="1105"/>
      <c r="L21" s="1106"/>
      <c r="M21" s="1106"/>
    </row>
    <row r="22" spans="1:13" ht="21" hidden="1" customHeight="1" thickTop="1">
      <c r="A22" s="1113" t="s">
        <v>1009</v>
      </c>
      <c r="B22" s="1114"/>
      <c r="C22" s="1114"/>
      <c r="D22" s="1114"/>
      <c r="E22" s="1114"/>
      <c r="F22" s="1114"/>
      <c r="G22" s="1115"/>
      <c r="H22" s="1114"/>
      <c r="I22" s="1116"/>
      <c r="K22" s="1106"/>
      <c r="L22" s="1106"/>
      <c r="M22" s="1106"/>
    </row>
    <row r="23" spans="1:13" ht="21" hidden="1" customHeight="1">
      <c r="A23" s="1117" t="s">
        <v>1010</v>
      </c>
      <c r="B23" s="1114"/>
      <c r="C23" s="1114"/>
      <c r="D23" s="1114"/>
      <c r="E23" s="1114"/>
      <c r="F23" s="1114"/>
      <c r="G23" s="1115"/>
      <c r="H23" s="1114"/>
      <c r="I23" s="1116"/>
      <c r="K23" s="1106"/>
      <c r="L23" s="1106"/>
      <c r="M23" s="1106"/>
    </row>
    <row r="24" spans="1:13" ht="21" hidden="1" customHeight="1">
      <c r="A24" s="1118" t="s">
        <v>1011</v>
      </c>
      <c r="G24" s="1119"/>
      <c r="I24" s="1116"/>
      <c r="K24" s="1106"/>
      <c r="L24" s="1106"/>
      <c r="M24" s="1106"/>
    </row>
    <row r="25" spans="1:13" ht="21" hidden="1" customHeight="1">
      <c r="A25" s="983" t="s">
        <v>1012</v>
      </c>
      <c r="G25" s="1119"/>
      <c r="I25" s="1116"/>
      <c r="K25" s="1106"/>
      <c r="L25" s="1106"/>
      <c r="M25" s="1106"/>
    </row>
    <row r="26" spans="1:13" ht="21" hidden="1" customHeight="1">
      <c r="A26" s="1118" t="s">
        <v>1013</v>
      </c>
      <c r="G26" s="1119"/>
      <c r="I26" s="1116"/>
      <c r="K26" s="1106"/>
      <c r="L26" s="1106"/>
      <c r="M26" s="1106"/>
    </row>
    <row r="27" spans="1:13" ht="21" hidden="1" customHeight="1">
      <c r="A27" s="983" t="s">
        <v>1014</v>
      </c>
      <c r="G27" s="1119"/>
      <c r="I27" s="1116"/>
      <c r="K27" s="1106"/>
      <c r="L27" s="1106"/>
      <c r="M27" s="1106"/>
    </row>
    <row r="28" spans="1:13" ht="21" hidden="1" customHeight="1" thickTop="1">
      <c r="I28" s="1116"/>
      <c r="K28" s="1106"/>
      <c r="L28" s="1106"/>
      <c r="M28" s="1106"/>
    </row>
    <row r="29" spans="1:13" s="1120" customFormat="1" ht="21" customHeight="1" thickTop="1">
      <c r="A29" s="2352" t="s">
        <v>883</v>
      </c>
      <c r="B29" s="2352"/>
      <c r="C29" s="2352"/>
      <c r="D29" s="2352"/>
      <c r="E29" s="2352"/>
      <c r="F29" s="2352"/>
      <c r="G29" s="2352"/>
      <c r="H29" s="2352"/>
      <c r="I29" s="2352"/>
      <c r="K29" s="1121"/>
      <c r="L29" s="1121"/>
      <c r="M29" s="1121"/>
    </row>
    <row r="30" spans="1:13" ht="21" customHeight="1">
      <c r="A30" s="2340" t="s">
        <v>1015</v>
      </c>
      <c r="B30" s="2340"/>
      <c r="C30" s="2340"/>
      <c r="D30" s="2340"/>
      <c r="E30" s="2340"/>
      <c r="F30" s="2340"/>
      <c r="G30" s="2340"/>
      <c r="H30" s="2340"/>
      <c r="I30" s="2340"/>
      <c r="K30" s="1106"/>
      <c r="L30" s="1106"/>
      <c r="M30" s="1106"/>
    </row>
    <row r="31" spans="1:13">
      <c r="I31" s="1116"/>
      <c r="K31" s="1106"/>
      <c r="L31" s="1106"/>
      <c r="M31" s="1106"/>
    </row>
    <row r="32" spans="1:13">
      <c r="I32" s="1116"/>
      <c r="K32" s="1106"/>
      <c r="L32" s="1106"/>
      <c r="M32" s="1106"/>
    </row>
    <row r="33" spans="9:9">
      <c r="I33" s="1116"/>
    </row>
    <row r="34" spans="9:9">
      <c r="I34" s="1116"/>
    </row>
    <row r="35" spans="9:9">
      <c r="I35" s="1116"/>
    </row>
    <row r="36" spans="9:9">
      <c r="I36" s="1116"/>
    </row>
    <row r="37" spans="9:9">
      <c r="I37" s="1116"/>
    </row>
    <row r="38" spans="9:9">
      <c r="I38" s="1116"/>
    </row>
    <row r="39" spans="9:9">
      <c r="I39" s="1116"/>
    </row>
    <row r="40" spans="9:9">
      <c r="I40" s="1116"/>
    </row>
    <row r="41" spans="9:9">
      <c r="I41" s="1116"/>
    </row>
    <row r="42" spans="9:9">
      <c r="I42" s="1116"/>
    </row>
    <row r="43" spans="9:9">
      <c r="I43" s="1116"/>
    </row>
    <row r="44" spans="9:9">
      <c r="I44" s="1116"/>
    </row>
    <row r="45" spans="9:9">
      <c r="I45" s="1116"/>
    </row>
    <row r="46" spans="9:9">
      <c r="I46" s="1116"/>
    </row>
    <row r="47" spans="9:9">
      <c r="I47" s="1116"/>
    </row>
    <row r="48" spans="9:9">
      <c r="I48" s="1116"/>
    </row>
    <row r="49" spans="9:9">
      <c r="I49" s="1116"/>
    </row>
    <row r="50" spans="9:9">
      <c r="I50" s="1116"/>
    </row>
    <row r="51" spans="9:9">
      <c r="I51" s="1116"/>
    </row>
    <row r="52" spans="9:9">
      <c r="I52" s="1116"/>
    </row>
    <row r="53" spans="9:9">
      <c r="I53" s="1116"/>
    </row>
    <row r="54" spans="9:9">
      <c r="I54" s="1116"/>
    </row>
    <row r="55" spans="9:9">
      <c r="I55" s="1116"/>
    </row>
    <row r="56" spans="9:9">
      <c r="I56" s="1116"/>
    </row>
    <row r="57" spans="9:9">
      <c r="I57" s="1116"/>
    </row>
    <row r="58" spans="9:9">
      <c r="I58" s="1116"/>
    </row>
    <row r="59" spans="9:9">
      <c r="I59" s="1116"/>
    </row>
    <row r="60" spans="9:9">
      <c r="I60" s="1116"/>
    </row>
    <row r="61" spans="9:9">
      <c r="I61" s="1116"/>
    </row>
    <row r="62" spans="9:9">
      <c r="I62" s="1116"/>
    </row>
    <row r="63" spans="9:9">
      <c r="I63" s="1116"/>
    </row>
    <row r="64" spans="9:9">
      <c r="I64" s="1116"/>
    </row>
    <row r="65" spans="9:9">
      <c r="I65" s="1116"/>
    </row>
    <row r="66" spans="9:9">
      <c r="I66" s="1116"/>
    </row>
    <row r="67" spans="9:9">
      <c r="I67" s="1116"/>
    </row>
    <row r="68" spans="9:9">
      <c r="I68" s="1116"/>
    </row>
    <row r="69" spans="9:9">
      <c r="I69" s="1116"/>
    </row>
    <row r="70" spans="9:9">
      <c r="I70" s="1116"/>
    </row>
    <row r="71" spans="9:9">
      <c r="I71" s="1116"/>
    </row>
    <row r="72" spans="9:9">
      <c r="I72" s="1116"/>
    </row>
    <row r="73" spans="9:9">
      <c r="I73" s="1116"/>
    </row>
    <row r="74" spans="9:9">
      <c r="I74" s="1116"/>
    </row>
    <row r="75" spans="9:9">
      <c r="I75" s="1116"/>
    </row>
    <row r="76" spans="9:9">
      <c r="I76" s="1116"/>
    </row>
    <row r="77" spans="9:9">
      <c r="I77" s="1116"/>
    </row>
    <row r="78" spans="9:9">
      <c r="I78" s="1116"/>
    </row>
    <row r="79" spans="9:9">
      <c r="I79" s="1116"/>
    </row>
    <row r="80" spans="9:9">
      <c r="I80" s="1116"/>
    </row>
    <row r="81" spans="9:9">
      <c r="I81" s="1116"/>
    </row>
    <row r="82" spans="9:9">
      <c r="I82" s="1116"/>
    </row>
    <row r="83" spans="9:9">
      <c r="I83" s="1116"/>
    </row>
    <row r="84" spans="9:9">
      <c r="I84" s="1116"/>
    </row>
    <row r="85" spans="9:9">
      <c r="I85" s="1116"/>
    </row>
    <row r="86" spans="9:9">
      <c r="I86" s="1116"/>
    </row>
    <row r="87" spans="9:9">
      <c r="I87" s="1116"/>
    </row>
    <row r="88" spans="9:9">
      <c r="I88" s="1116"/>
    </row>
    <row r="89" spans="9:9">
      <c r="I89" s="1116"/>
    </row>
    <row r="90" spans="9:9">
      <c r="I90" s="1116"/>
    </row>
    <row r="91" spans="9:9">
      <c r="I91" s="1116"/>
    </row>
    <row r="92" spans="9:9">
      <c r="I92" s="1116"/>
    </row>
    <row r="93" spans="9:9">
      <c r="I93" s="1116"/>
    </row>
    <row r="94" spans="9:9">
      <c r="I94" s="1116"/>
    </row>
    <row r="95" spans="9:9">
      <c r="I95" s="1116"/>
    </row>
    <row r="96" spans="9:9">
      <c r="I96" s="1116"/>
    </row>
    <row r="97" spans="9:9">
      <c r="I97" s="1116"/>
    </row>
    <row r="98" spans="9:9">
      <c r="I98" s="1116"/>
    </row>
    <row r="99" spans="9:9">
      <c r="I99" s="1116"/>
    </row>
    <row r="100" spans="9:9">
      <c r="I100" s="1116"/>
    </row>
    <row r="101" spans="9:9">
      <c r="I101" s="1116"/>
    </row>
    <row r="102" spans="9:9">
      <c r="I102" s="1116"/>
    </row>
    <row r="103" spans="9:9">
      <c r="I103" s="1116"/>
    </row>
    <row r="104" spans="9:9">
      <c r="I104" s="1116"/>
    </row>
    <row r="105" spans="9:9">
      <c r="I105" s="1116"/>
    </row>
    <row r="106" spans="9:9">
      <c r="I106" s="1116"/>
    </row>
    <row r="107" spans="9:9">
      <c r="I107" s="1116"/>
    </row>
    <row r="108" spans="9:9">
      <c r="I108" s="1116"/>
    </row>
    <row r="109" spans="9:9">
      <c r="I109" s="1116"/>
    </row>
    <row r="110" spans="9:9">
      <c r="I110" s="1116"/>
    </row>
    <row r="111" spans="9:9">
      <c r="I111" s="1116"/>
    </row>
    <row r="112" spans="9:9">
      <c r="I112" s="1116"/>
    </row>
    <row r="113" spans="9:9">
      <c r="I113" s="1116"/>
    </row>
    <row r="114" spans="9:9">
      <c r="I114" s="1116"/>
    </row>
    <row r="115" spans="9:9">
      <c r="I115" s="1116"/>
    </row>
    <row r="116" spans="9:9">
      <c r="I116" s="1116"/>
    </row>
    <row r="117" spans="9:9">
      <c r="I117" s="1116"/>
    </row>
    <row r="118" spans="9:9">
      <c r="I118" s="1116"/>
    </row>
    <row r="119" spans="9:9">
      <c r="I119" s="1116"/>
    </row>
    <row r="120" spans="9:9">
      <c r="I120" s="1116"/>
    </row>
    <row r="121" spans="9:9">
      <c r="I121" s="1116"/>
    </row>
    <row r="122" spans="9:9">
      <c r="I122" s="1116"/>
    </row>
    <row r="123" spans="9:9">
      <c r="I123" s="1116"/>
    </row>
    <row r="124" spans="9:9">
      <c r="I124" s="1116"/>
    </row>
    <row r="125" spans="9:9">
      <c r="I125" s="1116"/>
    </row>
    <row r="126" spans="9:9">
      <c r="I126" s="1116"/>
    </row>
    <row r="127" spans="9:9">
      <c r="I127" s="1116"/>
    </row>
    <row r="128" spans="9:9">
      <c r="I128" s="1116"/>
    </row>
    <row r="129" spans="9:9">
      <c r="I129" s="1116"/>
    </row>
    <row r="130" spans="9:9">
      <c r="I130" s="1116"/>
    </row>
    <row r="131" spans="9:9">
      <c r="I131" s="1116"/>
    </row>
    <row r="132" spans="9:9">
      <c r="I132" s="1116"/>
    </row>
    <row r="133" spans="9:9">
      <c r="I133" s="1116"/>
    </row>
    <row r="134" spans="9:9">
      <c r="I134" s="1116"/>
    </row>
    <row r="135" spans="9:9">
      <c r="I135" s="1116"/>
    </row>
    <row r="136" spans="9:9">
      <c r="I136" s="1116"/>
    </row>
    <row r="137" spans="9:9">
      <c r="I137" s="1116"/>
    </row>
    <row r="138" spans="9:9">
      <c r="I138" s="1116"/>
    </row>
    <row r="139" spans="9:9">
      <c r="I139" s="1116"/>
    </row>
    <row r="140" spans="9:9">
      <c r="I140" s="1116"/>
    </row>
    <row r="141" spans="9:9">
      <c r="I141" s="1116"/>
    </row>
    <row r="142" spans="9:9">
      <c r="I142" s="1116"/>
    </row>
    <row r="143" spans="9:9">
      <c r="I143" s="1116"/>
    </row>
    <row r="144" spans="9:9">
      <c r="I144" s="1116"/>
    </row>
    <row r="145" spans="9:9">
      <c r="I145" s="1116"/>
    </row>
    <row r="146" spans="9:9">
      <c r="I146" s="1116"/>
    </row>
    <row r="147" spans="9:9">
      <c r="I147" s="1116"/>
    </row>
    <row r="148" spans="9:9">
      <c r="I148" s="1116"/>
    </row>
    <row r="149" spans="9:9">
      <c r="I149" s="1116"/>
    </row>
    <row r="150" spans="9:9">
      <c r="I150" s="1116"/>
    </row>
    <row r="151" spans="9:9">
      <c r="I151" s="1116"/>
    </row>
    <row r="152" spans="9:9">
      <c r="I152" s="1116"/>
    </row>
    <row r="153" spans="9:9">
      <c r="I153" s="1116"/>
    </row>
    <row r="154" spans="9:9">
      <c r="I154" s="1116"/>
    </row>
    <row r="155" spans="9:9">
      <c r="I155" s="1116"/>
    </row>
    <row r="156" spans="9:9">
      <c r="I156" s="1116"/>
    </row>
    <row r="157" spans="9:9">
      <c r="I157" s="1116"/>
    </row>
    <row r="158" spans="9:9">
      <c r="I158" s="1116"/>
    </row>
    <row r="159" spans="9:9">
      <c r="I159" s="1116"/>
    </row>
    <row r="160" spans="9:9">
      <c r="I160" s="1116"/>
    </row>
    <row r="161" spans="9:9">
      <c r="I161" s="1116"/>
    </row>
    <row r="162" spans="9:9">
      <c r="I162" s="1116"/>
    </row>
    <row r="163" spans="9:9">
      <c r="I163" s="1116"/>
    </row>
    <row r="164" spans="9:9">
      <c r="I164" s="1116"/>
    </row>
    <row r="165" spans="9:9">
      <c r="I165" s="1116"/>
    </row>
    <row r="166" spans="9:9">
      <c r="I166" s="1116"/>
    </row>
    <row r="167" spans="9:9">
      <c r="I167" s="1116"/>
    </row>
    <row r="168" spans="9:9">
      <c r="I168" s="1116"/>
    </row>
    <row r="169" spans="9:9">
      <c r="I169" s="1116"/>
    </row>
    <row r="170" spans="9:9">
      <c r="I170" s="1116"/>
    </row>
    <row r="171" spans="9:9">
      <c r="I171" s="1116"/>
    </row>
    <row r="172" spans="9:9">
      <c r="I172" s="1116"/>
    </row>
    <row r="173" spans="9:9">
      <c r="I173" s="1116"/>
    </row>
    <row r="174" spans="9:9">
      <c r="I174" s="1116"/>
    </row>
    <row r="175" spans="9:9">
      <c r="I175" s="1116"/>
    </row>
    <row r="176" spans="9:9">
      <c r="I176" s="1116"/>
    </row>
    <row r="177" spans="9:9">
      <c r="I177" s="1116"/>
    </row>
    <row r="178" spans="9:9">
      <c r="I178" s="1116"/>
    </row>
    <row r="179" spans="9:9">
      <c r="I179" s="1116"/>
    </row>
    <row r="180" spans="9:9">
      <c r="I180" s="1116"/>
    </row>
    <row r="181" spans="9:9">
      <c r="I181" s="1116"/>
    </row>
    <row r="182" spans="9:9">
      <c r="I182" s="1116"/>
    </row>
    <row r="183" spans="9:9">
      <c r="I183" s="1116"/>
    </row>
    <row r="184" spans="9:9">
      <c r="I184" s="1116"/>
    </row>
    <row r="185" spans="9:9">
      <c r="I185" s="1116"/>
    </row>
    <row r="186" spans="9:9">
      <c r="I186" s="1116"/>
    </row>
    <row r="187" spans="9:9">
      <c r="I187" s="1116"/>
    </row>
    <row r="188" spans="9:9">
      <c r="I188" s="1116"/>
    </row>
    <row r="189" spans="9:9">
      <c r="I189" s="1116"/>
    </row>
    <row r="190" spans="9:9">
      <c r="I190" s="1116"/>
    </row>
    <row r="191" spans="9:9">
      <c r="I191" s="1116"/>
    </row>
    <row r="192" spans="9:9">
      <c r="I192" s="1116"/>
    </row>
    <row r="193" spans="9:9">
      <c r="I193" s="1116"/>
    </row>
    <row r="194" spans="9:9">
      <c r="I194" s="1116"/>
    </row>
    <row r="195" spans="9:9">
      <c r="I195" s="1116"/>
    </row>
    <row r="196" spans="9:9">
      <c r="I196" s="1116"/>
    </row>
    <row r="197" spans="9:9">
      <c r="I197" s="1116"/>
    </row>
    <row r="198" spans="9:9">
      <c r="I198" s="1116"/>
    </row>
    <row r="199" spans="9:9">
      <c r="I199" s="1116"/>
    </row>
    <row r="200" spans="9:9">
      <c r="I200" s="1116"/>
    </row>
    <row r="201" spans="9:9">
      <c r="I201" s="1116"/>
    </row>
    <row r="202" spans="9:9">
      <c r="I202" s="1116"/>
    </row>
    <row r="203" spans="9:9">
      <c r="I203" s="1116"/>
    </row>
    <row r="204" spans="9:9">
      <c r="I204" s="1116"/>
    </row>
    <row r="205" spans="9:9">
      <c r="I205" s="1116"/>
    </row>
    <row r="206" spans="9:9">
      <c r="I206" s="1116"/>
    </row>
    <row r="207" spans="9:9">
      <c r="I207" s="1116"/>
    </row>
    <row r="208" spans="9:9">
      <c r="I208" s="1116"/>
    </row>
    <row r="209" spans="9:9">
      <c r="I209" s="1116"/>
    </row>
    <row r="210" spans="9:9">
      <c r="I210" s="1116"/>
    </row>
    <row r="211" spans="9:9">
      <c r="I211" s="1116"/>
    </row>
    <row r="212" spans="9:9">
      <c r="I212" s="1116"/>
    </row>
    <row r="213" spans="9:9">
      <c r="I213" s="1116"/>
    </row>
    <row r="214" spans="9:9">
      <c r="I214" s="1116"/>
    </row>
    <row r="215" spans="9:9">
      <c r="I215" s="1116"/>
    </row>
    <row r="216" spans="9:9">
      <c r="I216" s="1116"/>
    </row>
    <row r="217" spans="9:9">
      <c r="I217" s="1116"/>
    </row>
    <row r="218" spans="9:9">
      <c r="I218" s="1116"/>
    </row>
    <row r="219" spans="9:9">
      <c r="I219" s="1116"/>
    </row>
    <row r="220" spans="9:9">
      <c r="I220" s="1116"/>
    </row>
    <row r="221" spans="9:9">
      <c r="I221" s="1116"/>
    </row>
    <row r="222" spans="9:9">
      <c r="I222" s="1116"/>
    </row>
    <row r="223" spans="9:9">
      <c r="I223" s="1116"/>
    </row>
    <row r="224" spans="9:9">
      <c r="I224" s="1116"/>
    </row>
    <row r="225" spans="9:9">
      <c r="I225" s="1116"/>
    </row>
    <row r="226" spans="9:9">
      <c r="I226" s="1116"/>
    </row>
    <row r="227" spans="9:9">
      <c r="I227" s="1116"/>
    </row>
    <row r="228" spans="9:9">
      <c r="I228" s="1116"/>
    </row>
    <row r="229" spans="9:9">
      <c r="I229" s="1116"/>
    </row>
    <row r="230" spans="9:9">
      <c r="I230" s="1116"/>
    </row>
    <row r="231" spans="9:9">
      <c r="I231" s="1116"/>
    </row>
    <row r="232" spans="9:9">
      <c r="I232" s="1116"/>
    </row>
    <row r="233" spans="9:9">
      <c r="I233" s="1116"/>
    </row>
    <row r="234" spans="9:9">
      <c r="I234" s="1116"/>
    </row>
    <row r="235" spans="9:9">
      <c r="I235" s="1116"/>
    </row>
    <row r="236" spans="9:9">
      <c r="I236" s="1116"/>
    </row>
    <row r="237" spans="9:9">
      <c r="I237" s="1116"/>
    </row>
    <row r="238" spans="9:9">
      <c r="I238" s="1116"/>
    </row>
    <row r="239" spans="9:9">
      <c r="I239" s="1116"/>
    </row>
    <row r="240" spans="9:9">
      <c r="I240" s="1116"/>
    </row>
    <row r="241" spans="9:9">
      <c r="I241" s="1116"/>
    </row>
    <row r="242" spans="9:9">
      <c r="I242" s="1116"/>
    </row>
    <row r="243" spans="9:9">
      <c r="I243" s="1116"/>
    </row>
    <row r="244" spans="9:9">
      <c r="I244" s="1116"/>
    </row>
    <row r="245" spans="9:9">
      <c r="I245" s="1116"/>
    </row>
    <row r="246" spans="9:9">
      <c r="I246" s="1116"/>
    </row>
    <row r="247" spans="9:9">
      <c r="I247" s="1116"/>
    </row>
    <row r="248" spans="9:9">
      <c r="I248" s="1116"/>
    </row>
    <row r="249" spans="9:9">
      <c r="I249" s="1116"/>
    </row>
    <row r="250" spans="9:9">
      <c r="I250" s="1116"/>
    </row>
    <row r="251" spans="9:9">
      <c r="I251" s="1116"/>
    </row>
    <row r="252" spans="9:9">
      <c r="I252" s="1116"/>
    </row>
    <row r="253" spans="9:9">
      <c r="I253" s="1116"/>
    </row>
    <row r="254" spans="9:9">
      <c r="I254" s="1116"/>
    </row>
    <row r="255" spans="9:9">
      <c r="I255" s="1116"/>
    </row>
    <row r="256" spans="9:9">
      <c r="I256" s="1116"/>
    </row>
    <row r="257" spans="9:9">
      <c r="I257" s="1116"/>
    </row>
    <row r="258" spans="9:9">
      <c r="I258" s="1116"/>
    </row>
    <row r="259" spans="9:9">
      <c r="I259" s="1116"/>
    </row>
    <row r="260" spans="9:9">
      <c r="I260" s="1116"/>
    </row>
    <row r="261" spans="9:9">
      <c r="I261" s="1116"/>
    </row>
    <row r="262" spans="9:9">
      <c r="I262" s="1116"/>
    </row>
    <row r="263" spans="9:9">
      <c r="I263" s="1116"/>
    </row>
    <row r="264" spans="9:9">
      <c r="I264" s="1116"/>
    </row>
    <row r="265" spans="9:9">
      <c r="I265" s="1116"/>
    </row>
    <row r="266" spans="9:9">
      <c r="I266" s="1116"/>
    </row>
    <row r="267" spans="9:9">
      <c r="I267" s="1116"/>
    </row>
    <row r="268" spans="9:9">
      <c r="I268" s="1116"/>
    </row>
    <row r="269" spans="9:9">
      <c r="I269" s="1116"/>
    </row>
    <row r="270" spans="9:9">
      <c r="I270" s="1116"/>
    </row>
    <row r="271" spans="9:9">
      <c r="I271" s="1116"/>
    </row>
    <row r="272" spans="9:9">
      <c r="I272" s="1116"/>
    </row>
    <row r="273" spans="9:9">
      <c r="I273" s="1116"/>
    </row>
    <row r="274" spans="9:9">
      <c r="I274" s="1116"/>
    </row>
    <row r="275" spans="9:9">
      <c r="I275" s="1116"/>
    </row>
    <row r="276" spans="9:9">
      <c r="I276" s="1116"/>
    </row>
    <row r="277" spans="9:9">
      <c r="I277" s="1116"/>
    </row>
    <row r="278" spans="9:9">
      <c r="I278" s="1116"/>
    </row>
    <row r="279" spans="9:9">
      <c r="I279" s="1116"/>
    </row>
    <row r="280" spans="9:9">
      <c r="I280" s="1116"/>
    </row>
    <row r="281" spans="9:9">
      <c r="I281" s="1116"/>
    </row>
    <row r="282" spans="9:9">
      <c r="I282" s="1116"/>
    </row>
    <row r="283" spans="9:9">
      <c r="I283" s="1116"/>
    </row>
    <row r="284" spans="9:9">
      <c r="I284" s="1116"/>
    </row>
    <row r="285" spans="9:9">
      <c r="I285" s="1116"/>
    </row>
    <row r="286" spans="9:9">
      <c r="I286" s="1116"/>
    </row>
    <row r="287" spans="9:9">
      <c r="I287" s="1116"/>
    </row>
    <row r="288" spans="9:9">
      <c r="I288" s="1116"/>
    </row>
    <row r="289" spans="9:9">
      <c r="I289" s="1116"/>
    </row>
    <row r="290" spans="9:9">
      <c r="I290" s="1116"/>
    </row>
    <row r="291" spans="9:9">
      <c r="I291" s="1116"/>
    </row>
    <row r="292" spans="9:9">
      <c r="I292" s="1116"/>
    </row>
    <row r="293" spans="9:9">
      <c r="I293" s="1116"/>
    </row>
    <row r="294" spans="9:9">
      <c r="I294" s="1116"/>
    </row>
    <row r="295" spans="9:9">
      <c r="I295" s="1116"/>
    </row>
    <row r="296" spans="9:9">
      <c r="I296" s="1116"/>
    </row>
    <row r="297" spans="9:9">
      <c r="I297" s="1116"/>
    </row>
    <row r="298" spans="9:9">
      <c r="I298" s="1116"/>
    </row>
    <row r="299" spans="9:9">
      <c r="I299" s="1116"/>
    </row>
    <row r="300" spans="9:9">
      <c r="I300" s="1116"/>
    </row>
    <row r="301" spans="9:9">
      <c r="I301" s="1116"/>
    </row>
    <row r="302" spans="9:9">
      <c r="I302" s="1116"/>
    </row>
    <row r="303" spans="9:9">
      <c r="I303" s="1116"/>
    </row>
    <row r="304" spans="9:9">
      <c r="I304" s="1116"/>
    </row>
    <row r="305" spans="9:9">
      <c r="I305" s="1116"/>
    </row>
    <row r="306" spans="9:9">
      <c r="I306" s="1116"/>
    </row>
    <row r="307" spans="9:9">
      <c r="I307" s="1116"/>
    </row>
    <row r="308" spans="9:9">
      <c r="I308" s="1116"/>
    </row>
    <row r="309" spans="9:9">
      <c r="I309" s="1116"/>
    </row>
    <row r="310" spans="9:9">
      <c r="I310" s="1116"/>
    </row>
    <row r="311" spans="9:9">
      <c r="I311" s="1116"/>
    </row>
    <row r="312" spans="9:9">
      <c r="I312" s="1116"/>
    </row>
    <row r="313" spans="9:9">
      <c r="I313" s="1116"/>
    </row>
    <row r="314" spans="9:9">
      <c r="I314" s="1116"/>
    </row>
    <row r="315" spans="9:9">
      <c r="I315" s="1116"/>
    </row>
    <row r="316" spans="9:9">
      <c r="I316" s="1116"/>
    </row>
    <row r="317" spans="9:9">
      <c r="I317" s="1116"/>
    </row>
    <row r="318" spans="9:9">
      <c r="I318" s="1116"/>
    </row>
    <row r="319" spans="9:9">
      <c r="I319" s="1116"/>
    </row>
    <row r="320" spans="9:9">
      <c r="I320" s="1116"/>
    </row>
    <row r="321" spans="9:9">
      <c r="I321" s="1116"/>
    </row>
    <row r="322" spans="9:9">
      <c r="I322" s="1116"/>
    </row>
    <row r="323" spans="9:9">
      <c r="I323" s="1116"/>
    </row>
    <row r="324" spans="9:9">
      <c r="I324" s="1116"/>
    </row>
    <row r="325" spans="9:9">
      <c r="I325" s="1116"/>
    </row>
    <row r="326" spans="9:9">
      <c r="I326" s="1116"/>
    </row>
    <row r="327" spans="9:9">
      <c r="I327" s="1116"/>
    </row>
    <row r="328" spans="9:9">
      <c r="I328" s="1116"/>
    </row>
    <row r="329" spans="9:9">
      <c r="I329" s="1116"/>
    </row>
    <row r="330" spans="9:9">
      <c r="I330" s="1116"/>
    </row>
    <row r="331" spans="9:9">
      <c r="I331" s="1116"/>
    </row>
    <row r="332" spans="9:9">
      <c r="I332" s="1122"/>
    </row>
    <row r="333" spans="9:9">
      <c r="I333" s="1122"/>
    </row>
    <row r="334" spans="9:9">
      <c r="I334" s="1122"/>
    </row>
    <row r="335" spans="9:9">
      <c r="I335" s="1122"/>
    </row>
    <row r="336" spans="9:9">
      <c r="I336" s="1122"/>
    </row>
    <row r="337" spans="9:9">
      <c r="I337" s="1122"/>
    </row>
    <row r="338" spans="9:9">
      <c r="I338" s="1122"/>
    </row>
    <row r="339" spans="9:9">
      <c r="I339" s="1122"/>
    </row>
    <row r="340" spans="9:9">
      <c r="I340" s="1122"/>
    </row>
    <row r="341" spans="9:9">
      <c r="I341" s="1122"/>
    </row>
    <row r="342" spans="9:9">
      <c r="I342" s="1122"/>
    </row>
    <row r="343" spans="9:9">
      <c r="I343" s="1122"/>
    </row>
    <row r="344" spans="9:9">
      <c r="I344" s="1122"/>
    </row>
    <row r="345" spans="9:9">
      <c r="I345" s="1122"/>
    </row>
    <row r="346" spans="9:9">
      <c r="I346" s="1122"/>
    </row>
    <row r="347" spans="9:9">
      <c r="I347" s="1122"/>
    </row>
    <row r="348" spans="9:9">
      <c r="I348" s="1122"/>
    </row>
    <row r="349" spans="9:9">
      <c r="I349" s="1122"/>
    </row>
    <row r="350" spans="9:9">
      <c r="I350" s="1122"/>
    </row>
    <row r="351" spans="9:9">
      <c r="I351" s="1122"/>
    </row>
    <row r="352" spans="9:9">
      <c r="I352" s="1122"/>
    </row>
    <row r="353" spans="9:9">
      <c r="I353" s="1122"/>
    </row>
    <row r="354" spans="9:9">
      <c r="I354" s="1122"/>
    </row>
    <row r="355" spans="9:9">
      <c r="I355" s="1122"/>
    </row>
    <row r="356" spans="9:9">
      <c r="I356" s="1122"/>
    </row>
    <row r="357" spans="9:9">
      <c r="I357" s="1122"/>
    </row>
    <row r="358" spans="9:9">
      <c r="I358" s="1122"/>
    </row>
    <row r="359" spans="9:9">
      <c r="I359" s="1122"/>
    </row>
    <row r="360" spans="9:9">
      <c r="I360" s="1122"/>
    </row>
    <row r="361" spans="9:9">
      <c r="I361" s="1122"/>
    </row>
    <row r="362" spans="9:9">
      <c r="I362" s="1122"/>
    </row>
    <row r="363" spans="9:9">
      <c r="I363" s="1122"/>
    </row>
    <row r="364" spans="9:9">
      <c r="I364" s="1122"/>
    </row>
    <row r="365" spans="9:9">
      <c r="I365" s="1122"/>
    </row>
    <row r="366" spans="9:9">
      <c r="I366" s="1122"/>
    </row>
    <row r="367" spans="9:9">
      <c r="I367" s="1122"/>
    </row>
    <row r="368" spans="9:9">
      <c r="I368" s="1122"/>
    </row>
    <row r="369" spans="9:9">
      <c r="I369" s="1122"/>
    </row>
    <row r="370" spans="9:9">
      <c r="I370" s="1122"/>
    </row>
    <row r="371" spans="9:9">
      <c r="I371" s="1122"/>
    </row>
    <row r="372" spans="9:9">
      <c r="I372" s="1122"/>
    </row>
    <row r="373" spans="9:9">
      <c r="I373" s="1122"/>
    </row>
    <row r="374" spans="9:9">
      <c r="I374" s="1122"/>
    </row>
    <row r="375" spans="9:9">
      <c r="I375" s="1122"/>
    </row>
    <row r="376" spans="9:9">
      <c r="I376" s="1122"/>
    </row>
    <row r="377" spans="9:9">
      <c r="I377" s="1122"/>
    </row>
    <row r="378" spans="9:9">
      <c r="I378" s="1122"/>
    </row>
    <row r="379" spans="9:9">
      <c r="I379" s="1122"/>
    </row>
    <row r="380" spans="9:9">
      <c r="I380" s="1122"/>
    </row>
    <row r="381" spans="9:9">
      <c r="I381" s="1122"/>
    </row>
    <row r="382" spans="9:9">
      <c r="I382" s="1122"/>
    </row>
    <row r="383" spans="9:9">
      <c r="I383" s="1122"/>
    </row>
    <row r="384" spans="9:9">
      <c r="I384" s="1122"/>
    </row>
    <row r="385" spans="9:9">
      <c r="I385" s="1122"/>
    </row>
    <row r="386" spans="9:9">
      <c r="I386" s="1122"/>
    </row>
    <row r="387" spans="9:9">
      <c r="I387" s="1122"/>
    </row>
    <row r="388" spans="9:9">
      <c r="I388" s="1122"/>
    </row>
    <row r="389" spans="9:9">
      <c r="I389" s="1122"/>
    </row>
    <row r="390" spans="9:9">
      <c r="I390" s="1122"/>
    </row>
    <row r="391" spans="9:9">
      <c r="I391" s="1122"/>
    </row>
    <row r="392" spans="9:9">
      <c r="I392" s="1122"/>
    </row>
    <row r="393" spans="9:9">
      <c r="I393" s="1122"/>
    </row>
    <row r="394" spans="9:9">
      <c r="I394" s="1122"/>
    </row>
    <row r="395" spans="9:9">
      <c r="I395" s="1122"/>
    </row>
    <row r="396" spans="9:9">
      <c r="I396" s="1122"/>
    </row>
    <row r="397" spans="9:9">
      <c r="I397" s="1122"/>
    </row>
    <row r="398" spans="9:9">
      <c r="I398" s="1122"/>
    </row>
    <row r="399" spans="9:9">
      <c r="I399" s="1122"/>
    </row>
    <row r="400" spans="9:9">
      <c r="I400" s="1122"/>
    </row>
    <row r="401" spans="9:9">
      <c r="I401" s="1122"/>
    </row>
    <row r="402" spans="9:9">
      <c r="I402" s="1122"/>
    </row>
    <row r="403" spans="9:9">
      <c r="I403" s="1122"/>
    </row>
    <row r="404" spans="9:9">
      <c r="I404" s="1122"/>
    </row>
    <row r="405" spans="9:9">
      <c r="I405" s="1122"/>
    </row>
    <row r="406" spans="9:9">
      <c r="I406" s="1122"/>
    </row>
    <row r="407" spans="9:9">
      <c r="I407" s="1122"/>
    </row>
    <row r="408" spans="9:9">
      <c r="I408" s="1122"/>
    </row>
    <row r="409" spans="9:9">
      <c r="I409" s="1122"/>
    </row>
    <row r="410" spans="9:9">
      <c r="I410" s="1122"/>
    </row>
    <row r="411" spans="9:9">
      <c r="I411" s="1122"/>
    </row>
    <row r="412" spans="9:9">
      <c r="I412" s="1122"/>
    </row>
    <row r="413" spans="9:9">
      <c r="I413" s="1122"/>
    </row>
    <row r="414" spans="9:9">
      <c r="I414" s="1122"/>
    </row>
    <row r="415" spans="9:9">
      <c r="I415" s="1122"/>
    </row>
    <row r="416" spans="9:9">
      <c r="I416" s="1122"/>
    </row>
    <row r="417" spans="9:9">
      <c r="I417" s="1122"/>
    </row>
    <row r="418" spans="9:9">
      <c r="I418" s="1122"/>
    </row>
    <row r="419" spans="9:9">
      <c r="I419" s="1122"/>
    </row>
    <row r="420" spans="9:9">
      <c r="I420" s="1122"/>
    </row>
    <row r="421" spans="9:9">
      <c r="I421" s="1122"/>
    </row>
    <row r="422" spans="9:9">
      <c r="I422" s="1122"/>
    </row>
    <row r="423" spans="9:9">
      <c r="I423" s="1122"/>
    </row>
    <row r="424" spans="9:9">
      <c r="I424" s="1122"/>
    </row>
    <row r="425" spans="9:9">
      <c r="I425" s="1122"/>
    </row>
    <row r="426" spans="9:9">
      <c r="I426" s="1122"/>
    </row>
    <row r="427" spans="9:9">
      <c r="I427" s="1122"/>
    </row>
    <row r="428" spans="9:9">
      <c r="I428" s="1122"/>
    </row>
    <row r="429" spans="9:9">
      <c r="I429" s="1122"/>
    </row>
    <row r="430" spans="9:9">
      <c r="I430" s="1122"/>
    </row>
    <row r="431" spans="9:9">
      <c r="I431" s="1122"/>
    </row>
    <row r="432" spans="9:9">
      <c r="I432" s="1122"/>
    </row>
    <row r="433" spans="9:9">
      <c r="I433" s="1122"/>
    </row>
    <row r="434" spans="9:9">
      <c r="I434" s="1122"/>
    </row>
    <row r="435" spans="9:9">
      <c r="I435" s="1122"/>
    </row>
    <row r="436" spans="9:9">
      <c r="I436" s="1122"/>
    </row>
    <row r="437" spans="9:9">
      <c r="I437" s="1122"/>
    </row>
    <row r="438" spans="9:9">
      <c r="I438" s="1122"/>
    </row>
    <row r="439" spans="9:9">
      <c r="I439" s="1122"/>
    </row>
    <row r="440" spans="9:9">
      <c r="I440" s="1122"/>
    </row>
    <row r="441" spans="9:9">
      <c r="I441" s="1122"/>
    </row>
    <row r="442" spans="9:9">
      <c r="I442" s="1122"/>
    </row>
    <row r="443" spans="9:9">
      <c r="I443" s="1122"/>
    </row>
    <row r="444" spans="9:9">
      <c r="I444" s="1122"/>
    </row>
    <row r="445" spans="9:9">
      <c r="I445" s="1122"/>
    </row>
    <row r="446" spans="9:9">
      <c r="I446" s="1122"/>
    </row>
    <row r="447" spans="9:9">
      <c r="I447" s="1122"/>
    </row>
    <row r="448" spans="9:9">
      <c r="I448" s="1122"/>
    </row>
    <row r="449" spans="9:9">
      <c r="I449" s="1122"/>
    </row>
    <row r="450" spans="9:9">
      <c r="I450" s="1122"/>
    </row>
    <row r="451" spans="9:9">
      <c r="I451" s="1122"/>
    </row>
    <row r="452" spans="9:9">
      <c r="I452" s="1122"/>
    </row>
    <row r="453" spans="9:9">
      <c r="I453" s="1122"/>
    </row>
    <row r="454" spans="9:9">
      <c r="I454" s="1122"/>
    </row>
    <row r="455" spans="9:9">
      <c r="I455" s="1122"/>
    </row>
    <row r="456" spans="9:9">
      <c r="I456" s="1122"/>
    </row>
    <row r="457" spans="9:9">
      <c r="I457" s="1122"/>
    </row>
    <row r="458" spans="9:9">
      <c r="I458" s="1122"/>
    </row>
    <row r="459" spans="9:9">
      <c r="I459" s="1122"/>
    </row>
    <row r="460" spans="9:9">
      <c r="I460" s="1122"/>
    </row>
    <row r="461" spans="9:9">
      <c r="I461" s="1122"/>
    </row>
    <row r="462" spans="9:9">
      <c r="I462" s="1122"/>
    </row>
    <row r="463" spans="9:9">
      <c r="I463" s="1122"/>
    </row>
    <row r="464" spans="9:9">
      <c r="I464" s="1122"/>
    </row>
    <row r="465" spans="9:9">
      <c r="I465" s="1122"/>
    </row>
    <row r="466" spans="9:9">
      <c r="I466" s="1122"/>
    </row>
    <row r="467" spans="9:9">
      <c r="I467" s="1122"/>
    </row>
    <row r="468" spans="9:9">
      <c r="I468" s="1122"/>
    </row>
    <row r="469" spans="9:9">
      <c r="I469" s="1122"/>
    </row>
    <row r="470" spans="9:9">
      <c r="I470" s="1122"/>
    </row>
    <row r="471" spans="9:9">
      <c r="I471" s="1122"/>
    </row>
    <row r="472" spans="9:9">
      <c r="I472" s="1122"/>
    </row>
    <row r="473" spans="9:9">
      <c r="I473" s="1122"/>
    </row>
    <row r="474" spans="9:9">
      <c r="I474" s="1122"/>
    </row>
    <row r="475" spans="9:9">
      <c r="I475" s="1122"/>
    </row>
    <row r="476" spans="9:9">
      <c r="I476" s="1122"/>
    </row>
    <row r="477" spans="9:9">
      <c r="I477" s="1122"/>
    </row>
    <row r="478" spans="9:9">
      <c r="I478" s="1122"/>
    </row>
    <row r="479" spans="9:9">
      <c r="I479" s="1122"/>
    </row>
    <row r="480" spans="9:9">
      <c r="I480" s="1122"/>
    </row>
    <row r="481" spans="9:9">
      <c r="I481" s="1122"/>
    </row>
    <row r="482" spans="9:9">
      <c r="I482" s="1122"/>
    </row>
    <row r="483" spans="9:9">
      <c r="I483" s="1122"/>
    </row>
    <row r="484" spans="9:9">
      <c r="I484" s="1122"/>
    </row>
    <row r="485" spans="9:9">
      <c r="I485" s="1122"/>
    </row>
    <row r="486" spans="9:9">
      <c r="I486" s="1122"/>
    </row>
    <row r="487" spans="9:9">
      <c r="I487" s="1122"/>
    </row>
    <row r="488" spans="9:9">
      <c r="I488" s="1122"/>
    </row>
    <row r="489" spans="9:9">
      <c r="I489" s="1122"/>
    </row>
    <row r="490" spans="9:9">
      <c r="I490" s="1122"/>
    </row>
    <row r="491" spans="9:9">
      <c r="I491" s="1122"/>
    </row>
    <row r="492" spans="9:9">
      <c r="I492" s="1122"/>
    </row>
    <row r="493" spans="9:9">
      <c r="I493" s="1122"/>
    </row>
    <row r="494" spans="9:9">
      <c r="I494" s="1122"/>
    </row>
    <row r="495" spans="9:9">
      <c r="I495" s="1122"/>
    </row>
    <row r="496" spans="9:9">
      <c r="I496" s="1122"/>
    </row>
    <row r="497" spans="9:9">
      <c r="I497" s="1122"/>
    </row>
    <row r="498" spans="9:9">
      <c r="I498" s="1122"/>
    </row>
    <row r="499" spans="9:9">
      <c r="I499" s="1122"/>
    </row>
    <row r="500" spans="9:9">
      <c r="I500" s="1122"/>
    </row>
    <row r="501" spans="9:9">
      <c r="I501" s="1122"/>
    </row>
    <row r="502" spans="9:9">
      <c r="I502" s="1122"/>
    </row>
    <row r="503" spans="9:9">
      <c r="I503" s="1122"/>
    </row>
    <row r="504" spans="9:9">
      <c r="I504" s="1122"/>
    </row>
    <row r="505" spans="9:9">
      <c r="I505" s="1122"/>
    </row>
    <row r="506" spans="9:9">
      <c r="I506" s="1122"/>
    </row>
    <row r="507" spans="9:9">
      <c r="I507" s="1122"/>
    </row>
    <row r="508" spans="9:9">
      <c r="I508" s="1122"/>
    </row>
    <row r="509" spans="9:9">
      <c r="I509" s="1122"/>
    </row>
    <row r="510" spans="9:9">
      <c r="I510" s="1122"/>
    </row>
    <row r="511" spans="9:9">
      <c r="I511" s="1122"/>
    </row>
    <row r="512" spans="9:9">
      <c r="I512" s="1122"/>
    </row>
    <row r="513" spans="9:9">
      <c r="I513" s="1122"/>
    </row>
    <row r="514" spans="9:9">
      <c r="I514" s="1122"/>
    </row>
    <row r="515" spans="9:9">
      <c r="I515" s="1122"/>
    </row>
    <row r="516" spans="9:9">
      <c r="I516" s="1122"/>
    </row>
    <row r="517" spans="9:9">
      <c r="I517" s="1122"/>
    </row>
    <row r="518" spans="9:9">
      <c r="I518" s="1122"/>
    </row>
    <row r="519" spans="9:9">
      <c r="I519" s="1122"/>
    </row>
    <row r="520" spans="9:9">
      <c r="I520" s="1122"/>
    </row>
    <row r="521" spans="9:9">
      <c r="I521" s="1122"/>
    </row>
    <row r="522" spans="9:9">
      <c r="I522" s="1122"/>
    </row>
    <row r="523" spans="9:9">
      <c r="I523" s="1122"/>
    </row>
    <row r="524" spans="9:9">
      <c r="I524" s="1122"/>
    </row>
    <row r="525" spans="9:9">
      <c r="I525" s="1122"/>
    </row>
    <row r="526" spans="9:9">
      <c r="I526" s="1122"/>
    </row>
    <row r="527" spans="9:9">
      <c r="I527" s="1122"/>
    </row>
    <row r="528" spans="9:9">
      <c r="I528" s="1122"/>
    </row>
    <row r="529" spans="9:9">
      <c r="I529" s="1122"/>
    </row>
    <row r="530" spans="9:9">
      <c r="I530" s="1122"/>
    </row>
    <row r="531" spans="9:9">
      <c r="I531" s="1122"/>
    </row>
    <row r="532" spans="9:9">
      <c r="I532" s="1122"/>
    </row>
    <row r="533" spans="9:9">
      <c r="I533" s="1122"/>
    </row>
    <row r="534" spans="9:9">
      <c r="I534" s="1122"/>
    </row>
    <row r="535" spans="9:9">
      <c r="I535" s="1122"/>
    </row>
    <row r="536" spans="9:9">
      <c r="I536" s="1122"/>
    </row>
    <row r="537" spans="9:9">
      <c r="I537" s="1122"/>
    </row>
    <row r="538" spans="9:9">
      <c r="I538" s="1122"/>
    </row>
    <row r="539" spans="9:9">
      <c r="I539" s="1122"/>
    </row>
    <row r="540" spans="9:9">
      <c r="I540" s="1122"/>
    </row>
    <row r="541" spans="9:9">
      <c r="I541" s="1122"/>
    </row>
    <row r="542" spans="9:9">
      <c r="I542" s="1122"/>
    </row>
    <row r="543" spans="9:9">
      <c r="I543" s="1122"/>
    </row>
    <row r="544" spans="9:9">
      <c r="I544" s="1122"/>
    </row>
    <row r="545" spans="9:9">
      <c r="I545" s="1122"/>
    </row>
    <row r="546" spans="9:9">
      <c r="I546" s="1122"/>
    </row>
    <row r="547" spans="9:9">
      <c r="I547" s="1122"/>
    </row>
    <row r="548" spans="9:9">
      <c r="I548" s="1122"/>
    </row>
    <row r="549" spans="9:9">
      <c r="I549" s="1122"/>
    </row>
    <row r="550" spans="9:9">
      <c r="I550" s="1122"/>
    </row>
    <row r="551" spans="9:9">
      <c r="I551" s="1122"/>
    </row>
    <row r="552" spans="9:9">
      <c r="I552" s="1122"/>
    </row>
    <row r="553" spans="9:9">
      <c r="I553" s="1122"/>
    </row>
    <row r="554" spans="9:9">
      <c r="I554" s="1122"/>
    </row>
    <row r="555" spans="9:9">
      <c r="I555" s="1122"/>
    </row>
    <row r="556" spans="9:9">
      <c r="I556" s="1122"/>
    </row>
    <row r="557" spans="9:9">
      <c r="I557" s="1122"/>
    </row>
    <row r="558" spans="9:9">
      <c r="I558" s="1122"/>
    </row>
    <row r="559" spans="9:9">
      <c r="I559" s="1122"/>
    </row>
    <row r="560" spans="9:9">
      <c r="I560" s="1122"/>
    </row>
    <row r="561" spans="9:9">
      <c r="I561" s="1122"/>
    </row>
    <row r="562" spans="9:9">
      <c r="I562" s="1122"/>
    </row>
    <row r="563" spans="9:9">
      <c r="I563" s="1122"/>
    </row>
    <row r="564" spans="9:9">
      <c r="I564" s="1122"/>
    </row>
    <row r="565" spans="9:9">
      <c r="I565" s="1122"/>
    </row>
    <row r="566" spans="9:9">
      <c r="I566" s="1122"/>
    </row>
    <row r="567" spans="9:9">
      <c r="I567" s="1122"/>
    </row>
    <row r="568" spans="9:9">
      <c r="I568" s="1122"/>
    </row>
    <row r="569" spans="9:9">
      <c r="I569" s="1122"/>
    </row>
    <row r="570" spans="9:9">
      <c r="I570" s="1122"/>
    </row>
    <row r="571" spans="9:9">
      <c r="I571" s="1122"/>
    </row>
    <row r="572" spans="9:9">
      <c r="I572" s="1122"/>
    </row>
    <row r="573" spans="9:9">
      <c r="I573" s="1122"/>
    </row>
    <row r="574" spans="9:9">
      <c r="I574" s="1122"/>
    </row>
    <row r="575" spans="9:9">
      <c r="I575" s="1122"/>
    </row>
    <row r="576" spans="9:9">
      <c r="I576" s="1122"/>
    </row>
    <row r="577" spans="9:9">
      <c r="I577" s="1122"/>
    </row>
    <row r="578" spans="9:9">
      <c r="I578" s="1122"/>
    </row>
    <row r="579" spans="9:9">
      <c r="I579" s="1122"/>
    </row>
    <row r="580" spans="9:9">
      <c r="I580" s="1122"/>
    </row>
    <row r="581" spans="9:9">
      <c r="I581" s="1122"/>
    </row>
    <row r="582" spans="9:9">
      <c r="I582" s="1122"/>
    </row>
    <row r="583" spans="9:9">
      <c r="I583" s="1122"/>
    </row>
    <row r="584" spans="9:9">
      <c r="I584" s="1122"/>
    </row>
    <row r="585" spans="9:9">
      <c r="I585" s="1122"/>
    </row>
    <row r="586" spans="9:9">
      <c r="I586" s="1122"/>
    </row>
    <row r="587" spans="9:9">
      <c r="I587" s="1122"/>
    </row>
    <row r="588" spans="9:9">
      <c r="I588" s="1122"/>
    </row>
    <row r="589" spans="9:9">
      <c r="I589" s="1122"/>
    </row>
    <row r="590" spans="9:9">
      <c r="I590" s="1122"/>
    </row>
    <row r="591" spans="9:9">
      <c r="I591" s="1122"/>
    </row>
    <row r="592" spans="9:9">
      <c r="I592" s="1122"/>
    </row>
    <row r="593" spans="9:9">
      <c r="I593" s="1122"/>
    </row>
    <row r="594" spans="9:9">
      <c r="I594" s="1122"/>
    </row>
    <row r="595" spans="9:9">
      <c r="I595" s="1122"/>
    </row>
    <row r="596" spans="9:9">
      <c r="I596" s="1122"/>
    </row>
    <row r="597" spans="9:9">
      <c r="I597" s="1122"/>
    </row>
    <row r="598" spans="9:9">
      <c r="I598" s="1122"/>
    </row>
    <row r="599" spans="9:9">
      <c r="I599" s="1122"/>
    </row>
    <row r="600" spans="9:9">
      <c r="I600" s="1122"/>
    </row>
    <row r="601" spans="9:9">
      <c r="I601" s="1122"/>
    </row>
    <row r="602" spans="9:9">
      <c r="I602" s="1122"/>
    </row>
    <row r="603" spans="9:9">
      <c r="I603" s="1122"/>
    </row>
    <row r="604" spans="9:9">
      <c r="I604" s="1122"/>
    </row>
    <row r="605" spans="9:9">
      <c r="I605" s="1122"/>
    </row>
    <row r="606" spans="9:9">
      <c r="I606" s="1122"/>
    </row>
    <row r="607" spans="9:9">
      <c r="I607" s="1122"/>
    </row>
    <row r="608" spans="9:9">
      <c r="I608" s="1122"/>
    </row>
    <row r="609" spans="9:9">
      <c r="I609" s="1122"/>
    </row>
    <row r="610" spans="9:9">
      <c r="I610" s="1122"/>
    </row>
    <row r="611" spans="9:9">
      <c r="I611" s="1122"/>
    </row>
    <row r="612" spans="9:9">
      <c r="I612" s="1122"/>
    </row>
    <row r="613" spans="9:9">
      <c r="I613" s="1122"/>
    </row>
    <row r="614" spans="9:9">
      <c r="I614" s="1122"/>
    </row>
    <row r="615" spans="9:9">
      <c r="I615" s="1122"/>
    </row>
    <row r="616" spans="9:9">
      <c r="I616" s="1122"/>
    </row>
    <row r="617" spans="9:9">
      <c r="I617" s="1122"/>
    </row>
    <row r="618" spans="9:9">
      <c r="I618" s="1122"/>
    </row>
    <row r="619" spans="9:9">
      <c r="I619" s="1122"/>
    </row>
    <row r="620" spans="9:9">
      <c r="I620" s="1122"/>
    </row>
    <row r="621" spans="9:9">
      <c r="I621" s="1122"/>
    </row>
    <row r="622" spans="9:9">
      <c r="I622" s="1122"/>
    </row>
    <row r="623" spans="9:9">
      <c r="I623" s="1122"/>
    </row>
    <row r="624" spans="9:9">
      <c r="I624" s="1122"/>
    </row>
    <row r="625" spans="9:9">
      <c r="I625" s="1122"/>
    </row>
    <row r="626" spans="9:9">
      <c r="I626" s="1122"/>
    </row>
    <row r="627" spans="9:9">
      <c r="I627" s="1122"/>
    </row>
    <row r="628" spans="9:9">
      <c r="I628" s="1122"/>
    </row>
    <row r="629" spans="9:9">
      <c r="I629" s="1122"/>
    </row>
    <row r="630" spans="9:9">
      <c r="I630" s="1122"/>
    </row>
    <row r="631" spans="9:9">
      <c r="I631" s="1122"/>
    </row>
    <row r="632" spans="9:9">
      <c r="I632" s="1122"/>
    </row>
    <row r="633" spans="9:9">
      <c r="I633" s="1122"/>
    </row>
    <row r="634" spans="9:9">
      <c r="I634" s="1122"/>
    </row>
    <row r="635" spans="9:9">
      <c r="I635" s="1122"/>
    </row>
    <row r="636" spans="9:9">
      <c r="I636" s="1122"/>
    </row>
    <row r="637" spans="9:9">
      <c r="I637" s="1122"/>
    </row>
    <row r="638" spans="9:9">
      <c r="I638" s="1122"/>
    </row>
    <row r="639" spans="9:9">
      <c r="I639" s="1122"/>
    </row>
    <row r="640" spans="9:9">
      <c r="I640" s="1122"/>
    </row>
    <row r="641" spans="9:9">
      <c r="I641" s="1122"/>
    </row>
    <row r="642" spans="9:9">
      <c r="I642" s="1122"/>
    </row>
    <row r="643" spans="9:9">
      <c r="I643" s="1122"/>
    </row>
    <row r="644" spans="9:9">
      <c r="I644" s="1122"/>
    </row>
    <row r="645" spans="9:9">
      <c r="I645" s="1122"/>
    </row>
    <row r="646" spans="9:9">
      <c r="I646" s="1122"/>
    </row>
    <row r="647" spans="9:9">
      <c r="I647" s="1122"/>
    </row>
    <row r="648" spans="9:9">
      <c r="I648" s="1122"/>
    </row>
    <row r="649" spans="9:9">
      <c r="I649" s="1122"/>
    </row>
    <row r="650" spans="9:9">
      <c r="I650" s="1122"/>
    </row>
    <row r="651" spans="9:9">
      <c r="I651" s="1122"/>
    </row>
    <row r="652" spans="9:9">
      <c r="I652" s="1122"/>
    </row>
    <row r="653" spans="9:9">
      <c r="I653" s="1122"/>
    </row>
    <row r="654" spans="9:9">
      <c r="I654" s="1122"/>
    </row>
    <row r="655" spans="9:9">
      <c r="I655" s="1122"/>
    </row>
    <row r="656" spans="9:9">
      <c r="I656" s="1122"/>
    </row>
    <row r="657" spans="9:9">
      <c r="I657" s="1122"/>
    </row>
    <row r="658" spans="9:9">
      <c r="I658" s="1122"/>
    </row>
    <row r="659" spans="9:9">
      <c r="I659" s="1122"/>
    </row>
    <row r="660" spans="9:9">
      <c r="I660" s="1122"/>
    </row>
    <row r="661" spans="9:9">
      <c r="I661" s="1122"/>
    </row>
    <row r="662" spans="9:9">
      <c r="I662" s="1122"/>
    </row>
    <row r="663" spans="9:9">
      <c r="I663" s="1122"/>
    </row>
    <row r="664" spans="9:9">
      <c r="I664" s="1122"/>
    </row>
    <row r="665" spans="9:9">
      <c r="I665" s="1122"/>
    </row>
    <row r="666" spans="9:9">
      <c r="I666" s="1122"/>
    </row>
    <row r="667" spans="9:9">
      <c r="I667" s="1122"/>
    </row>
    <row r="668" spans="9:9">
      <c r="I668" s="1122"/>
    </row>
    <row r="669" spans="9:9">
      <c r="I669" s="1122"/>
    </row>
    <row r="670" spans="9:9">
      <c r="I670" s="1122"/>
    </row>
    <row r="671" spans="9:9">
      <c r="I671" s="1122"/>
    </row>
    <row r="672" spans="9:9">
      <c r="I672" s="1122"/>
    </row>
    <row r="673" spans="9:9">
      <c r="I673" s="1122"/>
    </row>
    <row r="674" spans="9:9">
      <c r="I674" s="1122"/>
    </row>
    <row r="675" spans="9:9">
      <c r="I675" s="1122"/>
    </row>
    <row r="676" spans="9:9">
      <c r="I676" s="1122"/>
    </row>
    <row r="677" spans="9:9">
      <c r="I677" s="1122"/>
    </row>
    <row r="678" spans="9:9">
      <c r="I678" s="1122"/>
    </row>
    <row r="679" spans="9:9">
      <c r="I679" s="1122"/>
    </row>
    <row r="680" spans="9:9">
      <c r="I680" s="1122"/>
    </row>
    <row r="681" spans="9:9">
      <c r="I681" s="1122"/>
    </row>
    <row r="682" spans="9:9">
      <c r="I682" s="1122"/>
    </row>
    <row r="683" spans="9:9">
      <c r="I683" s="1122"/>
    </row>
    <row r="684" spans="9:9">
      <c r="I684" s="1122"/>
    </row>
    <row r="685" spans="9:9">
      <c r="I685" s="1122"/>
    </row>
    <row r="686" spans="9:9">
      <c r="I686" s="1122"/>
    </row>
    <row r="687" spans="9:9">
      <c r="I687" s="1122"/>
    </row>
    <row r="688" spans="9:9">
      <c r="I688" s="1122"/>
    </row>
    <row r="689" spans="9:9">
      <c r="I689" s="1122"/>
    </row>
    <row r="690" spans="9:9">
      <c r="I690" s="1122"/>
    </row>
    <row r="691" spans="9:9">
      <c r="I691" s="1122"/>
    </row>
    <row r="692" spans="9:9">
      <c r="I692" s="1122"/>
    </row>
    <row r="693" spans="9:9">
      <c r="I693" s="1122"/>
    </row>
    <row r="694" spans="9:9">
      <c r="I694" s="1122"/>
    </row>
    <row r="695" spans="9:9">
      <c r="I695" s="1122"/>
    </row>
    <row r="696" spans="9:9">
      <c r="I696" s="1122"/>
    </row>
    <row r="697" spans="9:9">
      <c r="I697" s="1122"/>
    </row>
    <row r="698" spans="9:9">
      <c r="I698" s="1122"/>
    </row>
    <row r="699" spans="9:9">
      <c r="I699" s="1122"/>
    </row>
    <row r="700" spans="9:9">
      <c r="I700" s="1122"/>
    </row>
    <row r="701" spans="9:9">
      <c r="I701" s="1122"/>
    </row>
    <row r="702" spans="9:9">
      <c r="I702" s="1122"/>
    </row>
    <row r="703" spans="9:9">
      <c r="I703" s="1122"/>
    </row>
    <row r="704" spans="9:9">
      <c r="I704" s="1122"/>
    </row>
    <row r="705" spans="9:9">
      <c r="I705" s="1122"/>
    </row>
    <row r="706" spans="9:9">
      <c r="I706" s="1122"/>
    </row>
    <row r="707" spans="9:9">
      <c r="I707" s="1122"/>
    </row>
    <row r="708" spans="9:9">
      <c r="I708" s="1122"/>
    </row>
    <row r="709" spans="9:9">
      <c r="I709" s="1122"/>
    </row>
    <row r="710" spans="9:9">
      <c r="I710" s="1122"/>
    </row>
    <row r="711" spans="9:9">
      <c r="I711" s="1122"/>
    </row>
    <row r="712" spans="9:9">
      <c r="I712" s="1122"/>
    </row>
    <row r="713" spans="9:9">
      <c r="I713" s="1122"/>
    </row>
    <row r="714" spans="9:9">
      <c r="I714" s="1122"/>
    </row>
    <row r="715" spans="9:9">
      <c r="I715" s="1122"/>
    </row>
    <row r="716" spans="9:9">
      <c r="I716" s="1122"/>
    </row>
    <row r="717" spans="9:9">
      <c r="I717" s="1122"/>
    </row>
    <row r="718" spans="9:9">
      <c r="I718" s="1122"/>
    </row>
    <row r="719" spans="9:9">
      <c r="I719" s="1122"/>
    </row>
    <row r="720" spans="9:9">
      <c r="I720" s="1122"/>
    </row>
    <row r="721" spans="9:9">
      <c r="I721" s="1122"/>
    </row>
    <row r="722" spans="9:9">
      <c r="I722" s="1122"/>
    </row>
    <row r="723" spans="9:9">
      <c r="I723" s="1122"/>
    </row>
    <row r="724" spans="9:9">
      <c r="I724" s="1122"/>
    </row>
    <row r="725" spans="9:9">
      <c r="I725" s="1122"/>
    </row>
    <row r="726" spans="9:9">
      <c r="I726" s="1122"/>
    </row>
    <row r="727" spans="9:9">
      <c r="I727" s="1122"/>
    </row>
    <row r="728" spans="9:9">
      <c r="I728" s="1122"/>
    </row>
    <row r="729" spans="9:9">
      <c r="I729" s="1122"/>
    </row>
    <row r="730" spans="9:9">
      <c r="I730" s="1122"/>
    </row>
    <row r="731" spans="9:9">
      <c r="I731" s="1122"/>
    </row>
    <row r="732" spans="9:9">
      <c r="I732" s="1122"/>
    </row>
    <row r="733" spans="9:9">
      <c r="I733" s="1122"/>
    </row>
    <row r="734" spans="9:9">
      <c r="I734" s="1122"/>
    </row>
    <row r="735" spans="9:9">
      <c r="I735" s="1122"/>
    </row>
    <row r="736" spans="9:9">
      <c r="I736" s="1122"/>
    </row>
    <row r="737" spans="9:9">
      <c r="I737" s="1122"/>
    </row>
    <row r="738" spans="9:9">
      <c r="I738" s="1122"/>
    </row>
    <row r="739" spans="9:9">
      <c r="I739" s="1122"/>
    </row>
    <row r="740" spans="9:9">
      <c r="I740" s="1122"/>
    </row>
    <row r="741" spans="9:9">
      <c r="I741" s="1122"/>
    </row>
    <row r="742" spans="9:9">
      <c r="I742" s="1122"/>
    </row>
    <row r="743" spans="9:9">
      <c r="I743" s="1122"/>
    </row>
    <row r="744" spans="9:9">
      <c r="I744" s="1122"/>
    </row>
    <row r="745" spans="9:9">
      <c r="I745" s="1122"/>
    </row>
    <row r="746" spans="9:9">
      <c r="I746" s="1122"/>
    </row>
    <row r="747" spans="9:9">
      <c r="I747" s="1122"/>
    </row>
    <row r="748" spans="9:9">
      <c r="I748" s="1122"/>
    </row>
    <row r="749" spans="9:9">
      <c r="I749" s="1122"/>
    </row>
    <row r="750" spans="9:9">
      <c r="I750" s="1122"/>
    </row>
    <row r="751" spans="9:9">
      <c r="I751" s="1122"/>
    </row>
    <row r="752" spans="9:9">
      <c r="I752" s="1122"/>
    </row>
    <row r="753" spans="9:9">
      <c r="I753" s="1122"/>
    </row>
    <row r="754" spans="9:9">
      <c r="I754" s="1122"/>
    </row>
    <row r="755" spans="9:9">
      <c r="I755" s="1122"/>
    </row>
    <row r="756" spans="9:9">
      <c r="I756" s="1122"/>
    </row>
    <row r="757" spans="9:9">
      <c r="I757" s="1122"/>
    </row>
    <row r="758" spans="9:9">
      <c r="I758" s="1122"/>
    </row>
    <row r="759" spans="9:9">
      <c r="I759" s="1122"/>
    </row>
    <row r="760" spans="9:9">
      <c r="I760" s="1122"/>
    </row>
    <row r="761" spans="9:9">
      <c r="I761" s="1122"/>
    </row>
    <row r="762" spans="9:9">
      <c r="I762" s="1122"/>
    </row>
    <row r="763" spans="9:9">
      <c r="I763" s="1122"/>
    </row>
    <row r="764" spans="9:9">
      <c r="I764" s="1122"/>
    </row>
    <row r="765" spans="9:9">
      <c r="I765" s="1122"/>
    </row>
    <row r="766" spans="9:9">
      <c r="I766" s="1122"/>
    </row>
    <row r="767" spans="9:9">
      <c r="I767" s="1122"/>
    </row>
    <row r="768" spans="9:9">
      <c r="I768" s="1122"/>
    </row>
    <row r="769" spans="9:9">
      <c r="I769" s="1122"/>
    </row>
    <row r="770" spans="9:9">
      <c r="I770" s="1122"/>
    </row>
    <row r="771" spans="9:9">
      <c r="I771" s="1122"/>
    </row>
    <row r="772" spans="9:9">
      <c r="I772" s="1122"/>
    </row>
    <row r="773" spans="9:9">
      <c r="I773" s="1122"/>
    </row>
    <row r="774" spans="9:9">
      <c r="I774" s="1122"/>
    </row>
  </sheetData>
  <mergeCells count="16">
    <mergeCell ref="A30:I30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  <mergeCell ref="D6:D7"/>
    <mergeCell ref="E6:E7"/>
    <mergeCell ref="F6:G6"/>
    <mergeCell ref="H6:I6"/>
    <mergeCell ref="A29:I29"/>
  </mergeCells>
  <pageMargins left="0.39370078740157483" right="0.39370078740157483" top="0.39370078740157483" bottom="0.39370078740157483" header="0.31496062992125984" footer="0.31496062992125984"/>
  <pageSetup scale="84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showGridLines="0" topLeftCell="A101" workbookViewId="0">
      <selection activeCell="B26" sqref="B26"/>
    </sheetView>
  </sheetViews>
  <sheetFormatPr defaultRowHeight="12.75"/>
  <cols>
    <col min="1" max="1" width="62.28515625" style="1124" customWidth="1"/>
    <col min="2" max="2" width="13.140625" style="1124" customWidth="1"/>
    <col min="3" max="3" width="12.140625" style="1124" customWidth="1"/>
    <col min="4" max="4" width="11.7109375" style="1124" customWidth="1"/>
    <col min="5" max="5" width="12" style="1124" customWidth="1"/>
    <col min="6" max="6" width="8.42578125" style="1124" bestFit="1" customWidth="1"/>
    <col min="7" max="7" width="9.5703125" style="1124" customWidth="1"/>
    <col min="8" max="8" width="8.7109375" style="1124" customWidth="1"/>
    <col min="9" max="9" width="10.28515625" style="1124" customWidth="1"/>
    <col min="10" max="10" width="12.140625" style="1124" customWidth="1"/>
    <col min="11" max="13" width="9.42578125" style="1124" customWidth="1"/>
    <col min="14" max="14" width="10.28515625" style="1124" customWidth="1"/>
    <col min="15" max="15" width="8.42578125" style="1124" customWidth="1"/>
    <col min="16" max="16" width="6.85546875" style="1124" customWidth="1"/>
    <col min="17" max="17" width="8.28515625" style="1124" customWidth="1"/>
    <col min="18" max="18" width="6.85546875" style="1124" customWidth="1"/>
    <col min="19" max="255" width="9.140625" style="1124"/>
    <col min="256" max="256" width="56.42578125" style="1124" bestFit="1" customWidth="1"/>
    <col min="257" max="260" width="8.42578125" style="1124" bestFit="1" customWidth="1"/>
    <col min="261" max="261" width="7.140625" style="1124" bestFit="1" customWidth="1"/>
    <col min="262" max="262" width="7" style="1124" bestFit="1" customWidth="1"/>
    <col min="263" max="263" width="7.140625" style="1124" bestFit="1" customWidth="1"/>
    <col min="264" max="264" width="6.85546875" style="1124" bestFit="1" customWidth="1"/>
    <col min="265" max="265" width="10.42578125" style="1124" bestFit="1" customWidth="1"/>
    <col min="266" max="266" width="54.85546875" style="1124" customWidth="1"/>
    <col min="267" max="269" width="9.42578125" style="1124" bestFit="1" customWidth="1"/>
    <col min="270" max="270" width="10.28515625" style="1124" customWidth="1"/>
    <col min="271" max="271" width="8.42578125" style="1124" customWidth="1"/>
    <col min="272" max="272" width="6.85546875" style="1124" customWidth="1"/>
    <col min="273" max="273" width="8.28515625" style="1124" customWidth="1"/>
    <col min="274" max="274" width="6.85546875" style="1124" bestFit="1" customWidth="1"/>
    <col min="275" max="511" width="9.140625" style="1124"/>
    <col min="512" max="512" width="56.42578125" style="1124" bestFit="1" customWidth="1"/>
    <col min="513" max="516" width="8.42578125" style="1124" bestFit="1" customWidth="1"/>
    <col min="517" max="517" width="7.140625" style="1124" bestFit="1" customWidth="1"/>
    <col min="518" max="518" width="7" style="1124" bestFit="1" customWidth="1"/>
    <col min="519" max="519" width="7.140625" style="1124" bestFit="1" customWidth="1"/>
    <col min="520" max="520" width="6.85546875" style="1124" bestFit="1" customWidth="1"/>
    <col min="521" max="521" width="10.42578125" style="1124" bestFit="1" customWidth="1"/>
    <col min="522" max="522" width="54.85546875" style="1124" customWidth="1"/>
    <col min="523" max="525" width="9.42578125" style="1124" bestFit="1" customWidth="1"/>
    <col min="526" max="526" width="10.28515625" style="1124" customWidth="1"/>
    <col min="527" max="527" width="8.42578125" style="1124" customWidth="1"/>
    <col min="528" max="528" width="6.85546875" style="1124" customWidth="1"/>
    <col min="529" max="529" width="8.28515625" style="1124" customWidth="1"/>
    <col min="530" max="530" width="6.85546875" style="1124" bestFit="1" customWidth="1"/>
    <col min="531" max="767" width="9.140625" style="1124"/>
    <col min="768" max="768" width="56.42578125" style="1124" bestFit="1" customWidth="1"/>
    <col min="769" max="772" width="8.42578125" style="1124" bestFit="1" customWidth="1"/>
    <col min="773" max="773" width="7.140625" style="1124" bestFit="1" customWidth="1"/>
    <col min="774" max="774" width="7" style="1124" bestFit="1" customWidth="1"/>
    <col min="775" max="775" width="7.140625" style="1124" bestFit="1" customWidth="1"/>
    <col min="776" max="776" width="6.85546875" style="1124" bestFit="1" customWidth="1"/>
    <col min="777" max="777" width="10.42578125" style="1124" bestFit="1" customWidth="1"/>
    <col min="778" max="778" width="54.85546875" style="1124" customWidth="1"/>
    <col min="779" max="781" width="9.42578125" style="1124" bestFit="1" customWidth="1"/>
    <col min="782" max="782" width="10.28515625" style="1124" customWidth="1"/>
    <col min="783" max="783" width="8.42578125" style="1124" customWidth="1"/>
    <col min="784" max="784" width="6.85546875" style="1124" customWidth="1"/>
    <col min="785" max="785" width="8.28515625" style="1124" customWidth="1"/>
    <col min="786" max="786" width="6.85546875" style="1124" bestFit="1" customWidth="1"/>
    <col min="787" max="1023" width="9.140625" style="1124"/>
    <col min="1024" max="1024" width="56.42578125" style="1124" bestFit="1" customWidth="1"/>
    <col min="1025" max="1028" width="8.42578125" style="1124" bestFit="1" customWidth="1"/>
    <col min="1029" max="1029" width="7.140625" style="1124" bestFit="1" customWidth="1"/>
    <col min="1030" max="1030" width="7" style="1124" bestFit="1" customWidth="1"/>
    <col min="1031" max="1031" width="7.140625" style="1124" bestFit="1" customWidth="1"/>
    <col min="1032" max="1032" width="6.85546875" style="1124" bestFit="1" customWidth="1"/>
    <col min="1033" max="1033" width="10.42578125" style="1124" bestFit="1" customWidth="1"/>
    <col min="1034" max="1034" width="54.85546875" style="1124" customWidth="1"/>
    <col min="1035" max="1037" width="9.42578125" style="1124" bestFit="1" customWidth="1"/>
    <col min="1038" max="1038" width="10.28515625" style="1124" customWidth="1"/>
    <col min="1039" max="1039" width="8.42578125" style="1124" customWidth="1"/>
    <col min="1040" max="1040" width="6.85546875" style="1124" customWidth="1"/>
    <col min="1041" max="1041" width="8.28515625" style="1124" customWidth="1"/>
    <col min="1042" max="1042" width="6.85546875" style="1124" bestFit="1" customWidth="1"/>
    <col min="1043" max="1279" width="9.140625" style="1124"/>
    <col min="1280" max="1280" width="56.42578125" style="1124" bestFit="1" customWidth="1"/>
    <col min="1281" max="1284" width="8.42578125" style="1124" bestFit="1" customWidth="1"/>
    <col min="1285" max="1285" width="7.140625" style="1124" bestFit="1" customWidth="1"/>
    <col min="1286" max="1286" width="7" style="1124" bestFit="1" customWidth="1"/>
    <col min="1287" max="1287" width="7.140625" style="1124" bestFit="1" customWidth="1"/>
    <col min="1288" max="1288" width="6.85546875" style="1124" bestFit="1" customWidth="1"/>
    <col min="1289" max="1289" width="10.42578125" style="1124" bestFit="1" customWidth="1"/>
    <col min="1290" max="1290" width="54.85546875" style="1124" customWidth="1"/>
    <col min="1291" max="1293" width="9.42578125" style="1124" bestFit="1" customWidth="1"/>
    <col min="1294" max="1294" width="10.28515625" style="1124" customWidth="1"/>
    <col min="1295" max="1295" width="8.42578125" style="1124" customWidth="1"/>
    <col min="1296" max="1296" width="6.85546875" style="1124" customWidth="1"/>
    <col min="1297" max="1297" width="8.28515625" style="1124" customWidth="1"/>
    <col min="1298" max="1298" width="6.85546875" style="1124" bestFit="1" customWidth="1"/>
    <col min="1299" max="1535" width="9.140625" style="1124"/>
    <col min="1536" max="1536" width="56.42578125" style="1124" bestFit="1" customWidth="1"/>
    <col min="1537" max="1540" width="8.42578125" style="1124" bestFit="1" customWidth="1"/>
    <col min="1541" max="1541" width="7.140625" style="1124" bestFit="1" customWidth="1"/>
    <col min="1542" max="1542" width="7" style="1124" bestFit="1" customWidth="1"/>
    <col min="1543" max="1543" width="7.140625" style="1124" bestFit="1" customWidth="1"/>
    <col min="1544" max="1544" width="6.85546875" style="1124" bestFit="1" customWidth="1"/>
    <col min="1545" max="1545" width="10.42578125" style="1124" bestFit="1" customWidth="1"/>
    <col min="1546" max="1546" width="54.85546875" style="1124" customWidth="1"/>
    <col min="1547" max="1549" width="9.42578125" style="1124" bestFit="1" customWidth="1"/>
    <col min="1550" max="1550" width="10.28515625" style="1124" customWidth="1"/>
    <col min="1551" max="1551" width="8.42578125" style="1124" customWidth="1"/>
    <col min="1552" max="1552" width="6.85546875" style="1124" customWidth="1"/>
    <col min="1553" max="1553" width="8.28515625" style="1124" customWidth="1"/>
    <col min="1554" max="1554" width="6.85546875" style="1124" bestFit="1" customWidth="1"/>
    <col min="1555" max="1791" width="9.140625" style="1124"/>
    <col min="1792" max="1792" width="56.42578125" style="1124" bestFit="1" customWidth="1"/>
    <col min="1793" max="1796" width="8.42578125" style="1124" bestFit="1" customWidth="1"/>
    <col min="1797" max="1797" width="7.140625" style="1124" bestFit="1" customWidth="1"/>
    <col min="1798" max="1798" width="7" style="1124" bestFit="1" customWidth="1"/>
    <col min="1799" max="1799" width="7.140625" style="1124" bestFit="1" customWidth="1"/>
    <col min="1800" max="1800" width="6.85546875" style="1124" bestFit="1" customWidth="1"/>
    <col min="1801" max="1801" width="10.42578125" style="1124" bestFit="1" customWidth="1"/>
    <col min="1802" max="1802" width="54.85546875" style="1124" customWidth="1"/>
    <col min="1803" max="1805" width="9.42578125" style="1124" bestFit="1" customWidth="1"/>
    <col min="1806" max="1806" width="10.28515625" style="1124" customWidth="1"/>
    <col min="1807" max="1807" width="8.42578125" style="1124" customWidth="1"/>
    <col min="1808" max="1808" width="6.85546875" style="1124" customWidth="1"/>
    <col min="1809" max="1809" width="8.28515625" style="1124" customWidth="1"/>
    <col min="1810" max="1810" width="6.85546875" style="1124" bestFit="1" customWidth="1"/>
    <col min="1811" max="2047" width="9.140625" style="1124"/>
    <col min="2048" max="2048" width="56.42578125" style="1124" bestFit="1" customWidth="1"/>
    <col min="2049" max="2052" width="8.42578125" style="1124" bestFit="1" customWidth="1"/>
    <col min="2053" max="2053" width="7.140625" style="1124" bestFit="1" customWidth="1"/>
    <col min="2054" max="2054" width="7" style="1124" bestFit="1" customWidth="1"/>
    <col min="2055" max="2055" width="7.140625" style="1124" bestFit="1" customWidth="1"/>
    <col min="2056" max="2056" width="6.85546875" style="1124" bestFit="1" customWidth="1"/>
    <col min="2057" max="2057" width="10.42578125" style="1124" bestFit="1" customWidth="1"/>
    <col min="2058" max="2058" width="54.85546875" style="1124" customWidth="1"/>
    <col min="2059" max="2061" width="9.42578125" style="1124" bestFit="1" customWidth="1"/>
    <col min="2062" max="2062" width="10.28515625" style="1124" customWidth="1"/>
    <col min="2063" max="2063" width="8.42578125" style="1124" customWidth="1"/>
    <col min="2064" max="2064" width="6.85546875" style="1124" customWidth="1"/>
    <col min="2065" max="2065" width="8.28515625" style="1124" customWidth="1"/>
    <col min="2066" max="2066" width="6.85546875" style="1124" bestFit="1" customWidth="1"/>
    <col min="2067" max="2303" width="9.140625" style="1124"/>
    <col min="2304" max="2304" width="56.42578125" style="1124" bestFit="1" customWidth="1"/>
    <col min="2305" max="2308" width="8.42578125" style="1124" bestFit="1" customWidth="1"/>
    <col min="2309" max="2309" width="7.140625" style="1124" bestFit="1" customWidth="1"/>
    <col min="2310" max="2310" width="7" style="1124" bestFit="1" customWidth="1"/>
    <col min="2311" max="2311" width="7.140625" style="1124" bestFit="1" customWidth="1"/>
    <col min="2312" max="2312" width="6.85546875" style="1124" bestFit="1" customWidth="1"/>
    <col min="2313" max="2313" width="10.42578125" style="1124" bestFit="1" customWidth="1"/>
    <col min="2314" max="2314" width="54.85546875" style="1124" customWidth="1"/>
    <col min="2315" max="2317" width="9.42578125" style="1124" bestFit="1" customWidth="1"/>
    <col min="2318" max="2318" width="10.28515625" style="1124" customWidth="1"/>
    <col min="2319" max="2319" width="8.42578125" style="1124" customWidth="1"/>
    <col min="2320" max="2320" width="6.85546875" style="1124" customWidth="1"/>
    <col min="2321" max="2321" width="8.28515625" style="1124" customWidth="1"/>
    <col min="2322" max="2322" width="6.85546875" style="1124" bestFit="1" customWidth="1"/>
    <col min="2323" max="2559" width="9.140625" style="1124"/>
    <col min="2560" max="2560" width="56.42578125" style="1124" bestFit="1" customWidth="1"/>
    <col min="2561" max="2564" width="8.42578125" style="1124" bestFit="1" customWidth="1"/>
    <col min="2565" max="2565" width="7.140625" style="1124" bestFit="1" customWidth="1"/>
    <col min="2566" max="2566" width="7" style="1124" bestFit="1" customWidth="1"/>
    <col min="2567" max="2567" width="7.140625" style="1124" bestFit="1" customWidth="1"/>
    <col min="2568" max="2568" width="6.85546875" style="1124" bestFit="1" customWidth="1"/>
    <col min="2569" max="2569" width="10.42578125" style="1124" bestFit="1" customWidth="1"/>
    <col min="2570" max="2570" width="54.85546875" style="1124" customWidth="1"/>
    <col min="2571" max="2573" width="9.42578125" style="1124" bestFit="1" customWidth="1"/>
    <col min="2574" max="2574" width="10.28515625" style="1124" customWidth="1"/>
    <col min="2575" max="2575" width="8.42578125" style="1124" customWidth="1"/>
    <col min="2576" max="2576" width="6.85546875" style="1124" customWidth="1"/>
    <col min="2577" max="2577" width="8.28515625" style="1124" customWidth="1"/>
    <col min="2578" max="2578" width="6.85546875" style="1124" bestFit="1" customWidth="1"/>
    <col min="2579" max="2815" width="9.140625" style="1124"/>
    <col min="2816" max="2816" width="56.42578125" style="1124" bestFit="1" customWidth="1"/>
    <col min="2817" max="2820" width="8.42578125" style="1124" bestFit="1" customWidth="1"/>
    <col min="2821" max="2821" width="7.140625" style="1124" bestFit="1" customWidth="1"/>
    <col min="2822" max="2822" width="7" style="1124" bestFit="1" customWidth="1"/>
    <col min="2823" max="2823" width="7.140625" style="1124" bestFit="1" customWidth="1"/>
    <col min="2824" max="2824" width="6.85546875" style="1124" bestFit="1" customWidth="1"/>
    <col min="2825" max="2825" width="10.42578125" style="1124" bestFit="1" customWidth="1"/>
    <col min="2826" max="2826" width="54.85546875" style="1124" customWidth="1"/>
    <col min="2827" max="2829" width="9.42578125" style="1124" bestFit="1" customWidth="1"/>
    <col min="2830" max="2830" width="10.28515625" style="1124" customWidth="1"/>
    <col min="2831" max="2831" width="8.42578125" style="1124" customWidth="1"/>
    <col min="2832" max="2832" width="6.85546875" style="1124" customWidth="1"/>
    <col min="2833" max="2833" width="8.28515625" style="1124" customWidth="1"/>
    <col min="2834" max="2834" width="6.85546875" style="1124" bestFit="1" customWidth="1"/>
    <col min="2835" max="3071" width="9.140625" style="1124"/>
    <col min="3072" max="3072" width="56.42578125" style="1124" bestFit="1" customWidth="1"/>
    <col min="3073" max="3076" width="8.42578125" style="1124" bestFit="1" customWidth="1"/>
    <col min="3077" max="3077" width="7.140625" style="1124" bestFit="1" customWidth="1"/>
    <col min="3078" max="3078" width="7" style="1124" bestFit="1" customWidth="1"/>
    <col min="3079" max="3079" width="7.140625" style="1124" bestFit="1" customWidth="1"/>
    <col min="3080" max="3080" width="6.85546875" style="1124" bestFit="1" customWidth="1"/>
    <col min="3081" max="3081" width="10.42578125" style="1124" bestFit="1" customWidth="1"/>
    <col min="3082" max="3082" width="54.85546875" style="1124" customWidth="1"/>
    <col min="3083" max="3085" width="9.42578125" style="1124" bestFit="1" customWidth="1"/>
    <col min="3086" max="3086" width="10.28515625" style="1124" customWidth="1"/>
    <col min="3087" max="3087" width="8.42578125" style="1124" customWidth="1"/>
    <col min="3088" max="3088" width="6.85546875" style="1124" customWidth="1"/>
    <col min="3089" max="3089" width="8.28515625" style="1124" customWidth="1"/>
    <col min="3090" max="3090" width="6.85546875" style="1124" bestFit="1" customWidth="1"/>
    <col min="3091" max="3327" width="9.140625" style="1124"/>
    <col min="3328" max="3328" width="56.42578125" style="1124" bestFit="1" customWidth="1"/>
    <col min="3329" max="3332" width="8.42578125" style="1124" bestFit="1" customWidth="1"/>
    <col min="3333" max="3333" width="7.140625" style="1124" bestFit="1" customWidth="1"/>
    <col min="3334" max="3334" width="7" style="1124" bestFit="1" customWidth="1"/>
    <col min="3335" max="3335" width="7.140625" style="1124" bestFit="1" customWidth="1"/>
    <col min="3336" max="3336" width="6.85546875" style="1124" bestFit="1" customWidth="1"/>
    <col min="3337" max="3337" width="10.42578125" style="1124" bestFit="1" customWidth="1"/>
    <col min="3338" max="3338" width="54.85546875" style="1124" customWidth="1"/>
    <col min="3339" max="3341" width="9.42578125" style="1124" bestFit="1" customWidth="1"/>
    <col min="3342" max="3342" width="10.28515625" style="1124" customWidth="1"/>
    <col min="3343" max="3343" width="8.42578125" style="1124" customWidth="1"/>
    <col min="3344" max="3344" width="6.85546875" style="1124" customWidth="1"/>
    <col min="3345" max="3345" width="8.28515625" style="1124" customWidth="1"/>
    <col min="3346" max="3346" width="6.85546875" style="1124" bestFit="1" customWidth="1"/>
    <col min="3347" max="3583" width="9.140625" style="1124"/>
    <col min="3584" max="3584" width="56.42578125" style="1124" bestFit="1" customWidth="1"/>
    <col min="3585" max="3588" width="8.42578125" style="1124" bestFit="1" customWidth="1"/>
    <col min="3589" max="3589" width="7.140625" style="1124" bestFit="1" customWidth="1"/>
    <col min="3590" max="3590" width="7" style="1124" bestFit="1" customWidth="1"/>
    <col min="3591" max="3591" width="7.140625" style="1124" bestFit="1" customWidth="1"/>
    <col min="3592" max="3592" width="6.85546875" style="1124" bestFit="1" customWidth="1"/>
    <col min="3593" max="3593" width="10.42578125" style="1124" bestFit="1" customWidth="1"/>
    <col min="3594" max="3594" width="54.85546875" style="1124" customWidth="1"/>
    <col min="3595" max="3597" width="9.42578125" style="1124" bestFit="1" customWidth="1"/>
    <col min="3598" max="3598" width="10.28515625" style="1124" customWidth="1"/>
    <col min="3599" max="3599" width="8.42578125" style="1124" customWidth="1"/>
    <col min="3600" max="3600" width="6.85546875" style="1124" customWidth="1"/>
    <col min="3601" max="3601" width="8.28515625" style="1124" customWidth="1"/>
    <col min="3602" max="3602" width="6.85546875" style="1124" bestFit="1" customWidth="1"/>
    <col min="3603" max="3839" width="9.140625" style="1124"/>
    <col min="3840" max="3840" width="56.42578125" style="1124" bestFit="1" customWidth="1"/>
    <col min="3841" max="3844" width="8.42578125" style="1124" bestFit="1" customWidth="1"/>
    <col min="3845" max="3845" width="7.140625" style="1124" bestFit="1" customWidth="1"/>
    <col min="3846" max="3846" width="7" style="1124" bestFit="1" customWidth="1"/>
    <col min="3847" max="3847" width="7.140625" style="1124" bestFit="1" customWidth="1"/>
    <col min="3848" max="3848" width="6.85546875" style="1124" bestFit="1" customWidth="1"/>
    <col min="3849" max="3849" width="10.42578125" style="1124" bestFit="1" customWidth="1"/>
    <col min="3850" max="3850" width="54.85546875" style="1124" customWidth="1"/>
    <col min="3851" max="3853" width="9.42578125" style="1124" bestFit="1" customWidth="1"/>
    <col min="3854" max="3854" width="10.28515625" style="1124" customWidth="1"/>
    <col min="3855" max="3855" width="8.42578125" style="1124" customWidth="1"/>
    <col min="3856" max="3856" width="6.85546875" style="1124" customWidth="1"/>
    <col min="3857" max="3857" width="8.28515625" style="1124" customWidth="1"/>
    <col min="3858" max="3858" width="6.85546875" style="1124" bestFit="1" customWidth="1"/>
    <col min="3859" max="4095" width="9.140625" style="1124"/>
    <col min="4096" max="4096" width="56.42578125" style="1124" bestFit="1" customWidth="1"/>
    <col min="4097" max="4100" width="8.42578125" style="1124" bestFit="1" customWidth="1"/>
    <col min="4101" max="4101" width="7.140625" style="1124" bestFit="1" customWidth="1"/>
    <col min="4102" max="4102" width="7" style="1124" bestFit="1" customWidth="1"/>
    <col min="4103" max="4103" width="7.140625" style="1124" bestFit="1" customWidth="1"/>
    <col min="4104" max="4104" width="6.85546875" style="1124" bestFit="1" customWidth="1"/>
    <col min="4105" max="4105" width="10.42578125" style="1124" bestFit="1" customWidth="1"/>
    <col min="4106" max="4106" width="54.85546875" style="1124" customWidth="1"/>
    <col min="4107" max="4109" width="9.42578125" style="1124" bestFit="1" customWidth="1"/>
    <col min="4110" max="4110" width="10.28515625" style="1124" customWidth="1"/>
    <col min="4111" max="4111" width="8.42578125" style="1124" customWidth="1"/>
    <col min="4112" max="4112" width="6.85546875" style="1124" customWidth="1"/>
    <col min="4113" max="4113" width="8.28515625" style="1124" customWidth="1"/>
    <col min="4114" max="4114" width="6.85546875" style="1124" bestFit="1" customWidth="1"/>
    <col min="4115" max="4351" width="9.140625" style="1124"/>
    <col min="4352" max="4352" width="56.42578125" style="1124" bestFit="1" customWidth="1"/>
    <col min="4353" max="4356" width="8.42578125" style="1124" bestFit="1" customWidth="1"/>
    <col min="4357" max="4357" width="7.140625" style="1124" bestFit="1" customWidth="1"/>
    <col min="4358" max="4358" width="7" style="1124" bestFit="1" customWidth="1"/>
    <col min="4359" max="4359" width="7.140625" style="1124" bestFit="1" customWidth="1"/>
    <col min="4360" max="4360" width="6.85546875" style="1124" bestFit="1" customWidth="1"/>
    <col min="4361" max="4361" width="10.42578125" style="1124" bestFit="1" customWidth="1"/>
    <col min="4362" max="4362" width="54.85546875" style="1124" customWidth="1"/>
    <col min="4363" max="4365" width="9.42578125" style="1124" bestFit="1" customWidth="1"/>
    <col min="4366" max="4366" width="10.28515625" style="1124" customWidth="1"/>
    <col min="4367" max="4367" width="8.42578125" style="1124" customWidth="1"/>
    <col min="4368" max="4368" width="6.85546875" style="1124" customWidth="1"/>
    <col min="4369" max="4369" width="8.28515625" style="1124" customWidth="1"/>
    <col min="4370" max="4370" width="6.85546875" style="1124" bestFit="1" customWidth="1"/>
    <col min="4371" max="4607" width="9.140625" style="1124"/>
    <col min="4608" max="4608" width="56.42578125" style="1124" bestFit="1" customWidth="1"/>
    <col min="4609" max="4612" width="8.42578125" style="1124" bestFit="1" customWidth="1"/>
    <col min="4613" max="4613" width="7.140625" style="1124" bestFit="1" customWidth="1"/>
    <col min="4614" max="4614" width="7" style="1124" bestFit="1" customWidth="1"/>
    <col min="4615" max="4615" width="7.140625" style="1124" bestFit="1" customWidth="1"/>
    <col min="4616" max="4616" width="6.85546875" style="1124" bestFit="1" customWidth="1"/>
    <col min="4617" max="4617" width="10.42578125" style="1124" bestFit="1" customWidth="1"/>
    <col min="4618" max="4618" width="54.85546875" style="1124" customWidth="1"/>
    <col min="4619" max="4621" width="9.42578125" style="1124" bestFit="1" customWidth="1"/>
    <col min="4622" max="4622" width="10.28515625" style="1124" customWidth="1"/>
    <col min="4623" max="4623" width="8.42578125" style="1124" customWidth="1"/>
    <col min="4624" max="4624" width="6.85546875" style="1124" customWidth="1"/>
    <col min="4625" max="4625" width="8.28515625" style="1124" customWidth="1"/>
    <col min="4626" max="4626" width="6.85546875" style="1124" bestFit="1" customWidth="1"/>
    <col min="4627" max="4863" width="9.140625" style="1124"/>
    <col min="4864" max="4864" width="56.42578125" style="1124" bestFit="1" customWidth="1"/>
    <col min="4865" max="4868" width="8.42578125" style="1124" bestFit="1" customWidth="1"/>
    <col min="4869" max="4869" width="7.140625" style="1124" bestFit="1" customWidth="1"/>
    <col min="4870" max="4870" width="7" style="1124" bestFit="1" customWidth="1"/>
    <col min="4871" max="4871" width="7.140625" style="1124" bestFit="1" customWidth="1"/>
    <col min="4872" max="4872" width="6.85546875" style="1124" bestFit="1" customWidth="1"/>
    <col min="4873" max="4873" width="10.42578125" style="1124" bestFit="1" customWidth="1"/>
    <col min="4874" max="4874" width="54.85546875" style="1124" customWidth="1"/>
    <col min="4875" max="4877" width="9.42578125" style="1124" bestFit="1" customWidth="1"/>
    <col min="4878" max="4878" width="10.28515625" style="1124" customWidth="1"/>
    <col min="4879" max="4879" width="8.42578125" style="1124" customWidth="1"/>
    <col min="4880" max="4880" width="6.85546875" style="1124" customWidth="1"/>
    <col min="4881" max="4881" width="8.28515625" style="1124" customWidth="1"/>
    <col min="4882" max="4882" width="6.85546875" style="1124" bestFit="1" customWidth="1"/>
    <col min="4883" max="5119" width="9.140625" style="1124"/>
    <col min="5120" max="5120" width="56.42578125" style="1124" bestFit="1" customWidth="1"/>
    <col min="5121" max="5124" width="8.42578125" style="1124" bestFit="1" customWidth="1"/>
    <col min="5125" max="5125" width="7.140625" style="1124" bestFit="1" customWidth="1"/>
    <col min="5126" max="5126" width="7" style="1124" bestFit="1" customWidth="1"/>
    <col min="5127" max="5127" width="7.140625" style="1124" bestFit="1" customWidth="1"/>
    <col min="5128" max="5128" width="6.85546875" style="1124" bestFit="1" customWidth="1"/>
    <col min="5129" max="5129" width="10.42578125" style="1124" bestFit="1" customWidth="1"/>
    <col min="5130" max="5130" width="54.85546875" style="1124" customWidth="1"/>
    <col min="5131" max="5133" width="9.42578125" style="1124" bestFit="1" customWidth="1"/>
    <col min="5134" max="5134" width="10.28515625" style="1124" customWidth="1"/>
    <col min="5135" max="5135" width="8.42578125" style="1124" customWidth="1"/>
    <col min="5136" max="5136" width="6.85546875" style="1124" customWidth="1"/>
    <col min="5137" max="5137" width="8.28515625" style="1124" customWidth="1"/>
    <col min="5138" max="5138" width="6.85546875" style="1124" bestFit="1" customWidth="1"/>
    <col min="5139" max="5375" width="9.140625" style="1124"/>
    <col min="5376" max="5376" width="56.42578125" style="1124" bestFit="1" customWidth="1"/>
    <col min="5377" max="5380" width="8.42578125" style="1124" bestFit="1" customWidth="1"/>
    <col min="5381" max="5381" width="7.140625" style="1124" bestFit="1" customWidth="1"/>
    <col min="5382" max="5382" width="7" style="1124" bestFit="1" customWidth="1"/>
    <col min="5383" max="5383" width="7.140625" style="1124" bestFit="1" customWidth="1"/>
    <col min="5384" max="5384" width="6.85546875" style="1124" bestFit="1" customWidth="1"/>
    <col min="5385" max="5385" width="10.42578125" style="1124" bestFit="1" customWidth="1"/>
    <col min="5386" max="5386" width="54.85546875" style="1124" customWidth="1"/>
    <col min="5387" max="5389" width="9.42578125" style="1124" bestFit="1" customWidth="1"/>
    <col min="5390" max="5390" width="10.28515625" style="1124" customWidth="1"/>
    <col min="5391" max="5391" width="8.42578125" style="1124" customWidth="1"/>
    <col min="5392" max="5392" width="6.85546875" style="1124" customWidth="1"/>
    <col min="5393" max="5393" width="8.28515625" style="1124" customWidth="1"/>
    <col min="5394" max="5394" width="6.85546875" style="1124" bestFit="1" customWidth="1"/>
    <col min="5395" max="5631" width="9.140625" style="1124"/>
    <col min="5632" max="5632" width="56.42578125" style="1124" bestFit="1" customWidth="1"/>
    <col min="5633" max="5636" width="8.42578125" style="1124" bestFit="1" customWidth="1"/>
    <col min="5637" max="5637" width="7.140625" style="1124" bestFit="1" customWidth="1"/>
    <col min="5638" max="5638" width="7" style="1124" bestFit="1" customWidth="1"/>
    <col min="5639" max="5639" width="7.140625" style="1124" bestFit="1" customWidth="1"/>
    <col min="5640" max="5640" width="6.85546875" style="1124" bestFit="1" customWidth="1"/>
    <col min="5641" max="5641" width="10.42578125" style="1124" bestFit="1" customWidth="1"/>
    <col min="5642" max="5642" width="54.85546875" style="1124" customWidth="1"/>
    <col min="5643" max="5645" width="9.42578125" style="1124" bestFit="1" customWidth="1"/>
    <col min="5646" max="5646" width="10.28515625" style="1124" customWidth="1"/>
    <col min="5647" max="5647" width="8.42578125" style="1124" customWidth="1"/>
    <col min="5648" max="5648" width="6.85546875" style="1124" customWidth="1"/>
    <col min="5649" max="5649" width="8.28515625" style="1124" customWidth="1"/>
    <col min="5650" max="5650" width="6.85546875" style="1124" bestFit="1" customWidth="1"/>
    <col min="5651" max="5887" width="9.140625" style="1124"/>
    <col min="5888" max="5888" width="56.42578125" style="1124" bestFit="1" customWidth="1"/>
    <col min="5889" max="5892" width="8.42578125" style="1124" bestFit="1" customWidth="1"/>
    <col min="5893" max="5893" width="7.140625" style="1124" bestFit="1" customWidth="1"/>
    <col min="5894" max="5894" width="7" style="1124" bestFit="1" customWidth="1"/>
    <col min="5895" max="5895" width="7.140625" style="1124" bestFit="1" customWidth="1"/>
    <col min="5896" max="5896" width="6.85546875" style="1124" bestFit="1" customWidth="1"/>
    <col min="5897" max="5897" width="10.42578125" style="1124" bestFit="1" customWidth="1"/>
    <col min="5898" max="5898" width="54.85546875" style="1124" customWidth="1"/>
    <col min="5899" max="5901" width="9.42578125" style="1124" bestFit="1" customWidth="1"/>
    <col min="5902" max="5902" width="10.28515625" style="1124" customWidth="1"/>
    <col min="5903" max="5903" width="8.42578125" style="1124" customWidth="1"/>
    <col min="5904" max="5904" width="6.85546875" style="1124" customWidth="1"/>
    <col min="5905" max="5905" width="8.28515625" style="1124" customWidth="1"/>
    <col min="5906" max="5906" width="6.85546875" style="1124" bestFit="1" customWidth="1"/>
    <col min="5907" max="6143" width="9.140625" style="1124"/>
    <col min="6144" max="6144" width="56.42578125" style="1124" bestFit="1" customWidth="1"/>
    <col min="6145" max="6148" width="8.42578125" style="1124" bestFit="1" customWidth="1"/>
    <col min="6149" max="6149" width="7.140625" style="1124" bestFit="1" customWidth="1"/>
    <col min="6150" max="6150" width="7" style="1124" bestFit="1" customWidth="1"/>
    <col min="6151" max="6151" width="7.140625" style="1124" bestFit="1" customWidth="1"/>
    <col min="6152" max="6152" width="6.85546875" style="1124" bestFit="1" customWidth="1"/>
    <col min="6153" max="6153" width="10.42578125" style="1124" bestFit="1" customWidth="1"/>
    <col min="6154" max="6154" width="54.85546875" style="1124" customWidth="1"/>
    <col min="6155" max="6157" width="9.42578125" style="1124" bestFit="1" customWidth="1"/>
    <col min="6158" max="6158" width="10.28515625" style="1124" customWidth="1"/>
    <col min="6159" max="6159" width="8.42578125" style="1124" customWidth="1"/>
    <col min="6160" max="6160" width="6.85546875" style="1124" customWidth="1"/>
    <col min="6161" max="6161" width="8.28515625" style="1124" customWidth="1"/>
    <col min="6162" max="6162" width="6.85546875" style="1124" bestFit="1" customWidth="1"/>
    <col min="6163" max="6399" width="9.140625" style="1124"/>
    <col min="6400" max="6400" width="56.42578125" style="1124" bestFit="1" customWidth="1"/>
    <col min="6401" max="6404" width="8.42578125" style="1124" bestFit="1" customWidth="1"/>
    <col min="6405" max="6405" width="7.140625" style="1124" bestFit="1" customWidth="1"/>
    <col min="6406" max="6406" width="7" style="1124" bestFit="1" customWidth="1"/>
    <col min="6407" max="6407" width="7.140625" style="1124" bestFit="1" customWidth="1"/>
    <col min="6408" max="6408" width="6.85546875" style="1124" bestFit="1" customWidth="1"/>
    <col min="6409" max="6409" width="10.42578125" style="1124" bestFit="1" customWidth="1"/>
    <col min="6410" max="6410" width="54.85546875" style="1124" customWidth="1"/>
    <col min="6411" max="6413" width="9.42578125" style="1124" bestFit="1" customWidth="1"/>
    <col min="6414" max="6414" width="10.28515625" style="1124" customWidth="1"/>
    <col min="6415" max="6415" width="8.42578125" style="1124" customWidth="1"/>
    <col min="6416" max="6416" width="6.85546875" style="1124" customWidth="1"/>
    <col min="6417" max="6417" width="8.28515625" style="1124" customWidth="1"/>
    <col min="6418" max="6418" width="6.85546875" style="1124" bestFit="1" customWidth="1"/>
    <col min="6419" max="6655" width="9.140625" style="1124"/>
    <col min="6656" max="6656" width="56.42578125" style="1124" bestFit="1" customWidth="1"/>
    <col min="6657" max="6660" width="8.42578125" style="1124" bestFit="1" customWidth="1"/>
    <col min="6661" max="6661" width="7.140625" style="1124" bestFit="1" customWidth="1"/>
    <col min="6662" max="6662" width="7" style="1124" bestFit="1" customWidth="1"/>
    <col min="6663" max="6663" width="7.140625" style="1124" bestFit="1" customWidth="1"/>
    <col min="6664" max="6664" width="6.85546875" style="1124" bestFit="1" customWidth="1"/>
    <col min="6665" max="6665" width="10.42578125" style="1124" bestFit="1" customWidth="1"/>
    <col min="6666" max="6666" width="54.85546875" style="1124" customWidth="1"/>
    <col min="6667" max="6669" width="9.42578125" style="1124" bestFit="1" customWidth="1"/>
    <col min="6670" max="6670" width="10.28515625" style="1124" customWidth="1"/>
    <col min="6671" max="6671" width="8.42578125" style="1124" customWidth="1"/>
    <col min="6672" max="6672" width="6.85546875" style="1124" customWidth="1"/>
    <col min="6673" max="6673" width="8.28515625" style="1124" customWidth="1"/>
    <col min="6674" max="6674" width="6.85546875" style="1124" bestFit="1" customWidth="1"/>
    <col min="6675" max="6911" width="9.140625" style="1124"/>
    <col min="6912" max="6912" width="56.42578125" style="1124" bestFit="1" customWidth="1"/>
    <col min="6913" max="6916" width="8.42578125" style="1124" bestFit="1" customWidth="1"/>
    <col min="6917" max="6917" width="7.140625" style="1124" bestFit="1" customWidth="1"/>
    <col min="6918" max="6918" width="7" style="1124" bestFit="1" customWidth="1"/>
    <col min="6919" max="6919" width="7.140625" style="1124" bestFit="1" customWidth="1"/>
    <col min="6920" max="6920" width="6.85546875" style="1124" bestFit="1" customWidth="1"/>
    <col min="6921" max="6921" width="10.42578125" style="1124" bestFit="1" customWidth="1"/>
    <col min="6922" max="6922" width="54.85546875" style="1124" customWidth="1"/>
    <col min="6923" max="6925" width="9.42578125" style="1124" bestFit="1" customWidth="1"/>
    <col min="6926" max="6926" width="10.28515625" style="1124" customWidth="1"/>
    <col min="6927" max="6927" width="8.42578125" style="1124" customWidth="1"/>
    <col min="6928" max="6928" width="6.85546875" style="1124" customWidth="1"/>
    <col min="6929" max="6929" width="8.28515625" style="1124" customWidth="1"/>
    <col min="6930" max="6930" width="6.85546875" style="1124" bestFit="1" customWidth="1"/>
    <col min="6931" max="7167" width="9.140625" style="1124"/>
    <col min="7168" max="7168" width="56.42578125" style="1124" bestFit="1" customWidth="1"/>
    <col min="7169" max="7172" width="8.42578125" style="1124" bestFit="1" customWidth="1"/>
    <col min="7173" max="7173" width="7.140625" style="1124" bestFit="1" customWidth="1"/>
    <col min="7174" max="7174" width="7" style="1124" bestFit="1" customWidth="1"/>
    <col min="7175" max="7175" width="7.140625" style="1124" bestFit="1" customWidth="1"/>
    <col min="7176" max="7176" width="6.85546875" style="1124" bestFit="1" customWidth="1"/>
    <col min="7177" max="7177" width="10.42578125" style="1124" bestFit="1" customWidth="1"/>
    <col min="7178" max="7178" width="54.85546875" style="1124" customWidth="1"/>
    <col min="7179" max="7181" width="9.42578125" style="1124" bestFit="1" customWidth="1"/>
    <col min="7182" max="7182" width="10.28515625" style="1124" customWidth="1"/>
    <col min="7183" max="7183" width="8.42578125" style="1124" customWidth="1"/>
    <col min="7184" max="7184" width="6.85546875" style="1124" customWidth="1"/>
    <col min="7185" max="7185" width="8.28515625" style="1124" customWidth="1"/>
    <col min="7186" max="7186" width="6.85546875" style="1124" bestFit="1" customWidth="1"/>
    <col min="7187" max="7423" width="9.140625" style="1124"/>
    <col min="7424" max="7424" width="56.42578125" style="1124" bestFit="1" customWidth="1"/>
    <col min="7425" max="7428" width="8.42578125" style="1124" bestFit="1" customWidth="1"/>
    <col min="7429" max="7429" width="7.140625" style="1124" bestFit="1" customWidth="1"/>
    <col min="7430" max="7430" width="7" style="1124" bestFit="1" customWidth="1"/>
    <col min="7431" max="7431" width="7.140625" style="1124" bestFit="1" customWidth="1"/>
    <col min="7432" max="7432" width="6.85546875" style="1124" bestFit="1" customWidth="1"/>
    <col min="7433" max="7433" width="10.42578125" style="1124" bestFit="1" customWidth="1"/>
    <col min="7434" max="7434" width="54.85546875" style="1124" customWidth="1"/>
    <col min="7435" max="7437" width="9.42578125" style="1124" bestFit="1" customWidth="1"/>
    <col min="7438" max="7438" width="10.28515625" style="1124" customWidth="1"/>
    <col min="7439" max="7439" width="8.42578125" style="1124" customWidth="1"/>
    <col min="7440" max="7440" width="6.85546875" style="1124" customWidth="1"/>
    <col min="7441" max="7441" width="8.28515625" style="1124" customWidth="1"/>
    <col min="7442" max="7442" width="6.85546875" style="1124" bestFit="1" customWidth="1"/>
    <col min="7443" max="7679" width="9.140625" style="1124"/>
    <col min="7680" max="7680" width="56.42578125" style="1124" bestFit="1" customWidth="1"/>
    <col min="7681" max="7684" width="8.42578125" style="1124" bestFit="1" customWidth="1"/>
    <col min="7685" max="7685" width="7.140625" style="1124" bestFit="1" customWidth="1"/>
    <col min="7686" max="7686" width="7" style="1124" bestFit="1" customWidth="1"/>
    <col min="7687" max="7687" width="7.140625" style="1124" bestFit="1" customWidth="1"/>
    <col min="7688" max="7688" width="6.85546875" style="1124" bestFit="1" customWidth="1"/>
    <col min="7689" max="7689" width="10.42578125" style="1124" bestFit="1" customWidth="1"/>
    <col min="7690" max="7690" width="54.85546875" style="1124" customWidth="1"/>
    <col min="7691" max="7693" width="9.42578125" style="1124" bestFit="1" customWidth="1"/>
    <col min="7694" max="7694" width="10.28515625" style="1124" customWidth="1"/>
    <col min="7695" max="7695" width="8.42578125" style="1124" customWidth="1"/>
    <col min="7696" max="7696" width="6.85546875" style="1124" customWidth="1"/>
    <col min="7697" max="7697" width="8.28515625" style="1124" customWidth="1"/>
    <col min="7698" max="7698" width="6.85546875" style="1124" bestFit="1" customWidth="1"/>
    <col min="7699" max="7935" width="9.140625" style="1124"/>
    <col min="7936" max="7936" width="56.42578125" style="1124" bestFit="1" customWidth="1"/>
    <col min="7937" max="7940" width="8.42578125" style="1124" bestFit="1" customWidth="1"/>
    <col min="7941" max="7941" width="7.140625" style="1124" bestFit="1" customWidth="1"/>
    <col min="7942" max="7942" width="7" style="1124" bestFit="1" customWidth="1"/>
    <col min="7943" max="7943" width="7.140625" style="1124" bestFit="1" customWidth="1"/>
    <col min="7944" max="7944" width="6.85546875" style="1124" bestFit="1" customWidth="1"/>
    <col min="7945" max="7945" width="10.42578125" style="1124" bestFit="1" customWidth="1"/>
    <col min="7946" max="7946" width="54.85546875" style="1124" customWidth="1"/>
    <col min="7947" max="7949" width="9.42578125" style="1124" bestFit="1" customWidth="1"/>
    <col min="7950" max="7950" width="10.28515625" style="1124" customWidth="1"/>
    <col min="7951" max="7951" width="8.42578125" style="1124" customWidth="1"/>
    <col min="7952" max="7952" width="6.85546875" style="1124" customWidth="1"/>
    <col min="7953" max="7953" width="8.28515625" style="1124" customWidth="1"/>
    <col min="7954" max="7954" width="6.85546875" style="1124" bestFit="1" customWidth="1"/>
    <col min="7955" max="8191" width="9.140625" style="1124"/>
    <col min="8192" max="8192" width="56.42578125" style="1124" bestFit="1" customWidth="1"/>
    <col min="8193" max="8196" width="8.42578125" style="1124" bestFit="1" customWidth="1"/>
    <col min="8197" max="8197" width="7.140625" style="1124" bestFit="1" customWidth="1"/>
    <col min="8198" max="8198" width="7" style="1124" bestFit="1" customWidth="1"/>
    <col min="8199" max="8199" width="7.140625" style="1124" bestFit="1" customWidth="1"/>
    <col min="8200" max="8200" width="6.85546875" style="1124" bestFit="1" customWidth="1"/>
    <col min="8201" max="8201" width="10.42578125" style="1124" bestFit="1" customWidth="1"/>
    <col min="8202" max="8202" width="54.85546875" style="1124" customWidth="1"/>
    <col min="8203" max="8205" width="9.42578125" style="1124" bestFit="1" customWidth="1"/>
    <col min="8206" max="8206" width="10.28515625" style="1124" customWidth="1"/>
    <col min="8207" max="8207" width="8.42578125" style="1124" customWidth="1"/>
    <col min="8208" max="8208" width="6.85546875" style="1124" customWidth="1"/>
    <col min="8209" max="8209" width="8.28515625" style="1124" customWidth="1"/>
    <col min="8210" max="8210" width="6.85546875" style="1124" bestFit="1" customWidth="1"/>
    <col min="8211" max="8447" width="9.140625" style="1124"/>
    <col min="8448" max="8448" width="56.42578125" style="1124" bestFit="1" customWidth="1"/>
    <col min="8449" max="8452" width="8.42578125" style="1124" bestFit="1" customWidth="1"/>
    <col min="8453" max="8453" width="7.140625" style="1124" bestFit="1" customWidth="1"/>
    <col min="8454" max="8454" width="7" style="1124" bestFit="1" customWidth="1"/>
    <col min="8455" max="8455" width="7.140625" style="1124" bestFit="1" customWidth="1"/>
    <col min="8456" max="8456" width="6.85546875" style="1124" bestFit="1" customWidth="1"/>
    <col min="8457" max="8457" width="10.42578125" style="1124" bestFit="1" customWidth="1"/>
    <col min="8458" max="8458" width="54.85546875" style="1124" customWidth="1"/>
    <col min="8459" max="8461" width="9.42578125" style="1124" bestFit="1" customWidth="1"/>
    <col min="8462" max="8462" width="10.28515625" style="1124" customWidth="1"/>
    <col min="8463" max="8463" width="8.42578125" style="1124" customWidth="1"/>
    <col min="8464" max="8464" width="6.85546875" style="1124" customWidth="1"/>
    <col min="8465" max="8465" width="8.28515625" style="1124" customWidth="1"/>
    <col min="8466" max="8466" width="6.85546875" style="1124" bestFit="1" customWidth="1"/>
    <col min="8467" max="8703" width="9.140625" style="1124"/>
    <col min="8704" max="8704" width="56.42578125" style="1124" bestFit="1" customWidth="1"/>
    <col min="8705" max="8708" width="8.42578125" style="1124" bestFit="1" customWidth="1"/>
    <col min="8709" max="8709" width="7.140625" style="1124" bestFit="1" customWidth="1"/>
    <col min="8710" max="8710" width="7" style="1124" bestFit="1" customWidth="1"/>
    <col min="8711" max="8711" width="7.140625" style="1124" bestFit="1" customWidth="1"/>
    <col min="8712" max="8712" width="6.85546875" style="1124" bestFit="1" customWidth="1"/>
    <col min="8713" max="8713" width="10.42578125" style="1124" bestFit="1" customWidth="1"/>
    <col min="8714" max="8714" width="54.85546875" style="1124" customWidth="1"/>
    <col min="8715" max="8717" width="9.42578125" style="1124" bestFit="1" customWidth="1"/>
    <col min="8718" max="8718" width="10.28515625" style="1124" customWidth="1"/>
    <col min="8719" max="8719" width="8.42578125" style="1124" customWidth="1"/>
    <col min="8720" max="8720" width="6.85546875" style="1124" customWidth="1"/>
    <col min="8721" max="8721" width="8.28515625" style="1124" customWidth="1"/>
    <col min="8722" max="8722" width="6.85546875" style="1124" bestFit="1" customWidth="1"/>
    <col min="8723" max="8959" width="9.140625" style="1124"/>
    <col min="8960" max="8960" width="56.42578125" style="1124" bestFit="1" customWidth="1"/>
    <col min="8961" max="8964" width="8.42578125" style="1124" bestFit="1" customWidth="1"/>
    <col min="8965" max="8965" width="7.140625" style="1124" bestFit="1" customWidth="1"/>
    <col min="8966" max="8966" width="7" style="1124" bestFit="1" customWidth="1"/>
    <col min="8967" max="8967" width="7.140625" style="1124" bestFit="1" customWidth="1"/>
    <col min="8968" max="8968" width="6.85546875" style="1124" bestFit="1" customWidth="1"/>
    <col min="8969" max="8969" width="10.42578125" style="1124" bestFit="1" customWidth="1"/>
    <col min="8970" max="8970" width="54.85546875" style="1124" customWidth="1"/>
    <col min="8971" max="8973" width="9.42578125" style="1124" bestFit="1" customWidth="1"/>
    <col min="8974" max="8974" width="10.28515625" style="1124" customWidth="1"/>
    <col min="8975" max="8975" width="8.42578125" style="1124" customWidth="1"/>
    <col min="8976" max="8976" width="6.85546875" style="1124" customWidth="1"/>
    <col min="8977" max="8977" width="8.28515625" style="1124" customWidth="1"/>
    <col min="8978" max="8978" width="6.85546875" style="1124" bestFit="1" customWidth="1"/>
    <col min="8979" max="9215" width="9.140625" style="1124"/>
    <col min="9216" max="9216" width="56.42578125" style="1124" bestFit="1" customWidth="1"/>
    <col min="9217" max="9220" width="8.42578125" style="1124" bestFit="1" customWidth="1"/>
    <col min="9221" max="9221" width="7.140625" style="1124" bestFit="1" customWidth="1"/>
    <col min="9222" max="9222" width="7" style="1124" bestFit="1" customWidth="1"/>
    <col min="9223" max="9223" width="7.140625" style="1124" bestFit="1" customWidth="1"/>
    <col min="9224" max="9224" width="6.85546875" style="1124" bestFit="1" customWidth="1"/>
    <col min="9225" max="9225" width="10.42578125" style="1124" bestFit="1" customWidth="1"/>
    <col min="9226" max="9226" width="54.85546875" style="1124" customWidth="1"/>
    <col min="9227" max="9229" width="9.42578125" style="1124" bestFit="1" customWidth="1"/>
    <col min="9230" max="9230" width="10.28515625" style="1124" customWidth="1"/>
    <col min="9231" max="9231" width="8.42578125" style="1124" customWidth="1"/>
    <col min="9232" max="9232" width="6.85546875" style="1124" customWidth="1"/>
    <col min="9233" max="9233" width="8.28515625" style="1124" customWidth="1"/>
    <col min="9234" max="9234" width="6.85546875" style="1124" bestFit="1" customWidth="1"/>
    <col min="9235" max="9471" width="9.140625" style="1124"/>
    <col min="9472" max="9472" width="56.42578125" style="1124" bestFit="1" customWidth="1"/>
    <col min="9473" max="9476" width="8.42578125" style="1124" bestFit="1" customWidth="1"/>
    <col min="9477" max="9477" width="7.140625" style="1124" bestFit="1" customWidth="1"/>
    <col min="9478" max="9478" width="7" style="1124" bestFit="1" customWidth="1"/>
    <col min="9479" max="9479" width="7.140625" style="1124" bestFit="1" customWidth="1"/>
    <col min="9480" max="9480" width="6.85546875" style="1124" bestFit="1" customWidth="1"/>
    <col min="9481" max="9481" width="10.42578125" style="1124" bestFit="1" customWidth="1"/>
    <col min="9482" max="9482" width="54.85546875" style="1124" customWidth="1"/>
    <col min="9483" max="9485" width="9.42578125" style="1124" bestFit="1" customWidth="1"/>
    <col min="9486" max="9486" width="10.28515625" style="1124" customWidth="1"/>
    <col min="9487" max="9487" width="8.42578125" style="1124" customWidth="1"/>
    <col min="9488" max="9488" width="6.85546875" style="1124" customWidth="1"/>
    <col min="9489" max="9489" width="8.28515625" style="1124" customWidth="1"/>
    <col min="9490" max="9490" width="6.85546875" style="1124" bestFit="1" customWidth="1"/>
    <col min="9491" max="9727" width="9.140625" style="1124"/>
    <col min="9728" max="9728" width="56.42578125" style="1124" bestFit="1" customWidth="1"/>
    <col min="9729" max="9732" width="8.42578125" style="1124" bestFit="1" customWidth="1"/>
    <col min="9733" max="9733" width="7.140625" style="1124" bestFit="1" customWidth="1"/>
    <col min="9734" max="9734" width="7" style="1124" bestFit="1" customWidth="1"/>
    <col min="9735" max="9735" width="7.140625" style="1124" bestFit="1" customWidth="1"/>
    <col min="9736" max="9736" width="6.85546875" style="1124" bestFit="1" customWidth="1"/>
    <col min="9737" max="9737" width="10.42578125" style="1124" bestFit="1" customWidth="1"/>
    <col min="9738" max="9738" width="54.85546875" style="1124" customWidth="1"/>
    <col min="9739" max="9741" width="9.42578125" style="1124" bestFit="1" customWidth="1"/>
    <col min="9742" max="9742" width="10.28515625" style="1124" customWidth="1"/>
    <col min="9743" max="9743" width="8.42578125" style="1124" customWidth="1"/>
    <col min="9744" max="9744" width="6.85546875" style="1124" customWidth="1"/>
    <col min="9745" max="9745" width="8.28515625" style="1124" customWidth="1"/>
    <col min="9746" max="9746" width="6.85546875" style="1124" bestFit="1" customWidth="1"/>
    <col min="9747" max="9983" width="9.140625" style="1124"/>
    <col min="9984" max="9984" width="56.42578125" style="1124" bestFit="1" customWidth="1"/>
    <col min="9985" max="9988" width="8.42578125" style="1124" bestFit="1" customWidth="1"/>
    <col min="9989" max="9989" width="7.140625" style="1124" bestFit="1" customWidth="1"/>
    <col min="9990" max="9990" width="7" style="1124" bestFit="1" customWidth="1"/>
    <col min="9991" max="9991" width="7.140625" style="1124" bestFit="1" customWidth="1"/>
    <col min="9992" max="9992" width="6.85546875" style="1124" bestFit="1" customWidth="1"/>
    <col min="9993" max="9993" width="10.42578125" style="1124" bestFit="1" customWidth="1"/>
    <col min="9994" max="9994" width="54.85546875" style="1124" customWidth="1"/>
    <col min="9995" max="9997" width="9.42578125" style="1124" bestFit="1" customWidth="1"/>
    <col min="9998" max="9998" width="10.28515625" style="1124" customWidth="1"/>
    <col min="9999" max="9999" width="8.42578125" style="1124" customWidth="1"/>
    <col min="10000" max="10000" width="6.85546875" style="1124" customWidth="1"/>
    <col min="10001" max="10001" width="8.28515625" style="1124" customWidth="1"/>
    <col min="10002" max="10002" width="6.85546875" style="1124" bestFit="1" customWidth="1"/>
    <col min="10003" max="10239" width="9.140625" style="1124"/>
    <col min="10240" max="10240" width="56.42578125" style="1124" bestFit="1" customWidth="1"/>
    <col min="10241" max="10244" width="8.42578125" style="1124" bestFit="1" customWidth="1"/>
    <col min="10245" max="10245" width="7.140625" style="1124" bestFit="1" customWidth="1"/>
    <col min="10246" max="10246" width="7" style="1124" bestFit="1" customWidth="1"/>
    <col min="10247" max="10247" width="7.140625" style="1124" bestFit="1" customWidth="1"/>
    <col min="10248" max="10248" width="6.85546875" style="1124" bestFit="1" customWidth="1"/>
    <col min="10249" max="10249" width="10.42578125" style="1124" bestFit="1" customWidth="1"/>
    <col min="10250" max="10250" width="54.85546875" style="1124" customWidth="1"/>
    <col min="10251" max="10253" width="9.42578125" style="1124" bestFit="1" customWidth="1"/>
    <col min="10254" max="10254" width="10.28515625" style="1124" customWidth="1"/>
    <col min="10255" max="10255" width="8.42578125" style="1124" customWidth="1"/>
    <col min="10256" max="10256" width="6.85546875" style="1124" customWidth="1"/>
    <col min="10257" max="10257" width="8.28515625" style="1124" customWidth="1"/>
    <col min="10258" max="10258" width="6.85546875" style="1124" bestFit="1" customWidth="1"/>
    <col min="10259" max="10495" width="9.140625" style="1124"/>
    <col min="10496" max="10496" width="56.42578125" style="1124" bestFit="1" customWidth="1"/>
    <col min="10497" max="10500" width="8.42578125" style="1124" bestFit="1" customWidth="1"/>
    <col min="10501" max="10501" width="7.140625" style="1124" bestFit="1" customWidth="1"/>
    <col min="10502" max="10502" width="7" style="1124" bestFit="1" customWidth="1"/>
    <col min="10503" max="10503" width="7.140625" style="1124" bestFit="1" customWidth="1"/>
    <col min="10504" max="10504" width="6.85546875" style="1124" bestFit="1" customWidth="1"/>
    <col min="10505" max="10505" width="10.42578125" style="1124" bestFit="1" customWidth="1"/>
    <col min="10506" max="10506" width="54.85546875" style="1124" customWidth="1"/>
    <col min="10507" max="10509" width="9.42578125" style="1124" bestFit="1" customWidth="1"/>
    <col min="10510" max="10510" width="10.28515625" style="1124" customWidth="1"/>
    <col min="10511" max="10511" width="8.42578125" style="1124" customWidth="1"/>
    <col min="10512" max="10512" width="6.85546875" style="1124" customWidth="1"/>
    <col min="10513" max="10513" width="8.28515625" style="1124" customWidth="1"/>
    <col min="10514" max="10514" width="6.85546875" style="1124" bestFit="1" customWidth="1"/>
    <col min="10515" max="10751" width="9.140625" style="1124"/>
    <col min="10752" max="10752" width="56.42578125" style="1124" bestFit="1" customWidth="1"/>
    <col min="10753" max="10756" width="8.42578125" style="1124" bestFit="1" customWidth="1"/>
    <col min="10757" max="10757" width="7.140625" style="1124" bestFit="1" customWidth="1"/>
    <col min="10758" max="10758" width="7" style="1124" bestFit="1" customWidth="1"/>
    <col min="10759" max="10759" width="7.140625" style="1124" bestFit="1" customWidth="1"/>
    <col min="10760" max="10760" width="6.85546875" style="1124" bestFit="1" customWidth="1"/>
    <col min="10761" max="10761" width="10.42578125" style="1124" bestFit="1" customWidth="1"/>
    <col min="10762" max="10762" width="54.85546875" style="1124" customWidth="1"/>
    <col min="10763" max="10765" width="9.42578125" style="1124" bestFit="1" customWidth="1"/>
    <col min="10766" max="10766" width="10.28515625" style="1124" customWidth="1"/>
    <col min="10767" max="10767" width="8.42578125" style="1124" customWidth="1"/>
    <col min="10768" max="10768" width="6.85546875" style="1124" customWidth="1"/>
    <col min="10769" max="10769" width="8.28515625" style="1124" customWidth="1"/>
    <col min="10770" max="10770" width="6.85546875" style="1124" bestFit="1" customWidth="1"/>
    <col min="10771" max="11007" width="9.140625" style="1124"/>
    <col min="11008" max="11008" width="56.42578125" style="1124" bestFit="1" customWidth="1"/>
    <col min="11009" max="11012" width="8.42578125" style="1124" bestFit="1" customWidth="1"/>
    <col min="11013" max="11013" width="7.140625" style="1124" bestFit="1" customWidth="1"/>
    <col min="11014" max="11014" width="7" style="1124" bestFit="1" customWidth="1"/>
    <col min="11015" max="11015" width="7.140625" style="1124" bestFit="1" customWidth="1"/>
    <col min="11016" max="11016" width="6.85546875" style="1124" bestFit="1" customWidth="1"/>
    <col min="11017" max="11017" width="10.42578125" style="1124" bestFit="1" customWidth="1"/>
    <col min="11018" max="11018" width="54.85546875" style="1124" customWidth="1"/>
    <col min="11019" max="11021" width="9.42578125" style="1124" bestFit="1" customWidth="1"/>
    <col min="11022" max="11022" width="10.28515625" style="1124" customWidth="1"/>
    <col min="11023" max="11023" width="8.42578125" style="1124" customWidth="1"/>
    <col min="11024" max="11024" width="6.85546875" style="1124" customWidth="1"/>
    <col min="11025" max="11025" width="8.28515625" style="1124" customWidth="1"/>
    <col min="11026" max="11026" width="6.85546875" style="1124" bestFit="1" customWidth="1"/>
    <col min="11027" max="11263" width="9.140625" style="1124"/>
    <col min="11264" max="11264" width="56.42578125" style="1124" bestFit="1" customWidth="1"/>
    <col min="11265" max="11268" width="8.42578125" style="1124" bestFit="1" customWidth="1"/>
    <col min="11269" max="11269" width="7.140625" style="1124" bestFit="1" customWidth="1"/>
    <col min="11270" max="11270" width="7" style="1124" bestFit="1" customWidth="1"/>
    <col min="11271" max="11271" width="7.140625" style="1124" bestFit="1" customWidth="1"/>
    <col min="11272" max="11272" width="6.85546875" style="1124" bestFit="1" customWidth="1"/>
    <col min="11273" max="11273" width="10.42578125" style="1124" bestFit="1" customWidth="1"/>
    <col min="11274" max="11274" width="54.85546875" style="1124" customWidth="1"/>
    <col min="11275" max="11277" width="9.42578125" style="1124" bestFit="1" customWidth="1"/>
    <col min="11278" max="11278" width="10.28515625" style="1124" customWidth="1"/>
    <col min="11279" max="11279" width="8.42578125" style="1124" customWidth="1"/>
    <col min="11280" max="11280" width="6.85546875" style="1124" customWidth="1"/>
    <col min="11281" max="11281" width="8.28515625" style="1124" customWidth="1"/>
    <col min="11282" max="11282" width="6.85546875" style="1124" bestFit="1" customWidth="1"/>
    <col min="11283" max="11519" width="9.140625" style="1124"/>
    <col min="11520" max="11520" width="56.42578125" style="1124" bestFit="1" customWidth="1"/>
    <col min="11521" max="11524" width="8.42578125" style="1124" bestFit="1" customWidth="1"/>
    <col min="11525" max="11525" width="7.140625" style="1124" bestFit="1" customWidth="1"/>
    <col min="11526" max="11526" width="7" style="1124" bestFit="1" customWidth="1"/>
    <col min="11527" max="11527" width="7.140625" style="1124" bestFit="1" customWidth="1"/>
    <col min="11528" max="11528" width="6.85546875" style="1124" bestFit="1" customWidth="1"/>
    <col min="11529" max="11529" width="10.42578125" style="1124" bestFit="1" customWidth="1"/>
    <col min="11530" max="11530" width="54.85546875" style="1124" customWidth="1"/>
    <col min="11531" max="11533" width="9.42578125" style="1124" bestFit="1" customWidth="1"/>
    <col min="11534" max="11534" width="10.28515625" style="1124" customWidth="1"/>
    <col min="11535" max="11535" width="8.42578125" style="1124" customWidth="1"/>
    <col min="11536" max="11536" width="6.85546875" style="1124" customWidth="1"/>
    <col min="11537" max="11537" width="8.28515625" style="1124" customWidth="1"/>
    <col min="11538" max="11538" width="6.85546875" style="1124" bestFit="1" customWidth="1"/>
    <col min="11539" max="11775" width="9.140625" style="1124"/>
    <col min="11776" max="11776" width="56.42578125" style="1124" bestFit="1" customWidth="1"/>
    <col min="11777" max="11780" width="8.42578125" style="1124" bestFit="1" customWidth="1"/>
    <col min="11781" max="11781" width="7.140625" style="1124" bestFit="1" customWidth="1"/>
    <col min="11782" max="11782" width="7" style="1124" bestFit="1" customWidth="1"/>
    <col min="11783" max="11783" width="7.140625" style="1124" bestFit="1" customWidth="1"/>
    <col min="11784" max="11784" width="6.85546875" style="1124" bestFit="1" customWidth="1"/>
    <col min="11785" max="11785" width="10.42578125" style="1124" bestFit="1" customWidth="1"/>
    <col min="11786" max="11786" width="54.85546875" style="1124" customWidth="1"/>
    <col min="11787" max="11789" width="9.42578125" style="1124" bestFit="1" customWidth="1"/>
    <col min="11790" max="11790" width="10.28515625" style="1124" customWidth="1"/>
    <col min="11791" max="11791" width="8.42578125" style="1124" customWidth="1"/>
    <col min="11792" max="11792" width="6.85546875" style="1124" customWidth="1"/>
    <col min="11793" max="11793" width="8.28515625" style="1124" customWidth="1"/>
    <col min="11794" max="11794" width="6.85546875" style="1124" bestFit="1" customWidth="1"/>
    <col min="11795" max="12031" width="9.140625" style="1124"/>
    <col min="12032" max="12032" width="56.42578125" style="1124" bestFit="1" customWidth="1"/>
    <col min="12033" max="12036" width="8.42578125" style="1124" bestFit="1" customWidth="1"/>
    <col min="12037" max="12037" width="7.140625" style="1124" bestFit="1" customWidth="1"/>
    <col min="12038" max="12038" width="7" style="1124" bestFit="1" customWidth="1"/>
    <col min="12039" max="12039" width="7.140625" style="1124" bestFit="1" customWidth="1"/>
    <col min="12040" max="12040" width="6.85546875" style="1124" bestFit="1" customWidth="1"/>
    <col min="12041" max="12041" width="10.42578125" style="1124" bestFit="1" customWidth="1"/>
    <col min="12042" max="12042" width="54.85546875" style="1124" customWidth="1"/>
    <col min="12043" max="12045" width="9.42578125" style="1124" bestFit="1" customWidth="1"/>
    <col min="12046" max="12046" width="10.28515625" style="1124" customWidth="1"/>
    <col min="12047" max="12047" width="8.42578125" style="1124" customWidth="1"/>
    <col min="12048" max="12048" width="6.85546875" style="1124" customWidth="1"/>
    <col min="12049" max="12049" width="8.28515625" style="1124" customWidth="1"/>
    <col min="12050" max="12050" width="6.85546875" style="1124" bestFit="1" customWidth="1"/>
    <col min="12051" max="12287" width="9.140625" style="1124"/>
    <col min="12288" max="12288" width="56.42578125" style="1124" bestFit="1" customWidth="1"/>
    <col min="12289" max="12292" width="8.42578125" style="1124" bestFit="1" customWidth="1"/>
    <col min="12293" max="12293" width="7.140625" style="1124" bestFit="1" customWidth="1"/>
    <col min="12294" max="12294" width="7" style="1124" bestFit="1" customWidth="1"/>
    <col min="12295" max="12295" width="7.140625" style="1124" bestFit="1" customWidth="1"/>
    <col min="12296" max="12296" width="6.85546875" style="1124" bestFit="1" customWidth="1"/>
    <col min="12297" max="12297" width="10.42578125" style="1124" bestFit="1" customWidth="1"/>
    <col min="12298" max="12298" width="54.85546875" style="1124" customWidth="1"/>
    <col min="12299" max="12301" width="9.42578125" style="1124" bestFit="1" customWidth="1"/>
    <col min="12302" max="12302" width="10.28515625" style="1124" customWidth="1"/>
    <col min="12303" max="12303" width="8.42578125" style="1124" customWidth="1"/>
    <col min="12304" max="12304" width="6.85546875" style="1124" customWidth="1"/>
    <col min="12305" max="12305" width="8.28515625" style="1124" customWidth="1"/>
    <col min="12306" max="12306" width="6.85546875" style="1124" bestFit="1" customWidth="1"/>
    <col min="12307" max="12543" width="9.140625" style="1124"/>
    <col min="12544" max="12544" width="56.42578125" style="1124" bestFit="1" customWidth="1"/>
    <col min="12545" max="12548" width="8.42578125" style="1124" bestFit="1" customWidth="1"/>
    <col min="12549" max="12549" width="7.140625" style="1124" bestFit="1" customWidth="1"/>
    <col min="12550" max="12550" width="7" style="1124" bestFit="1" customWidth="1"/>
    <col min="12551" max="12551" width="7.140625" style="1124" bestFit="1" customWidth="1"/>
    <col min="12552" max="12552" width="6.85546875" style="1124" bestFit="1" customWidth="1"/>
    <col min="12553" max="12553" width="10.42578125" style="1124" bestFit="1" customWidth="1"/>
    <col min="12554" max="12554" width="54.85546875" style="1124" customWidth="1"/>
    <col min="12555" max="12557" width="9.42578125" style="1124" bestFit="1" customWidth="1"/>
    <col min="12558" max="12558" width="10.28515625" style="1124" customWidth="1"/>
    <col min="12559" max="12559" width="8.42578125" style="1124" customWidth="1"/>
    <col min="12560" max="12560" width="6.85546875" style="1124" customWidth="1"/>
    <col min="12561" max="12561" width="8.28515625" style="1124" customWidth="1"/>
    <col min="12562" max="12562" width="6.85546875" style="1124" bestFit="1" customWidth="1"/>
    <col min="12563" max="12799" width="9.140625" style="1124"/>
    <col min="12800" max="12800" width="56.42578125" style="1124" bestFit="1" customWidth="1"/>
    <col min="12801" max="12804" width="8.42578125" style="1124" bestFit="1" customWidth="1"/>
    <col min="12805" max="12805" width="7.140625" style="1124" bestFit="1" customWidth="1"/>
    <col min="12806" max="12806" width="7" style="1124" bestFit="1" customWidth="1"/>
    <col min="12807" max="12807" width="7.140625" style="1124" bestFit="1" customWidth="1"/>
    <col min="12808" max="12808" width="6.85546875" style="1124" bestFit="1" customWidth="1"/>
    <col min="12809" max="12809" width="10.42578125" style="1124" bestFit="1" customWidth="1"/>
    <col min="12810" max="12810" width="54.85546875" style="1124" customWidth="1"/>
    <col min="12811" max="12813" width="9.42578125" style="1124" bestFit="1" customWidth="1"/>
    <col min="12814" max="12814" width="10.28515625" style="1124" customWidth="1"/>
    <col min="12815" max="12815" width="8.42578125" style="1124" customWidth="1"/>
    <col min="12816" max="12816" width="6.85546875" style="1124" customWidth="1"/>
    <col min="12817" max="12817" width="8.28515625" style="1124" customWidth="1"/>
    <col min="12818" max="12818" width="6.85546875" style="1124" bestFit="1" customWidth="1"/>
    <col min="12819" max="13055" width="9.140625" style="1124"/>
    <col min="13056" max="13056" width="56.42578125" style="1124" bestFit="1" customWidth="1"/>
    <col min="13057" max="13060" width="8.42578125" style="1124" bestFit="1" customWidth="1"/>
    <col min="13061" max="13061" width="7.140625" style="1124" bestFit="1" customWidth="1"/>
    <col min="13062" max="13062" width="7" style="1124" bestFit="1" customWidth="1"/>
    <col min="13063" max="13063" width="7.140625" style="1124" bestFit="1" customWidth="1"/>
    <col min="13064" max="13064" width="6.85546875" style="1124" bestFit="1" customWidth="1"/>
    <col min="13065" max="13065" width="10.42578125" style="1124" bestFit="1" customWidth="1"/>
    <col min="13066" max="13066" width="54.85546875" style="1124" customWidth="1"/>
    <col min="13067" max="13069" width="9.42578125" style="1124" bestFit="1" customWidth="1"/>
    <col min="13070" max="13070" width="10.28515625" style="1124" customWidth="1"/>
    <col min="13071" max="13071" width="8.42578125" style="1124" customWidth="1"/>
    <col min="13072" max="13072" width="6.85546875" style="1124" customWidth="1"/>
    <col min="13073" max="13073" width="8.28515625" style="1124" customWidth="1"/>
    <col min="13074" max="13074" width="6.85546875" style="1124" bestFit="1" customWidth="1"/>
    <col min="13075" max="13311" width="9.140625" style="1124"/>
    <col min="13312" max="13312" width="56.42578125" style="1124" bestFit="1" customWidth="1"/>
    <col min="13313" max="13316" width="8.42578125" style="1124" bestFit="1" customWidth="1"/>
    <col min="13317" max="13317" width="7.140625" style="1124" bestFit="1" customWidth="1"/>
    <col min="13318" max="13318" width="7" style="1124" bestFit="1" customWidth="1"/>
    <col min="13319" max="13319" width="7.140625" style="1124" bestFit="1" customWidth="1"/>
    <col min="13320" max="13320" width="6.85546875" style="1124" bestFit="1" customWidth="1"/>
    <col min="13321" max="13321" width="10.42578125" style="1124" bestFit="1" customWidth="1"/>
    <col min="13322" max="13322" width="54.85546875" style="1124" customWidth="1"/>
    <col min="13323" max="13325" width="9.42578125" style="1124" bestFit="1" customWidth="1"/>
    <col min="13326" max="13326" width="10.28515625" style="1124" customWidth="1"/>
    <col min="13327" max="13327" width="8.42578125" style="1124" customWidth="1"/>
    <col min="13328" max="13328" width="6.85546875" style="1124" customWidth="1"/>
    <col min="13329" max="13329" width="8.28515625" style="1124" customWidth="1"/>
    <col min="13330" max="13330" width="6.85546875" style="1124" bestFit="1" customWidth="1"/>
    <col min="13331" max="13567" width="9.140625" style="1124"/>
    <col min="13568" max="13568" width="56.42578125" style="1124" bestFit="1" customWidth="1"/>
    <col min="13569" max="13572" width="8.42578125" style="1124" bestFit="1" customWidth="1"/>
    <col min="13573" max="13573" width="7.140625" style="1124" bestFit="1" customWidth="1"/>
    <col min="13574" max="13574" width="7" style="1124" bestFit="1" customWidth="1"/>
    <col min="13575" max="13575" width="7.140625" style="1124" bestFit="1" customWidth="1"/>
    <col min="13576" max="13576" width="6.85546875" style="1124" bestFit="1" customWidth="1"/>
    <col min="13577" max="13577" width="10.42578125" style="1124" bestFit="1" customWidth="1"/>
    <col min="13578" max="13578" width="54.85546875" style="1124" customWidth="1"/>
    <col min="13579" max="13581" width="9.42578125" style="1124" bestFit="1" customWidth="1"/>
    <col min="13582" max="13582" width="10.28515625" style="1124" customWidth="1"/>
    <col min="13583" max="13583" width="8.42578125" style="1124" customWidth="1"/>
    <col min="13584" max="13584" width="6.85546875" style="1124" customWidth="1"/>
    <col min="13585" max="13585" width="8.28515625" style="1124" customWidth="1"/>
    <col min="13586" max="13586" width="6.85546875" style="1124" bestFit="1" customWidth="1"/>
    <col min="13587" max="13823" width="9.140625" style="1124"/>
    <col min="13824" max="13824" width="56.42578125" style="1124" bestFit="1" customWidth="1"/>
    <col min="13825" max="13828" width="8.42578125" style="1124" bestFit="1" customWidth="1"/>
    <col min="13829" max="13829" width="7.140625" style="1124" bestFit="1" customWidth="1"/>
    <col min="13830" max="13830" width="7" style="1124" bestFit="1" customWidth="1"/>
    <col min="13831" max="13831" width="7.140625" style="1124" bestFit="1" customWidth="1"/>
    <col min="13832" max="13832" width="6.85546875" style="1124" bestFit="1" customWidth="1"/>
    <col min="13833" max="13833" width="10.42578125" style="1124" bestFit="1" customWidth="1"/>
    <col min="13834" max="13834" width="54.85546875" style="1124" customWidth="1"/>
    <col min="13835" max="13837" width="9.42578125" style="1124" bestFit="1" customWidth="1"/>
    <col min="13838" max="13838" width="10.28515625" style="1124" customWidth="1"/>
    <col min="13839" max="13839" width="8.42578125" style="1124" customWidth="1"/>
    <col min="13840" max="13840" width="6.85546875" style="1124" customWidth="1"/>
    <col min="13841" max="13841" width="8.28515625" style="1124" customWidth="1"/>
    <col min="13842" max="13842" width="6.85546875" style="1124" bestFit="1" customWidth="1"/>
    <col min="13843" max="14079" width="9.140625" style="1124"/>
    <col min="14080" max="14080" width="56.42578125" style="1124" bestFit="1" customWidth="1"/>
    <col min="14081" max="14084" width="8.42578125" style="1124" bestFit="1" customWidth="1"/>
    <col min="14085" max="14085" width="7.140625" style="1124" bestFit="1" customWidth="1"/>
    <col min="14086" max="14086" width="7" style="1124" bestFit="1" customWidth="1"/>
    <col min="14087" max="14087" width="7.140625" style="1124" bestFit="1" customWidth="1"/>
    <col min="14088" max="14088" width="6.85546875" style="1124" bestFit="1" customWidth="1"/>
    <col min="14089" max="14089" width="10.42578125" style="1124" bestFit="1" customWidth="1"/>
    <col min="14090" max="14090" width="54.85546875" style="1124" customWidth="1"/>
    <col min="14091" max="14093" width="9.42578125" style="1124" bestFit="1" customWidth="1"/>
    <col min="14094" max="14094" width="10.28515625" style="1124" customWidth="1"/>
    <col min="14095" max="14095" width="8.42578125" style="1124" customWidth="1"/>
    <col min="14096" max="14096" width="6.85546875" style="1124" customWidth="1"/>
    <col min="14097" max="14097" width="8.28515625" style="1124" customWidth="1"/>
    <col min="14098" max="14098" width="6.85546875" style="1124" bestFit="1" customWidth="1"/>
    <col min="14099" max="14335" width="9.140625" style="1124"/>
    <col min="14336" max="14336" width="56.42578125" style="1124" bestFit="1" customWidth="1"/>
    <col min="14337" max="14340" width="8.42578125" style="1124" bestFit="1" customWidth="1"/>
    <col min="14341" max="14341" width="7.140625" style="1124" bestFit="1" customWidth="1"/>
    <col min="14342" max="14342" width="7" style="1124" bestFit="1" customWidth="1"/>
    <col min="14343" max="14343" width="7.140625" style="1124" bestFit="1" customWidth="1"/>
    <col min="14344" max="14344" width="6.85546875" style="1124" bestFit="1" customWidth="1"/>
    <col min="14345" max="14345" width="10.42578125" style="1124" bestFit="1" customWidth="1"/>
    <col min="14346" max="14346" width="54.85546875" style="1124" customWidth="1"/>
    <col min="14347" max="14349" width="9.42578125" style="1124" bestFit="1" customWidth="1"/>
    <col min="14350" max="14350" width="10.28515625" style="1124" customWidth="1"/>
    <col min="14351" max="14351" width="8.42578125" style="1124" customWidth="1"/>
    <col min="14352" max="14352" width="6.85546875" style="1124" customWidth="1"/>
    <col min="14353" max="14353" width="8.28515625" style="1124" customWidth="1"/>
    <col min="14354" max="14354" width="6.85546875" style="1124" bestFit="1" customWidth="1"/>
    <col min="14355" max="14591" width="9.140625" style="1124"/>
    <col min="14592" max="14592" width="56.42578125" style="1124" bestFit="1" customWidth="1"/>
    <col min="14593" max="14596" width="8.42578125" style="1124" bestFit="1" customWidth="1"/>
    <col min="14597" max="14597" width="7.140625" style="1124" bestFit="1" customWidth="1"/>
    <col min="14598" max="14598" width="7" style="1124" bestFit="1" customWidth="1"/>
    <col min="14599" max="14599" width="7.140625" style="1124" bestFit="1" customWidth="1"/>
    <col min="14600" max="14600" width="6.85546875" style="1124" bestFit="1" customWidth="1"/>
    <col min="14601" max="14601" width="10.42578125" style="1124" bestFit="1" customWidth="1"/>
    <col min="14602" max="14602" width="54.85546875" style="1124" customWidth="1"/>
    <col min="14603" max="14605" width="9.42578125" style="1124" bestFit="1" customWidth="1"/>
    <col min="14606" max="14606" width="10.28515625" style="1124" customWidth="1"/>
    <col min="14607" max="14607" width="8.42578125" style="1124" customWidth="1"/>
    <col min="14608" max="14608" width="6.85546875" style="1124" customWidth="1"/>
    <col min="14609" max="14609" width="8.28515625" style="1124" customWidth="1"/>
    <col min="14610" max="14610" width="6.85546875" style="1124" bestFit="1" customWidth="1"/>
    <col min="14611" max="14847" width="9.140625" style="1124"/>
    <col min="14848" max="14848" width="56.42578125" style="1124" bestFit="1" customWidth="1"/>
    <col min="14849" max="14852" width="8.42578125" style="1124" bestFit="1" customWidth="1"/>
    <col min="14853" max="14853" width="7.140625" style="1124" bestFit="1" customWidth="1"/>
    <col min="14854" max="14854" width="7" style="1124" bestFit="1" customWidth="1"/>
    <col min="14855" max="14855" width="7.140625" style="1124" bestFit="1" customWidth="1"/>
    <col min="14856" max="14856" width="6.85546875" style="1124" bestFit="1" customWidth="1"/>
    <col min="14857" max="14857" width="10.42578125" style="1124" bestFit="1" customWidth="1"/>
    <col min="14858" max="14858" width="54.85546875" style="1124" customWidth="1"/>
    <col min="14859" max="14861" width="9.42578125" style="1124" bestFit="1" customWidth="1"/>
    <col min="14862" max="14862" width="10.28515625" style="1124" customWidth="1"/>
    <col min="14863" max="14863" width="8.42578125" style="1124" customWidth="1"/>
    <col min="14864" max="14864" width="6.85546875" style="1124" customWidth="1"/>
    <col min="14865" max="14865" width="8.28515625" style="1124" customWidth="1"/>
    <col min="14866" max="14866" width="6.85546875" style="1124" bestFit="1" customWidth="1"/>
    <col min="14867" max="15103" width="9.140625" style="1124"/>
    <col min="15104" max="15104" width="56.42578125" style="1124" bestFit="1" customWidth="1"/>
    <col min="15105" max="15108" width="8.42578125" style="1124" bestFit="1" customWidth="1"/>
    <col min="15109" max="15109" width="7.140625" style="1124" bestFit="1" customWidth="1"/>
    <col min="15110" max="15110" width="7" style="1124" bestFit="1" customWidth="1"/>
    <col min="15111" max="15111" width="7.140625" style="1124" bestFit="1" customWidth="1"/>
    <col min="15112" max="15112" width="6.85546875" style="1124" bestFit="1" customWidth="1"/>
    <col min="15113" max="15113" width="10.42578125" style="1124" bestFit="1" customWidth="1"/>
    <col min="15114" max="15114" width="54.85546875" style="1124" customWidth="1"/>
    <col min="15115" max="15117" width="9.42578125" style="1124" bestFit="1" customWidth="1"/>
    <col min="15118" max="15118" width="10.28515625" style="1124" customWidth="1"/>
    <col min="15119" max="15119" width="8.42578125" style="1124" customWidth="1"/>
    <col min="15120" max="15120" width="6.85546875" style="1124" customWidth="1"/>
    <col min="15121" max="15121" width="8.28515625" style="1124" customWidth="1"/>
    <col min="15122" max="15122" width="6.85546875" style="1124" bestFit="1" customWidth="1"/>
    <col min="15123" max="15359" width="9.140625" style="1124"/>
    <col min="15360" max="15360" width="56.42578125" style="1124" bestFit="1" customWidth="1"/>
    <col min="15361" max="15364" width="8.42578125" style="1124" bestFit="1" customWidth="1"/>
    <col min="15365" max="15365" width="7.140625" style="1124" bestFit="1" customWidth="1"/>
    <col min="15366" max="15366" width="7" style="1124" bestFit="1" customWidth="1"/>
    <col min="15367" max="15367" width="7.140625" style="1124" bestFit="1" customWidth="1"/>
    <col min="15368" max="15368" width="6.85546875" style="1124" bestFit="1" customWidth="1"/>
    <col min="15369" max="15369" width="10.42578125" style="1124" bestFit="1" customWidth="1"/>
    <col min="15370" max="15370" width="54.85546875" style="1124" customWidth="1"/>
    <col min="15371" max="15373" width="9.42578125" style="1124" bestFit="1" customWidth="1"/>
    <col min="15374" max="15374" width="10.28515625" style="1124" customWidth="1"/>
    <col min="15375" max="15375" width="8.42578125" style="1124" customWidth="1"/>
    <col min="15376" max="15376" width="6.85546875" style="1124" customWidth="1"/>
    <col min="15377" max="15377" width="8.28515625" style="1124" customWidth="1"/>
    <col min="15378" max="15378" width="6.85546875" style="1124" bestFit="1" customWidth="1"/>
    <col min="15379" max="15615" width="9.140625" style="1124"/>
    <col min="15616" max="15616" width="56.42578125" style="1124" bestFit="1" customWidth="1"/>
    <col min="15617" max="15620" width="8.42578125" style="1124" bestFit="1" customWidth="1"/>
    <col min="15621" max="15621" width="7.140625" style="1124" bestFit="1" customWidth="1"/>
    <col min="15622" max="15622" width="7" style="1124" bestFit="1" customWidth="1"/>
    <col min="15623" max="15623" width="7.140625" style="1124" bestFit="1" customWidth="1"/>
    <col min="15624" max="15624" width="6.85546875" style="1124" bestFit="1" customWidth="1"/>
    <col min="15625" max="15625" width="10.42578125" style="1124" bestFit="1" customWidth="1"/>
    <col min="15626" max="15626" width="54.85546875" style="1124" customWidth="1"/>
    <col min="15627" max="15629" width="9.42578125" style="1124" bestFit="1" customWidth="1"/>
    <col min="15630" max="15630" width="10.28515625" style="1124" customWidth="1"/>
    <col min="15631" max="15631" width="8.42578125" style="1124" customWidth="1"/>
    <col min="15632" max="15632" width="6.85546875" style="1124" customWidth="1"/>
    <col min="15633" max="15633" width="8.28515625" style="1124" customWidth="1"/>
    <col min="15634" max="15634" width="6.85546875" style="1124" bestFit="1" customWidth="1"/>
    <col min="15635" max="15871" width="9.140625" style="1124"/>
    <col min="15872" max="15872" width="56.42578125" style="1124" bestFit="1" customWidth="1"/>
    <col min="15873" max="15876" width="8.42578125" style="1124" bestFit="1" customWidth="1"/>
    <col min="15877" max="15877" width="7.140625" style="1124" bestFit="1" customWidth="1"/>
    <col min="15878" max="15878" width="7" style="1124" bestFit="1" customWidth="1"/>
    <col min="15879" max="15879" width="7.140625" style="1124" bestFit="1" customWidth="1"/>
    <col min="15880" max="15880" width="6.85546875" style="1124" bestFit="1" customWidth="1"/>
    <col min="15881" max="15881" width="10.42578125" style="1124" bestFit="1" customWidth="1"/>
    <col min="15882" max="15882" width="54.85546875" style="1124" customWidth="1"/>
    <col min="15883" max="15885" width="9.42578125" style="1124" bestFit="1" customWidth="1"/>
    <col min="15886" max="15886" width="10.28515625" style="1124" customWidth="1"/>
    <col min="15887" max="15887" width="8.42578125" style="1124" customWidth="1"/>
    <col min="15888" max="15888" width="6.85546875" style="1124" customWidth="1"/>
    <col min="15889" max="15889" width="8.28515625" style="1124" customWidth="1"/>
    <col min="15890" max="15890" width="6.85546875" style="1124" bestFit="1" customWidth="1"/>
    <col min="15891" max="16127" width="9.140625" style="1124"/>
    <col min="16128" max="16128" width="56.42578125" style="1124" bestFit="1" customWidth="1"/>
    <col min="16129" max="16132" width="8.42578125" style="1124" bestFit="1" customWidth="1"/>
    <col min="16133" max="16133" width="7.140625" style="1124" bestFit="1" customWidth="1"/>
    <col min="16134" max="16134" width="7" style="1124" bestFit="1" customWidth="1"/>
    <col min="16135" max="16135" width="7.140625" style="1124" bestFit="1" customWidth="1"/>
    <col min="16136" max="16136" width="6.85546875" style="1124" bestFit="1" customWidth="1"/>
    <col min="16137" max="16137" width="10.42578125" style="1124" bestFit="1" customWidth="1"/>
    <col min="16138" max="16138" width="54.85546875" style="1124" customWidth="1"/>
    <col min="16139" max="16141" width="9.42578125" style="1124" bestFit="1" customWidth="1"/>
    <col min="16142" max="16142" width="10.28515625" style="1124" customWidth="1"/>
    <col min="16143" max="16143" width="8.42578125" style="1124" customWidth="1"/>
    <col min="16144" max="16144" width="6.85546875" style="1124" customWidth="1"/>
    <col min="16145" max="16145" width="8.28515625" style="1124" customWidth="1"/>
    <col min="16146" max="16146" width="6.85546875" style="1124" bestFit="1" customWidth="1"/>
    <col min="16147" max="16383" width="9.140625" style="1124"/>
    <col min="16384" max="16384" width="10.28515625" style="1124" customWidth="1"/>
  </cols>
  <sheetData>
    <row r="1" spans="1:22" ht="15.75">
      <c r="A1" s="2366" t="s">
        <v>1016</v>
      </c>
      <c r="B1" s="2366"/>
      <c r="C1" s="2366"/>
      <c r="D1" s="2366"/>
      <c r="E1" s="2366"/>
      <c r="F1" s="2366"/>
      <c r="G1" s="2366"/>
      <c r="H1" s="2366"/>
      <c r="I1" s="2366"/>
      <c r="J1" s="1123"/>
      <c r="K1" s="1123"/>
      <c r="L1" s="1123"/>
      <c r="M1" s="1123"/>
      <c r="N1" s="1123"/>
      <c r="O1" s="1123"/>
      <c r="P1" s="1123"/>
      <c r="Q1" s="1123"/>
      <c r="R1" s="1123"/>
    </row>
    <row r="2" spans="1:22" ht="15.75">
      <c r="A2" s="2366" t="s">
        <v>1017</v>
      </c>
      <c r="B2" s="2366"/>
      <c r="C2" s="2366"/>
      <c r="D2" s="2366"/>
      <c r="E2" s="2366"/>
      <c r="F2" s="2366"/>
      <c r="G2" s="2366"/>
      <c r="H2" s="2366"/>
      <c r="I2" s="2366"/>
      <c r="J2" s="1123"/>
      <c r="K2" s="1123"/>
      <c r="L2" s="1123"/>
      <c r="M2" s="1123"/>
      <c r="N2" s="1123"/>
      <c r="O2" s="1123"/>
      <c r="P2" s="1123"/>
      <c r="Q2" s="1123"/>
      <c r="R2" s="1123"/>
    </row>
    <row r="3" spans="1:22" ht="12.75" customHeight="1">
      <c r="A3" s="2366" t="s">
        <v>845</v>
      </c>
      <c r="B3" s="2366"/>
      <c r="C3" s="2366"/>
      <c r="D3" s="2366"/>
      <c r="E3" s="2366"/>
      <c r="F3" s="2366"/>
      <c r="G3" s="2366"/>
      <c r="H3" s="2366"/>
      <c r="I3" s="2366"/>
      <c r="J3" s="1123"/>
      <c r="K3" s="1123"/>
      <c r="L3" s="1123"/>
      <c r="M3" s="1123"/>
      <c r="N3" s="1123"/>
      <c r="O3" s="1123"/>
      <c r="P3" s="1123"/>
      <c r="Q3" s="1125"/>
      <c r="R3" s="1125"/>
      <c r="S3" s="1126"/>
      <c r="T3" s="1126"/>
    </row>
    <row r="4" spans="1:22" ht="9.75" customHeight="1" thickBot="1">
      <c r="A4" s="1127"/>
      <c r="B4" s="1127"/>
      <c r="C4" s="1127"/>
      <c r="D4" s="1127"/>
      <c r="E4" s="1127"/>
      <c r="F4" s="1127"/>
      <c r="G4" s="1127"/>
      <c r="H4" s="2367" t="s">
        <v>51</v>
      </c>
      <c r="I4" s="2367"/>
      <c r="K4" s="1127"/>
      <c r="L4" s="1127"/>
      <c r="M4" s="1127"/>
      <c r="N4" s="1127"/>
      <c r="O4" s="1127"/>
      <c r="P4" s="1127"/>
      <c r="Q4" s="2353"/>
      <c r="R4" s="2353"/>
      <c r="S4" s="1126"/>
      <c r="T4" s="1126"/>
    </row>
    <row r="5" spans="1:22" ht="13.5" customHeight="1" thickTop="1">
      <c r="A5" s="2354" t="s">
        <v>274</v>
      </c>
      <c r="B5" s="2356">
        <v>2018</v>
      </c>
      <c r="C5" s="2357"/>
      <c r="D5" s="2358">
        <v>2019</v>
      </c>
      <c r="E5" s="2359"/>
      <c r="F5" s="2360" t="s">
        <v>847</v>
      </c>
      <c r="G5" s="2361"/>
      <c r="H5" s="2361"/>
      <c r="I5" s="2362"/>
      <c r="Q5" s="1126"/>
      <c r="R5" s="1126"/>
      <c r="S5" s="1126"/>
      <c r="T5" s="1126"/>
    </row>
    <row r="6" spans="1:22">
      <c r="A6" s="2355"/>
      <c r="B6" s="2363" t="s">
        <v>848</v>
      </c>
      <c r="C6" s="2363" t="s">
        <v>849</v>
      </c>
      <c r="D6" s="2363" t="s">
        <v>850</v>
      </c>
      <c r="E6" s="2363" t="s">
        <v>1018</v>
      </c>
      <c r="F6" s="2368" t="s">
        <v>114</v>
      </c>
      <c r="G6" s="2369"/>
      <c r="H6" s="2368" t="s">
        <v>139</v>
      </c>
      <c r="I6" s="2370"/>
      <c r="Q6" s="1126"/>
      <c r="R6" s="1126"/>
      <c r="S6" s="1126"/>
      <c r="T6" s="1126"/>
    </row>
    <row r="7" spans="1:22" ht="16.5" thickBot="1">
      <c r="A7" s="2323"/>
      <c r="B7" s="2364"/>
      <c r="C7" s="2364"/>
      <c r="D7" s="2364"/>
      <c r="E7" s="2364"/>
      <c r="F7" s="1097" t="s">
        <v>852</v>
      </c>
      <c r="G7" s="1098" t="s">
        <v>853</v>
      </c>
      <c r="H7" s="1097" t="s">
        <v>852</v>
      </c>
      <c r="I7" s="1128" t="s">
        <v>853</v>
      </c>
      <c r="Q7" s="1126"/>
      <c r="R7" s="1126"/>
      <c r="S7" s="1126"/>
      <c r="T7" s="1126"/>
    </row>
    <row r="8" spans="1:22" s="1127" customFormat="1" ht="15" thickBot="1">
      <c r="A8" s="1897" t="s">
        <v>1019</v>
      </c>
      <c r="B8" s="1898">
        <v>135756.55206655609</v>
      </c>
      <c r="C8" s="1899">
        <v>151451.50940711261</v>
      </c>
      <c r="D8" s="1899">
        <v>193457.40529012147</v>
      </c>
      <c r="E8" s="1899">
        <v>195650.60891611752</v>
      </c>
      <c r="F8" s="1899">
        <v>15694.957340556517</v>
      </c>
      <c r="G8" s="1900">
        <v>11.561104861341718</v>
      </c>
      <c r="H8" s="1899">
        <v>2193.2036259960441</v>
      </c>
      <c r="I8" s="1901">
        <v>1.1336881225647431</v>
      </c>
      <c r="J8" s="1129"/>
      <c r="Q8" s="1129"/>
      <c r="R8" s="1129"/>
      <c r="S8" s="1129"/>
      <c r="T8" s="1129"/>
      <c r="U8" s="1129"/>
      <c r="V8" s="1129"/>
    </row>
    <row r="9" spans="1:22" s="1126" customFormat="1" ht="15">
      <c r="A9" s="1902" t="s">
        <v>1020</v>
      </c>
      <c r="B9" s="1903">
        <v>15778.509357744011</v>
      </c>
      <c r="C9" s="1904">
        <v>19511.556512695606</v>
      </c>
      <c r="D9" s="1904">
        <v>29906.543052380999</v>
      </c>
      <c r="E9" s="1904">
        <v>30394.994885140994</v>
      </c>
      <c r="F9" s="1904">
        <v>3733.0471549515951</v>
      </c>
      <c r="G9" s="1905">
        <v>23.659061007049026</v>
      </c>
      <c r="H9" s="1904">
        <v>488.45183275999443</v>
      </c>
      <c r="I9" s="1906">
        <v>1.6332607613807992</v>
      </c>
      <c r="J9" s="1130"/>
      <c r="Q9" s="1129"/>
      <c r="R9" s="1129"/>
      <c r="S9" s="1129"/>
      <c r="T9" s="1129"/>
      <c r="U9" s="1129"/>
      <c r="V9" s="1129"/>
    </row>
    <row r="10" spans="1:22" s="1126" customFormat="1" ht="15">
      <c r="A10" s="1902" t="s">
        <v>1021</v>
      </c>
      <c r="B10" s="1903">
        <v>3138.66533708</v>
      </c>
      <c r="C10" s="1904">
        <v>3245.6204607099994</v>
      </c>
      <c r="D10" s="1904">
        <v>3460.4475941804999</v>
      </c>
      <c r="E10" s="1904">
        <v>3539.4558193100002</v>
      </c>
      <c r="F10" s="1903">
        <v>106.95512362999943</v>
      </c>
      <c r="G10" s="1905">
        <v>3.4076625617404361</v>
      </c>
      <c r="H10" s="1904">
        <v>79.008225129500261</v>
      </c>
      <c r="I10" s="1906">
        <v>2.2831793569817354</v>
      </c>
      <c r="K10" s="1126" t="s">
        <v>1358</v>
      </c>
      <c r="Q10" s="1129"/>
      <c r="R10" s="1129"/>
      <c r="S10" s="1129"/>
      <c r="T10" s="1129"/>
      <c r="U10" s="1129"/>
      <c r="V10" s="1129"/>
    </row>
    <row r="11" spans="1:22" s="1126" customFormat="1" ht="15">
      <c r="A11" s="1902" t="s">
        <v>1022</v>
      </c>
      <c r="B11" s="1903">
        <v>47489.253618740273</v>
      </c>
      <c r="C11" s="1904">
        <v>50652.339367846689</v>
      </c>
      <c r="D11" s="1904">
        <v>66643.426026843983</v>
      </c>
      <c r="E11" s="1904">
        <v>69945.339683937011</v>
      </c>
      <c r="F11" s="1903">
        <v>3163.0857491064162</v>
      </c>
      <c r="G11" s="1905">
        <v>6.6606347922431768</v>
      </c>
      <c r="H11" s="1904">
        <v>3301.9136570930277</v>
      </c>
      <c r="I11" s="1906">
        <v>4.9545977059507962</v>
      </c>
      <c r="Q11" s="1129"/>
      <c r="R11" s="1129"/>
      <c r="S11" s="1129"/>
      <c r="T11" s="1129"/>
      <c r="U11" s="1129"/>
      <c r="V11" s="1129"/>
    </row>
    <row r="12" spans="1:22" s="1126" customFormat="1" ht="15">
      <c r="A12" s="1902" t="s">
        <v>1023</v>
      </c>
      <c r="B12" s="1903">
        <v>2550.2065493404002</v>
      </c>
      <c r="C12" s="1904">
        <v>2794.3440487404009</v>
      </c>
      <c r="D12" s="1904">
        <v>3083.9537220100001</v>
      </c>
      <c r="E12" s="1904">
        <v>2665.5172070600006</v>
      </c>
      <c r="F12" s="1903">
        <v>244.13749940000071</v>
      </c>
      <c r="G12" s="1905">
        <v>9.5732441540135564</v>
      </c>
      <c r="H12" s="1904">
        <v>-418.43651494999949</v>
      </c>
      <c r="I12" s="1906">
        <v>-13.56818398290617</v>
      </c>
      <c r="Q12" s="1129"/>
      <c r="R12" s="1129"/>
      <c r="S12" s="1129"/>
      <c r="T12" s="1129"/>
      <c r="U12" s="1129"/>
      <c r="V12" s="1129"/>
    </row>
    <row r="13" spans="1:22" s="1126" customFormat="1" ht="15.75" thickBot="1">
      <c r="A13" s="1902" t="s">
        <v>1024</v>
      </c>
      <c r="B13" s="1903">
        <v>66799.917203651436</v>
      </c>
      <c r="C13" s="1904">
        <v>75247.649017119911</v>
      </c>
      <c r="D13" s="1904">
        <v>90363.034894706012</v>
      </c>
      <c r="E13" s="1904">
        <v>89105.301320669532</v>
      </c>
      <c r="F13" s="1904">
        <v>8447.7318134684756</v>
      </c>
      <c r="G13" s="1905">
        <v>12.646320784671127</v>
      </c>
      <c r="H13" s="1904">
        <v>-1257.7335740364797</v>
      </c>
      <c r="I13" s="1906">
        <v>-1.391867344320642</v>
      </c>
      <c r="Q13" s="1129"/>
      <c r="R13" s="1129"/>
      <c r="S13" s="1129"/>
      <c r="T13" s="1129"/>
      <c r="U13" s="1129"/>
      <c r="V13" s="1129"/>
    </row>
    <row r="14" spans="1:22" s="1127" customFormat="1" ht="15" thickBot="1">
      <c r="A14" s="1897" t="s">
        <v>1025</v>
      </c>
      <c r="B14" s="1898">
        <v>5033.271656500001</v>
      </c>
      <c r="C14" s="1899">
        <v>5848.2048020000011</v>
      </c>
      <c r="D14" s="1899">
        <v>7313.2317887099998</v>
      </c>
      <c r="E14" s="1899">
        <v>7573.0147390470001</v>
      </c>
      <c r="F14" s="1899">
        <v>814.93314550000014</v>
      </c>
      <c r="G14" s="1900">
        <v>16.190923143351302</v>
      </c>
      <c r="H14" s="1899">
        <v>259.78295033700033</v>
      </c>
      <c r="I14" s="1901">
        <v>3.5522318701568754</v>
      </c>
      <c r="Q14" s="1129"/>
      <c r="R14" s="1129"/>
      <c r="S14" s="1129"/>
      <c r="T14" s="1129"/>
      <c r="U14" s="1129"/>
      <c r="V14" s="1129"/>
    </row>
    <row r="15" spans="1:22" s="1126" customFormat="1" ht="15">
      <c r="A15" s="1902" t="s">
        <v>1026</v>
      </c>
      <c r="B15" s="1903">
        <v>2067.7479726500001</v>
      </c>
      <c r="C15" s="1904">
        <v>2822.8984246900009</v>
      </c>
      <c r="D15" s="1904">
        <v>3901.9291708100004</v>
      </c>
      <c r="E15" s="1904">
        <v>4231.829371797</v>
      </c>
      <c r="F15" s="1904">
        <v>755.1504520400008</v>
      </c>
      <c r="G15" s="1905">
        <v>36.520430053775335</v>
      </c>
      <c r="H15" s="1904">
        <v>329.90020098699961</v>
      </c>
      <c r="I15" s="1906">
        <v>8.4547972693854856</v>
      </c>
      <c r="Q15" s="1129"/>
      <c r="R15" s="1129"/>
      <c r="S15" s="1129"/>
      <c r="T15" s="1129"/>
      <c r="U15" s="1129"/>
      <c r="V15" s="1129"/>
    </row>
    <row r="16" spans="1:22" s="1126" customFormat="1" ht="15">
      <c r="A16" s="1902" t="s">
        <v>1027</v>
      </c>
      <c r="B16" s="1903">
        <v>489.91181279999995</v>
      </c>
      <c r="C16" s="1904">
        <v>457.77261727000001</v>
      </c>
      <c r="D16" s="1904">
        <v>491.69972703999997</v>
      </c>
      <c r="E16" s="1904">
        <v>416.86029567000003</v>
      </c>
      <c r="F16" s="1903">
        <v>-32.139195529999938</v>
      </c>
      <c r="G16" s="1905">
        <v>-6.5602001605787645</v>
      </c>
      <c r="H16" s="1904">
        <v>-74.839431369999943</v>
      </c>
      <c r="I16" s="1906">
        <v>-15.220555809645939</v>
      </c>
      <c r="Q16" s="1129"/>
      <c r="R16" s="1129"/>
      <c r="S16" s="1129"/>
      <c r="T16" s="1129"/>
      <c r="U16" s="1129"/>
      <c r="V16" s="1129"/>
    </row>
    <row r="17" spans="1:22" s="1126" customFormat="1" ht="15">
      <c r="A17" s="1902" t="s">
        <v>1028</v>
      </c>
      <c r="B17" s="1903">
        <v>756.08660152999983</v>
      </c>
      <c r="C17" s="1904">
        <v>804.33534265000014</v>
      </c>
      <c r="D17" s="1904">
        <v>1150.1344009900001</v>
      </c>
      <c r="E17" s="1904">
        <v>1150.5680918899998</v>
      </c>
      <c r="F17" s="1903">
        <v>48.248741120000318</v>
      </c>
      <c r="G17" s="1905">
        <v>6.3813776123482757</v>
      </c>
      <c r="H17" s="1904">
        <v>0.43369089999964672</v>
      </c>
      <c r="I17" s="1906">
        <v>3.7707845241942067E-2</v>
      </c>
      <c r="Q17" s="1129"/>
      <c r="R17" s="1129"/>
      <c r="S17" s="1129"/>
      <c r="T17" s="1129"/>
      <c r="U17" s="1129"/>
      <c r="V17" s="1129"/>
    </row>
    <row r="18" spans="1:22" s="1126" customFormat="1" ht="15">
      <c r="A18" s="1902" t="s">
        <v>1029</v>
      </c>
      <c r="B18" s="1903">
        <v>15.38632142</v>
      </c>
      <c r="C18" s="1904">
        <v>23.810165400000002</v>
      </c>
      <c r="D18" s="1904">
        <v>25.34264945</v>
      </c>
      <c r="E18" s="1904">
        <v>24.14694871</v>
      </c>
      <c r="F18" s="1903">
        <v>8.4238439800000027</v>
      </c>
      <c r="G18" s="1905">
        <v>54.748914636933421</v>
      </c>
      <c r="H18" s="1904">
        <v>-1.1957007399999995</v>
      </c>
      <c r="I18" s="1906">
        <v>-4.7181362878378899</v>
      </c>
      <c r="J18" s="1130"/>
      <c r="Q18" s="1129"/>
      <c r="R18" s="1129"/>
      <c r="S18" s="1129"/>
      <c r="T18" s="1129"/>
      <c r="U18" s="1129"/>
      <c r="V18" s="1129"/>
    </row>
    <row r="19" spans="1:22" s="1126" customFormat="1" ht="15">
      <c r="A19" s="1902" t="s">
        <v>1030</v>
      </c>
      <c r="B19" s="1903">
        <v>43.687589719999998</v>
      </c>
      <c r="C19" s="1904">
        <v>45.87254956999999</v>
      </c>
      <c r="D19" s="1904">
        <v>60.080641589999999</v>
      </c>
      <c r="E19" s="1904">
        <v>58.366772539999999</v>
      </c>
      <c r="F19" s="1903">
        <v>2.1849598499999914</v>
      </c>
      <c r="G19" s="1905">
        <v>5.0013284413347385</v>
      </c>
      <c r="H19" s="1904">
        <v>-1.7138690499999996</v>
      </c>
      <c r="I19" s="1906">
        <v>-2.8526144272821163</v>
      </c>
      <c r="Q19" s="1129"/>
      <c r="R19" s="1129"/>
      <c r="S19" s="1129"/>
      <c r="T19" s="1129"/>
      <c r="U19" s="1129"/>
      <c r="V19" s="1129"/>
    </row>
    <row r="20" spans="1:22" s="1126" customFormat="1" ht="15">
      <c r="A20" s="1902" t="s">
        <v>1031</v>
      </c>
      <c r="B20" s="1903">
        <v>462.23969855000007</v>
      </c>
      <c r="C20" s="1904">
        <v>415.31669614000009</v>
      </c>
      <c r="D20" s="1904">
        <v>326.84359206000005</v>
      </c>
      <c r="E20" s="1904">
        <v>305.54784977000003</v>
      </c>
      <c r="F20" s="1903">
        <v>-46.923002409999981</v>
      </c>
      <c r="G20" s="1905">
        <v>-10.151227286880111</v>
      </c>
      <c r="H20" s="1904">
        <v>-21.295742290000021</v>
      </c>
      <c r="I20" s="1906">
        <v>-6.515575892364649</v>
      </c>
      <c r="Q20" s="1129"/>
      <c r="R20" s="1129"/>
      <c r="S20" s="1129"/>
      <c r="T20" s="1129"/>
      <c r="U20" s="1129"/>
      <c r="V20" s="1129"/>
    </row>
    <row r="21" spans="1:22" s="1126" customFormat="1" ht="15.75" thickBot="1">
      <c r="A21" s="1902" t="s">
        <v>1032</v>
      </c>
      <c r="B21" s="1903">
        <v>1198.2116598300001</v>
      </c>
      <c r="C21" s="1904">
        <v>1278.19900628</v>
      </c>
      <c r="D21" s="1904">
        <v>1357.2016067699999</v>
      </c>
      <c r="E21" s="1904">
        <v>1385.6954086699998</v>
      </c>
      <c r="F21" s="1904">
        <v>79.987346449999905</v>
      </c>
      <c r="G21" s="1905">
        <v>6.6755606819373092</v>
      </c>
      <c r="H21" s="1904">
        <v>28.49380189999988</v>
      </c>
      <c r="I21" s="1906">
        <v>2.0994524142814859</v>
      </c>
      <c r="J21" s="1130"/>
      <c r="Q21" s="1129"/>
      <c r="R21" s="1129"/>
      <c r="S21" s="1129"/>
      <c r="T21" s="1129"/>
      <c r="U21" s="1129"/>
      <c r="V21" s="1129"/>
    </row>
    <row r="22" spans="1:22" s="1127" customFormat="1" ht="15" thickBot="1">
      <c r="A22" s="1897" t="s">
        <v>1033</v>
      </c>
      <c r="B22" s="1898">
        <v>397853.51072557527</v>
      </c>
      <c r="C22" s="1899">
        <v>417101.3824868243</v>
      </c>
      <c r="D22" s="1899">
        <v>478560.9280543428</v>
      </c>
      <c r="E22" s="1899">
        <v>494065.50304395665</v>
      </c>
      <c r="F22" s="1899">
        <v>19247.871761249029</v>
      </c>
      <c r="G22" s="1900">
        <v>4.83792934895716</v>
      </c>
      <c r="H22" s="1899">
        <v>15504.574989613844</v>
      </c>
      <c r="I22" s="1901">
        <v>3.2398330245325062</v>
      </c>
      <c r="J22" s="1129"/>
      <c r="Q22" s="1129"/>
      <c r="R22" s="1129"/>
      <c r="S22" s="1129"/>
      <c r="T22" s="1129"/>
      <c r="U22" s="1129"/>
      <c r="V22" s="1129"/>
    </row>
    <row r="23" spans="1:22" s="1126" customFormat="1" ht="15">
      <c r="A23" s="1902" t="s">
        <v>1034</v>
      </c>
      <c r="B23" s="1903">
        <v>59861.908370494479</v>
      </c>
      <c r="C23" s="1904">
        <v>56328.316050604684</v>
      </c>
      <c r="D23" s="1904">
        <v>53015.268741520995</v>
      </c>
      <c r="E23" s="1904">
        <v>55942.125722985998</v>
      </c>
      <c r="F23" s="1904">
        <v>-3533.5923198897945</v>
      </c>
      <c r="G23" s="1905">
        <v>-5.9029062321566039</v>
      </c>
      <c r="H23" s="1904">
        <v>2926.8569814650036</v>
      </c>
      <c r="I23" s="1906">
        <v>5.5207811842566787</v>
      </c>
      <c r="J23" s="1130"/>
      <c r="Q23" s="1129"/>
      <c r="R23" s="1129"/>
      <c r="S23" s="1129"/>
      <c r="T23" s="1129"/>
      <c r="U23" s="1129"/>
      <c r="V23" s="1129"/>
    </row>
    <row r="24" spans="1:22" s="1126" customFormat="1" ht="15">
      <c r="A24" s="1902" t="s">
        <v>1035</v>
      </c>
      <c r="B24" s="1903">
        <v>18835.516992960005</v>
      </c>
      <c r="C24" s="1904">
        <v>21386.796232740002</v>
      </c>
      <c r="D24" s="1904">
        <v>24207.036783809002</v>
      </c>
      <c r="E24" s="1904">
        <v>23452.696278615</v>
      </c>
      <c r="F24" s="1903">
        <v>2551.2792397799967</v>
      </c>
      <c r="G24" s="1905">
        <v>13.545044931517236</v>
      </c>
      <c r="H24" s="1904">
        <v>-754.34050519400262</v>
      </c>
      <c r="I24" s="1906">
        <v>-3.1162034078394387</v>
      </c>
      <c r="Q24" s="1129"/>
      <c r="R24" s="1129"/>
      <c r="S24" s="1129"/>
      <c r="T24" s="1129"/>
      <c r="U24" s="1129"/>
      <c r="V24" s="1129"/>
    </row>
    <row r="25" spans="1:22" s="1126" customFormat="1" ht="15">
      <c r="A25" s="1902" t="s">
        <v>1036</v>
      </c>
      <c r="B25" s="1903">
        <v>17509.714635689994</v>
      </c>
      <c r="C25" s="1904">
        <v>18026.124569519994</v>
      </c>
      <c r="D25" s="1904">
        <v>22329.973807810005</v>
      </c>
      <c r="E25" s="1904">
        <v>22592.674593448002</v>
      </c>
      <c r="F25" s="1903">
        <v>516.40993383000023</v>
      </c>
      <c r="G25" s="1905">
        <v>2.9492766991039567</v>
      </c>
      <c r="H25" s="1904">
        <v>262.70078563799689</v>
      </c>
      <c r="I25" s="1906">
        <v>1.1764491436443878</v>
      </c>
      <c r="Q25" s="1129"/>
      <c r="R25" s="1129"/>
      <c r="S25" s="1129"/>
      <c r="T25" s="1129"/>
      <c r="U25" s="1129"/>
      <c r="V25" s="1129"/>
    </row>
    <row r="26" spans="1:22" s="1126" customFormat="1" ht="15">
      <c r="A26" s="1902" t="s">
        <v>1037</v>
      </c>
      <c r="B26" s="1903">
        <v>13306.068931359998</v>
      </c>
      <c r="C26" s="1904">
        <v>14389.297950049999</v>
      </c>
      <c r="D26" s="1904">
        <v>16634.803413760004</v>
      </c>
      <c r="E26" s="1904">
        <v>17062.323760839998</v>
      </c>
      <c r="F26" s="1903">
        <v>1083.2290186900009</v>
      </c>
      <c r="G26" s="1905">
        <v>8.1408643249774997</v>
      </c>
      <c r="H26" s="1904">
        <v>427.52034707999337</v>
      </c>
      <c r="I26" s="1906">
        <v>2.5700354638778378</v>
      </c>
      <c r="Q26" s="1129"/>
      <c r="R26" s="1129"/>
      <c r="S26" s="1129"/>
      <c r="T26" s="1129"/>
      <c r="U26" s="1129"/>
      <c r="V26" s="1129"/>
    </row>
    <row r="27" spans="1:22" s="1126" customFormat="1" ht="15">
      <c r="A27" s="1902" t="s">
        <v>1038</v>
      </c>
      <c r="B27" s="1903">
        <v>4203.6457043299997</v>
      </c>
      <c r="C27" s="1904">
        <v>3636.8266194699986</v>
      </c>
      <c r="D27" s="1904">
        <v>5695.1703940500001</v>
      </c>
      <c r="E27" s="1904">
        <v>5530.3508326079991</v>
      </c>
      <c r="F27" s="1903">
        <v>-566.81908486000111</v>
      </c>
      <c r="G27" s="1905">
        <v>-13.483988060081858</v>
      </c>
      <c r="H27" s="1904">
        <v>-164.81956144200103</v>
      </c>
      <c r="I27" s="1906">
        <v>-2.8940233573028018</v>
      </c>
      <c r="Q27" s="1129"/>
      <c r="R27" s="1129"/>
      <c r="S27" s="1129"/>
      <c r="T27" s="1129"/>
      <c r="U27" s="1129"/>
      <c r="V27" s="1129"/>
    </row>
    <row r="28" spans="1:22" s="1126" customFormat="1" ht="15">
      <c r="A28" s="1902" t="s">
        <v>1039</v>
      </c>
      <c r="B28" s="1903">
        <v>1618.48055905</v>
      </c>
      <c r="C28" s="1904">
        <v>851.67710570000008</v>
      </c>
      <c r="D28" s="1904">
        <v>469.81117515999989</v>
      </c>
      <c r="E28" s="1904">
        <v>575.36317377</v>
      </c>
      <c r="F28" s="1903">
        <v>-766.80345334999993</v>
      </c>
      <c r="G28" s="1905">
        <v>-47.377983569978177</v>
      </c>
      <c r="H28" s="1904">
        <v>105.55199861000011</v>
      </c>
      <c r="I28" s="1906">
        <v>22.466898232902423</v>
      </c>
      <c r="Q28" s="1129"/>
      <c r="R28" s="1129"/>
      <c r="S28" s="1129"/>
      <c r="T28" s="1129"/>
      <c r="U28" s="1129"/>
      <c r="V28" s="1129"/>
    </row>
    <row r="29" spans="1:22" s="1126" customFormat="1" ht="15">
      <c r="A29" s="1902" t="s">
        <v>1040</v>
      </c>
      <c r="B29" s="1903">
        <v>8764.4006774800018</v>
      </c>
      <c r="C29" s="1904">
        <v>8800.7378717200045</v>
      </c>
      <c r="D29" s="1904">
        <v>9957.2682199299688</v>
      </c>
      <c r="E29" s="1904">
        <v>10203.085814654974</v>
      </c>
      <c r="F29" s="1903">
        <v>36.337194240002646</v>
      </c>
      <c r="G29" s="1905">
        <v>0.41459987484792349</v>
      </c>
      <c r="H29" s="1904">
        <v>245.81759472500562</v>
      </c>
      <c r="I29" s="1906">
        <v>2.4687252496923748</v>
      </c>
      <c r="Q29" s="1129"/>
      <c r="R29" s="1129"/>
      <c r="S29" s="1129"/>
      <c r="T29" s="1129"/>
      <c r="U29" s="1129"/>
      <c r="V29" s="1129"/>
    </row>
    <row r="30" spans="1:22" s="1126" customFormat="1" ht="15">
      <c r="A30" s="1902" t="s">
        <v>1041</v>
      </c>
      <c r="B30" s="1903">
        <v>0</v>
      </c>
      <c r="C30" s="1904">
        <v>0</v>
      </c>
      <c r="D30" s="1904">
        <v>0</v>
      </c>
      <c r="E30" s="1904">
        <v>0</v>
      </c>
      <c r="F30" s="1907">
        <v>0</v>
      </c>
      <c r="G30" s="1908"/>
      <c r="H30" s="1909">
        <v>0</v>
      </c>
      <c r="I30" s="1910"/>
      <c r="J30" s="1130"/>
      <c r="Q30" s="1129"/>
      <c r="R30" s="1129"/>
      <c r="S30" s="1129"/>
      <c r="T30" s="1129"/>
      <c r="U30" s="1129"/>
      <c r="V30" s="1129"/>
    </row>
    <row r="31" spans="1:22" s="1126" customFormat="1" ht="15">
      <c r="A31" s="1902" t="s">
        <v>1042</v>
      </c>
      <c r="B31" s="1903">
        <v>14947.894331798001</v>
      </c>
      <c r="C31" s="1904">
        <v>15607.865268166501</v>
      </c>
      <c r="D31" s="1904">
        <v>19456.465303053497</v>
      </c>
      <c r="E31" s="1904">
        <v>20096.223570721802</v>
      </c>
      <c r="F31" s="1903">
        <v>659.97093636849968</v>
      </c>
      <c r="G31" s="1905">
        <v>4.4151431748120693</v>
      </c>
      <c r="H31" s="1904">
        <v>639.75826766830505</v>
      </c>
      <c r="I31" s="1906">
        <v>3.2881525894012285</v>
      </c>
      <c r="Q31" s="1129"/>
      <c r="R31" s="1129"/>
      <c r="S31" s="1129"/>
      <c r="T31" s="1129"/>
      <c r="U31" s="1129"/>
      <c r="V31" s="1129"/>
    </row>
    <row r="32" spans="1:22" s="1126" customFormat="1" ht="15">
      <c r="A32" s="1902" t="s">
        <v>1043</v>
      </c>
      <c r="B32" s="1903">
        <v>19097.376396407006</v>
      </c>
      <c r="C32" s="1904">
        <v>19269.234346810001</v>
      </c>
      <c r="D32" s="1904">
        <v>20619.351432940002</v>
      </c>
      <c r="E32" s="1904">
        <v>20851.495215995503</v>
      </c>
      <c r="F32" s="1903">
        <v>171.8579504029949</v>
      </c>
      <c r="G32" s="1905">
        <v>0.89990345708077668</v>
      </c>
      <c r="H32" s="1904">
        <v>232.14378305550053</v>
      </c>
      <c r="I32" s="1906">
        <v>1.1258539523442246</v>
      </c>
      <c r="Q32" s="1129"/>
      <c r="R32" s="1129"/>
      <c r="S32" s="1129"/>
      <c r="T32" s="1129"/>
      <c r="U32" s="1129"/>
      <c r="V32" s="1129"/>
    </row>
    <row r="33" spans="1:22" s="1126" customFormat="1" ht="15">
      <c r="A33" s="1902" t="s">
        <v>1044</v>
      </c>
      <c r="B33" s="1903">
        <v>6788.7956551200004</v>
      </c>
      <c r="C33" s="1904">
        <v>6744.171825419081</v>
      </c>
      <c r="D33" s="1904">
        <v>9114.5593185435664</v>
      </c>
      <c r="E33" s="1904">
        <v>9116.6315169695099</v>
      </c>
      <c r="F33" s="1903">
        <v>-44.623829700919487</v>
      </c>
      <c r="G33" s="1905">
        <v>-0.65731584757990047</v>
      </c>
      <c r="H33" s="1904">
        <v>2.0721984259434976</v>
      </c>
      <c r="I33" s="1906">
        <v>2.2735036917556847E-2</v>
      </c>
      <c r="Q33" s="1129"/>
      <c r="R33" s="1129"/>
      <c r="S33" s="1129"/>
      <c r="T33" s="1129"/>
      <c r="U33" s="1129"/>
      <c r="V33" s="1129"/>
    </row>
    <row r="34" spans="1:22" s="1126" customFormat="1" ht="15">
      <c r="A34" s="1902" t="s">
        <v>1045</v>
      </c>
      <c r="B34" s="1903">
        <v>8673.758967910002</v>
      </c>
      <c r="C34" s="1904">
        <v>8884.1376065899985</v>
      </c>
      <c r="D34" s="1904">
        <v>9303.1900802499986</v>
      </c>
      <c r="E34" s="1904">
        <v>9598.9202820399987</v>
      </c>
      <c r="F34" s="1903">
        <v>210.37863867999658</v>
      </c>
      <c r="G34" s="1905">
        <v>2.4254609732450136</v>
      </c>
      <c r="H34" s="1904">
        <v>295.73020179000014</v>
      </c>
      <c r="I34" s="1906">
        <v>3.1788042514342902</v>
      </c>
      <c r="Q34" s="1129"/>
      <c r="R34" s="1129"/>
      <c r="S34" s="1129"/>
      <c r="T34" s="1129"/>
      <c r="U34" s="1129"/>
      <c r="V34" s="1129"/>
    </row>
    <row r="35" spans="1:22" s="1126" customFormat="1" ht="15">
      <c r="A35" s="1902" t="s">
        <v>1046</v>
      </c>
      <c r="B35" s="1903">
        <v>0</v>
      </c>
      <c r="C35" s="1904">
        <v>0</v>
      </c>
      <c r="D35" s="1904">
        <v>0</v>
      </c>
      <c r="E35" s="1904">
        <v>0</v>
      </c>
      <c r="F35" s="1907">
        <v>0</v>
      </c>
      <c r="G35" s="1908"/>
      <c r="H35" s="1909">
        <v>0</v>
      </c>
      <c r="I35" s="1910"/>
      <c r="Q35" s="1129"/>
      <c r="R35" s="1129"/>
      <c r="S35" s="1129"/>
      <c r="T35" s="1129"/>
      <c r="U35" s="1129"/>
      <c r="V35" s="1129"/>
    </row>
    <row r="36" spans="1:22" s="1126" customFormat="1" ht="15">
      <c r="A36" s="1902" t="s">
        <v>1047</v>
      </c>
      <c r="B36" s="1903">
        <v>12133.181355109999</v>
      </c>
      <c r="C36" s="1904">
        <v>12638.708117790002</v>
      </c>
      <c r="D36" s="1904">
        <v>16136.587232662498</v>
      </c>
      <c r="E36" s="1904">
        <v>17301.624311597498</v>
      </c>
      <c r="F36" s="1903">
        <v>505.52676268000323</v>
      </c>
      <c r="G36" s="1905">
        <v>4.1664815507525246</v>
      </c>
      <c r="H36" s="1904">
        <v>1165.037078935</v>
      </c>
      <c r="I36" s="1906">
        <v>7.2198480517418036</v>
      </c>
      <c r="Q36" s="1129"/>
      <c r="R36" s="1129"/>
      <c r="S36" s="1129"/>
      <c r="T36" s="1129"/>
      <c r="U36" s="1129"/>
      <c r="V36" s="1129"/>
    </row>
    <row r="37" spans="1:22" s="1126" customFormat="1" ht="15">
      <c r="A37" s="1902" t="s">
        <v>1048</v>
      </c>
      <c r="B37" s="1903">
        <v>2736.5721610534993</v>
      </c>
      <c r="C37" s="1904">
        <v>3073.6275104919991</v>
      </c>
      <c r="D37" s="1904">
        <v>2954.3006574085002</v>
      </c>
      <c r="E37" s="1904">
        <v>3059.6236102354997</v>
      </c>
      <c r="F37" s="1903">
        <v>337.05534943849989</v>
      </c>
      <c r="G37" s="1905">
        <v>12.316698760420904</v>
      </c>
      <c r="H37" s="1904">
        <v>105.32295282699943</v>
      </c>
      <c r="I37" s="1906">
        <v>3.5650722468913596</v>
      </c>
      <c r="Q37" s="1129"/>
      <c r="R37" s="1129"/>
      <c r="S37" s="1129"/>
      <c r="T37" s="1129"/>
      <c r="U37" s="1129"/>
      <c r="V37" s="1129"/>
    </row>
    <row r="38" spans="1:22" s="1126" customFormat="1" ht="15">
      <c r="A38" s="1902" t="s">
        <v>1049</v>
      </c>
      <c r="B38" s="1903">
        <v>1375.7956389400003</v>
      </c>
      <c r="C38" s="1904">
        <v>1236.34261148</v>
      </c>
      <c r="D38" s="1904">
        <v>1111.0565469999999</v>
      </c>
      <c r="E38" s="1904">
        <v>1058.69683906</v>
      </c>
      <c r="F38" s="1903">
        <v>-139.45302746000038</v>
      </c>
      <c r="G38" s="1905">
        <v>-10.136173099621379</v>
      </c>
      <c r="H38" s="1904">
        <v>-52.359707939999907</v>
      </c>
      <c r="I38" s="1906">
        <v>-4.7126051397994164</v>
      </c>
      <c r="Q38" s="1129"/>
      <c r="R38" s="1129"/>
      <c r="S38" s="1129"/>
      <c r="T38" s="1129"/>
      <c r="U38" s="1129"/>
      <c r="V38" s="1129"/>
    </row>
    <row r="39" spans="1:22" s="1126" customFormat="1" ht="15">
      <c r="A39" s="1902" t="s">
        <v>1050</v>
      </c>
      <c r="B39" s="1903">
        <v>641.86208066000006</v>
      </c>
      <c r="C39" s="1904">
        <v>852.22411334000014</v>
      </c>
      <c r="D39" s="1904">
        <v>878.02671400999998</v>
      </c>
      <c r="E39" s="1904">
        <v>932.35043603999998</v>
      </c>
      <c r="F39" s="1903">
        <v>210.36203268000008</v>
      </c>
      <c r="G39" s="1905">
        <v>32.773712456061212</v>
      </c>
      <c r="H39" s="1904">
        <v>54.323722029999999</v>
      </c>
      <c r="I39" s="1906">
        <v>6.1870238300495828</v>
      </c>
      <c r="Q39" s="1129"/>
      <c r="R39" s="1129"/>
      <c r="S39" s="1129"/>
      <c r="T39" s="1129"/>
      <c r="U39" s="1129"/>
      <c r="V39" s="1129"/>
    </row>
    <row r="40" spans="1:22" s="1126" customFormat="1" ht="15">
      <c r="A40" s="1902" t="s">
        <v>1051</v>
      </c>
      <c r="B40" s="1903">
        <v>1832.2013552799995</v>
      </c>
      <c r="C40" s="1904">
        <v>1722.0428978299992</v>
      </c>
      <c r="D40" s="1904">
        <v>1575.8019997039999</v>
      </c>
      <c r="E40" s="1904">
        <v>1362.2228736879995</v>
      </c>
      <c r="F40" s="1903">
        <v>-110.15845745000024</v>
      </c>
      <c r="G40" s="1905">
        <v>-6.0123554178446552</v>
      </c>
      <c r="H40" s="1904">
        <v>-213.57912601600037</v>
      </c>
      <c r="I40" s="1906">
        <v>-13.553677813336909</v>
      </c>
      <c r="Q40" s="1129"/>
      <c r="R40" s="1129"/>
      <c r="S40" s="1129"/>
      <c r="T40" s="1129"/>
      <c r="U40" s="1129"/>
      <c r="V40" s="1129"/>
    </row>
    <row r="41" spans="1:22" s="1126" customFormat="1" ht="15">
      <c r="A41" s="1902" t="s">
        <v>1052</v>
      </c>
      <c r="B41" s="1903">
        <v>20376.496715492001</v>
      </c>
      <c r="C41" s="1904">
        <v>21567.540070300998</v>
      </c>
      <c r="D41" s="1904">
        <v>23678.271328060498</v>
      </c>
      <c r="E41" s="1904">
        <v>24048.094939506504</v>
      </c>
      <c r="F41" s="1903">
        <v>1191.0433548089968</v>
      </c>
      <c r="G41" s="1905">
        <v>5.8451821794443255</v>
      </c>
      <c r="H41" s="1904">
        <v>369.82361144600509</v>
      </c>
      <c r="I41" s="1906">
        <v>1.5618691344571967</v>
      </c>
      <c r="Q41" s="1129"/>
      <c r="R41" s="1129"/>
      <c r="S41" s="1129"/>
      <c r="T41" s="1129"/>
      <c r="U41" s="1129"/>
      <c r="V41" s="1129"/>
    </row>
    <row r="42" spans="1:22" s="1126" customFormat="1" ht="15">
      <c r="A42" s="1902" t="s">
        <v>1053</v>
      </c>
      <c r="B42" s="1903">
        <v>65504.004498888979</v>
      </c>
      <c r="C42" s="1904">
        <v>71539.738450708974</v>
      </c>
      <c r="D42" s="1904">
        <v>88853.098314400006</v>
      </c>
      <c r="E42" s="1904">
        <v>92354.841017281011</v>
      </c>
      <c r="F42" s="1903">
        <v>6035.7339518199951</v>
      </c>
      <c r="G42" s="1905">
        <v>9.2142976570575428</v>
      </c>
      <c r="H42" s="1904">
        <v>3501.7427028810052</v>
      </c>
      <c r="I42" s="1906">
        <v>3.9410473796764545</v>
      </c>
      <c r="Q42" s="1129"/>
      <c r="R42" s="1129"/>
      <c r="S42" s="1129"/>
      <c r="T42" s="1129"/>
      <c r="U42" s="1129"/>
      <c r="V42" s="1129"/>
    </row>
    <row r="43" spans="1:22" s="1126" customFormat="1" ht="15">
      <c r="A43" s="1902" t="s">
        <v>1054</v>
      </c>
      <c r="B43" s="1903">
        <v>11992.017049499997</v>
      </c>
      <c r="C43" s="1904">
        <v>12299.191175279997</v>
      </c>
      <c r="D43" s="1904">
        <v>16012.976981079997</v>
      </c>
      <c r="E43" s="1904">
        <v>16245.023586949999</v>
      </c>
      <c r="F43" s="1903">
        <v>307.1741257800004</v>
      </c>
      <c r="G43" s="1905">
        <v>2.5614884010926913</v>
      </c>
      <c r="H43" s="1904">
        <v>232.04660587000217</v>
      </c>
      <c r="I43" s="1906">
        <v>1.4491159647839058</v>
      </c>
      <c r="Q43" s="1129"/>
      <c r="R43" s="1129"/>
      <c r="S43" s="1129"/>
      <c r="T43" s="1129"/>
      <c r="U43" s="1129"/>
      <c r="V43" s="1129"/>
    </row>
    <row r="44" spans="1:22" s="1126" customFormat="1" ht="15">
      <c r="A44" s="1902" t="s">
        <v>1055</v>
      </c>
      <c r="B44" s="1903">
        <v>69080.359479692488</v>
      </c>
      <c r="C44" s="1904">
        <v>76645.225961996199</v>
      </c>
      <c r="D44" s="1904">
        <v>95756.637471704831</v>
      </c>
      <c r="E44" s="1904">
        <v>100951.22319261565</v>
      </c>
      <c r="F44" s="1903">
        <v>7564.8664823037107</v>
      </c>
      <c r="G44" s="1905">
        <v>10.950820955886238</v>
      </c>
      <c r="H44" s="1904">
        <v>5194.5857209108217</v>
      </c>
      <c r="I44" s="1906">
        <v>5.4247787496148998</v>
      </c>
      <c r="Q44" s="1129"/>
      <c r="R44" s="1129"/>
      <c r="S44" s="1129"/>
      <c r="T44" s="1129"/>
      <c r="U44" s="1129"/>
      <c r="V44" s="1129"/>
    </row>
    <row r="45" spans="1:22" s="1126" customFormat="1" ht="15">
      <c r="A45" s="1902" t="s">
        <v>1056</v>
      </c>
      <c r="B45" s="1903">
        <v>7063.7332340100011</v>
      </c>
      <c r="C45" s="1904">
        <v>7358.7679652600009</v>
      </c>
      <c r="D45" s="1904">
        <v>7079.4138167634992</v>
      </c>
      <c r="E45" s="1904">
        <v>7103.9929154069996</v>
      </c>
      <c r="F45" s="1903">
        <v>295.03473124999982</v>
      </c>
      <c r="G45" s="1905">
        <v>4.1767535873167727</v>
      </c>
      <c r="H45" s="1904">
        <v>24.579098643500402</v>
      </c>
      <c r="I45" s="1906">
        <v>0.34719115564764719</v>
      </c>
      <c r="Q45" s="1129"/>
      <c r="R45" s="1129"/>
      <c r="S45" s="1129"/>
      <c r="T45" s="1129"/>
      <c r="U45" s="1129"/>
      <c r="V45" s="1129"/>
    </row>
    <row r="46" spans="1:22" s="1126" customFormat="1" ht="15.75" thickBot="1">
      <c r="A46" s="1902" t="s">
        <v>1057</v>
      </c>
      <c r="B46" s="1903">
        <v>49019.440570038802</v>
      </c>
      <c r="C46" s="1904">
        <v>52268.912735075821</v>
      </c>
      <c r="D46" s="1904">
        <v>56051.832128531991</v>
      </c>
      <c r="E46" s="1904">
        <v>57218.593152374706</v>
      </c>
      <c r="F46" s="1904">
        <v>3249.4721650370193</v>
      </c>
      <c r="G46" s="1905">
        <v>6.6289458370994359</v>
      </c>
      <c r="H46" s="1904">
        <v>1166.7610238427151</v>
      </c>
      <c r="I46" s="1906">
        <v>2.0815751770026445</v>
      </c>
      <c r="Q46" s="1129"/>
      <c r="R46" s="1129"/>
      <c r="S46" s="1129"/>
      <c r="T46" s="1129"/>
      <c r="U46" s="1129"/>
      <c r="V46" s="1129"/>
    </row>
    <row r="47" spans="1:22" s="1127" customFormat="1" ht="15" thickBot="1">
      <c r="A47" s="1897" t="s">
        <v>1058</v>
      </c>
      <c r="B47" s="1898">
        <v>253154.55392180191</v>
      </c>
      <c r="C47" s="1899">
        <v>269576.00170993479</v>
      </c>
      <c r="D47" s="1899">
        <v>309417.47532776697</v>
      </c>
      <c r="E47" s="1899">
        <v>319223.53145711042</v>
      </c>
      <c r="F47" s="1899">
        <v>16421.447788132878</v>
      </c>
      <c r="G47" s="1900">
        <v>6.4867281799739525</v>
      </c>
      <c r="H47" s="1899">
        <v>9806.0561293434585</v>
      </c>
      <c r="I47" s="1901">
        <v>3.169199192436003</v>
      </c>
      <c r="Q47" s="1129"/>
      <c r="R47" s="1129"/>
      <c r="S47" s="1129"/>
      <c r="T47" s="1129"/>
      <c r="U47" s="1129"/>
      <c r="V47" s="1129"/>
    </row>
    <row r="48" spans="1:22" s="1126" customFormat="1" ht="15">
      <c r="A48" s="1902" t="s">
        <v>1059</v>
      </c>
      <c r="B48" s="1903">
        <v>205848.65890589397</v>
      </c>
      <c r="C48" s="1904">
        <v>219233.92850149679</v>
      </c>
      <c r="D48" s="1904">
        <v>251593.19650424703</v>
      </c>
      <c r="E48" s="1904">
        <v>258254.21986922045</v>
      </c>
      <c r="F48" s="1904">
        <v>13385.269595602818</v>
      </c>
      <c r="G48" s="1905">
        <v>6.5024808355550396</v>
      </c>
      <c r="H48" s="1904">
        <v>6661.0233649734291</v>
      </c>
      <c r="I48" s="1906">
        <v>2.6475371582080869</v>
      </c>
      <c r="Q48" s="1129"/>
      <c r="R48" s="1129"/>
      <c r="S48" s="1129"/>
      <c r="T48" s="1129"/>
      <c r="U48" s="1129"/>
      <c r="V48" s="1129"/>
    </row>
    <row r="49" spans="1:22" s="1126" customFormat="1" ht="15">
      <c r="A49" s="1902" t="s">
        <v>1060</v>
      </c>
      <c r="B49" s="1903">
        <v>16771.58951304794</v>
      </c>
      <c r="C49" s="1904">
        <v>16725.284636517943</v>
      </c>
      <c r="D49" s="1904">
        <v>16280.446518830002</v>
      </c>
      <c r="E49" s="1904">
        <v>16398.916060570002</v>
      </c>
      <c r="F49" s="1903">
        <v>-46.304876529997273</v>
      </c>
      <c r="G49" s="1905">
        <v>-0.27609116293940456</v>
      </c>
      <c r="H49" s="1904">
        <v>118.46954173999984</v>
      </c>
      <c r="I49" s="1906">
        <v>0.72767992943545923</v>
      </c>
      <c r="Q49" s="1129"/>
      <c r="R49" s="1129"/>
      <c r="S49" s="1129"/>
      <c r="T49" s="1129"/>
      <c r="U49" s="1129"/>
      <c r="V49" s="1129"/>
    </row>
    <row r="50" spans="1:22" s="1126" customFormat="1" ht="15.75" thickBot="1">
      <c r="A50" s="1902" t="s">
        <v>1061</v>
      </c>
      <c r="B50" s="1903">
        <v>30534.305502860017</v>
      </c>
      <c r="C50" s="1904">
        <v>33616.788571920028</v>
      </c>
      <c r="D50" s="1904">
        <v>41543.83230468999</v>
      </c>
      <c r="E50" s="1904">
        <v>44570.395527319997</v>
      </c>
      <c r="F50" s="1904">
        <v>3082.4830690600102</v>
      </c>
      <c r="G50" s="1905">
        <v>10.095147141209049</v>
      </c>
      <c r="H50" s="1904">
        <v>3026.5632226300077</v>
      </c>
      <c r="I50" s="1906">
        <v>7.2852287685754291</v>
      </c>
      <c r="Q50" s="1129"/>
      <c r="R50" s="1129"/>
      <c r="S50" s="1129"/>
      <c r="T50" s="1129"/>
      <c r="U50" s="1129"/>
      <c r="V50" s="1129"/>
    </row>
    <row r="51" spans="1:22" s="1127" customFormat="1" ht="15" thickBot="1">
      <c r="A51" s="1897" t="s">
        <v>1062</v>
      </c>
      <c r="B51" s="1898">
        <v>33148.463081229987</v>
      </c>
      <c r="C51" s="1899">
        <v>32943.369924929997</v>
      </c>
      <c r="D51" s="1899">
        <v>37075.199455862712</v>
      </c>
      <c r="E51" s="1899">
        <v>36449.184160859695</v>
      </c>
      <c r="F51" s="1899">
        <v>-205.09315629999037</v>
      </c>
      <c r="G51" s="1900">
        <v>-0.61871090613586388</v>
      </c>
      <c r="H51" s="1899">
        <v>-626.01529500301694</v>
      </c>
      <c r="I51" s="1901">
        <v>-1.6885014893804569</v>
      </c>
      <c r="Q51" s="1129"/>
      <c r="R51" s="1129"/>
      <c r="S51" s="1129"/>
      <c r="T51" s="1129"/>
      <c r="U51" s="1129"/>
      <c r="V51" s="1129"/>
    </row>
    <row r="52" spans="1:22" s="1126" customFormat="1" ht="15">
      <c r="A52" s="1902" t="s">
        <v>1063</v>
      </c>
      <c r="B52" s="1903">
        <v>7235.2022272599997</v>
      </c>
      <c r="C52" s="1904">
        <v>6933.6039301399996</v>
      </c>
      <c r="D52" s="1904">
        <v>7684.3289460500009</v>
      </c>
      <c r="E52" s="1904">
        <v>7494.6847354399997</v>
      </c>
      <c r="F52" s="1904">
        <v>-301.5982971200001</v>
      </c>
      <c r="G52" s="1905">
        <v>-4.1684846898082712</v>
      </c>
      <c r="H52" s="1904">
        <v>-189.64421061000121</v>
      </c>
      <c r="I52" s="1906">
        <v>-2.4679345710139673</v>
      </c>
      <c r="Q52" s="1129"/>
      <c r="R52" s="1129"/>
      <c r="S52" s="1129"/>
      <c r="T52" s="1129"/>
      <c r="U52" s="1129"/>
      <c r="V52" s="1129"/>
    </row>
    <row r="53" spans="1:22" s="1126" customFormat="1" ht="15">
      <c r="A53" s="1902" t="s">
        <v>1064</v>
      </c>
      <c r="B53" s="1903">
        <v>185.8</v>
      </c>
      <c r="C53" s="1904">
        <v>315</v>
      </c>
      <c r="D53" s="1904">
        <v>331.40999999999997</v>
      </c>
      <c r="E53" s="1904">
        <v>521.5</v>
      </c>
      <c r="F53" s="1903">
        <v>129.19999999999999</v>
      </c>
      <c r="G53" s="1905">
        <v>69.537136706135612</v>
      </c>
      <c r="H53" s="1904">
        <v>190.09000000000003</v>
      </c>
      <c r="I53" s="1906">
        <v>57.357955402673447</v>
      </c>
      <c r="Q53" s="1129"/>
      <c r="R53" s="1129"/>
      <c r="S53" s="1129"/>
      <c r="T53" s="1129"/>
      <c r="U53" s="1129"/>
      <c r="V53" s="1129"/>
    </row>
    <row r="54" spans="1:22" s="1126" customFormat="1" ht="15">
      <c r="A54" s="1902" t="s">
        <v>1065</v>
      </c>
      <c r="B54" s="1903">
        <v>3367.8950056100011</v>
      </c>
      <c r="C54" s="1904">
        <v>3569.1009789399995</v>
      </c>
      <c r="D54" s="1904">
        <v>3896.0466087799987</v>
      </c>
      <c r="E54" s="1904">
        <v>3937.2689129699997</v>
      </c>
      <c r="F54" s="1903">
        <v>201.20597332999841</v>
      </c>
      <c r="G54" s="1905">
        <v>5.974235330817729</v>
      </c>
      <c r="H54" s="1904">
        <v>41.222304190001068</v>
      </c>
      <c r="I54" s="1906">
        <v>1.0580546982447254</v>
      </c>
      <c r="Q54" s="1129"/>
      <c r="R54" s="1129"/>
      <c r="S54" s="1129"/>
      <c r="T54" s="1129"/>
      <c r="U54" s="1129"/>
      <c r="V54" s="1129"/>
    </row>
    <row r="55" spans="1:22" s="1126" customFormat="1" ht="15">
      <c r="A55" s="1902" t="s">
        <v>1066</v>
      </c>
      <c r="B55" s="1903">
        <v>2013.98388415</v>
      </c>
      <c r="C55" s="1904">
        <v>1658.1612622099997</v>
      </c>
      <c r="D55" s="1904">
        <v>2423.6932713400001</v>
      </c>
      <c r="E55" s="1904">
        <v>1727.3474538400001</v>
      </c>
      <c r="F55" s="1903">
        <v>-355.82262194000032</v>
      </c>
      <c r="G55" s="1905">
        <v>-17.667600259382159</v>
      </c>
      <c r="H55" s="1904">
        <v>-696.34581750000007</v>
      </c>
      <c r="I55" s="1906">
        <v>-28.730773226721368</v>
      </c>
      <c r="Q55" s="1129"/>
      <c r="R55" s="1129"/>
      <c r="S55" s="1129"/>
      <c r="T55" s="1129"/>
      <c r="U55" s="1129"/>
      <c r="V55" s="1129"/>
    </row>
    <row r="56" spans="1:22" s="1126" customFormat="1" ht="15">
      <c r="A56" s="1902" t="s">
        <v>1067</v>
      </c>
      <c r="B56" s="1903">
        <v>936.90973231999988</v>
      </c>
      <c r="C56" s="1904">
        <v>895.36523393999983</v>
      </c>
      <c r="D56" s="1904">
        <v>853.30338712000002</v>
      </c>
      <c r="E56" s="1904">
        <v>882.78533889999994</v>
      </c>
      <c r="F56" s="1903">
        <v>-41.54449838000005</v>
      </c>
      <c r="G56" s="1905">
        <v>-4.4342050196368969</v>
      </c>
      <c r="H56" s="1904">
        <v>29.481951779999918</v>
      </c>
      <c r="I56" s="1906">
        <v>3.4550374726045558</v>
      </c>
      <c r="Q56" s="1129"/>
      <c r="R56" s="1129"/>
      <c r="S56" s="1129"/>
      <c r="T56" s="1129"/>
      <c r="U56" s="1129"/>
      <c r="V56" s="1129"/>
    </row>
    <row r="57" spans="1:22" s="1126" customFormat="1" ht="15">
      <c r="A57" s="1902" t="s">
        <v>1068</v>
      </c>
      <c r="B57" s="1903">
        <v>2783.2398805399998</v>
      </c>
      <c r="C57" s="1904">
        <v>2779.7696633599999</v>
      </c>
      <c r="D57" s="1904">
        <v>3181.9612157300012</v>
      </c>
      <c r="E57" s="1904">
        <v>2879.8875138100002</v>
      </c>
      <c r="F57" s="1903">
        <v>-3.4702171799999633</v>
      </c>
      <c r="G57" s="1905">
        <v>-0.12468264788325313</v>
      </c>
      <c r="H57" s="1904">
        <v>-302.07370192000099</v>
      </c>
      <c r="I57" s="1906">
        <v>-9.4933181594641027</v>
      </c>
      <c r="Q57" s="1129"/>
      <c r="R57" s="1129"/>
      <c r="S57" s="1129"/>
      <c r="T57" s="1129"/>
      <c r="U57" s="1129"/>
      <c r="V57" s="1129"/>
    </row>
    <row r="58" spans="1:22" s="1126" customFormat="1" ht="15">
      <c r="A58" s="1902" t="s">
        <v>1069</v>
      </c>
      <c r="B58" s="1903">
        <v>4102.4176089500006</v>
      </c>
      <c r="C58" s="1904">
        <v>4298.5665882100011</v>
      </c>
      <c r="D58" s="1904">
        <v>5897.49949689</v>
      </c>
      <c r="E58" s="1904">
        <v>6467.4010446799984</v>
      </c>
      <c r="F58" s="1903">
        <v>196.14897926000049</v>
      </c>
      <c r="G58" s="1905">
        <v>4.7813020993297695</v>
      </c>
      <c r="H58" s="1904">
        <v>569.9015477899984</v>
      </c>
      <c r="I58" s="1906">
        <v>9.6634437712208623</v>
      </c>
      <c r="Q58" s="1129"/>
      <c r="R58" s="1129"/>
      <c r="S58" s="1129"/>
      <c r="T58" s="1129"/>
      <c r="U58" s="1129"/>
      <c r="V58" s="1129"/>
    </row>
    <row r="59" spans="1:22" s="1126" customFormat="1" ht="15">
      <c r="A59" s="1902" t="s">
        <v>1070</v>
      </c>
      <c r="B59" s="1903">
        <v>3180.1308701599996</v>
      </c>
      <c r="C59" s="1904">
        <v>3742.8658014399998</v>
      </c>
      <c r="D59" s="1904">
        <v>4583.7901259574992</v>
      </c>
      <c r="E59" s="1904">
        <v>4970.7807354244987</v>
      </c>
      <c r="F59" s="1903">
        <v>562.73493128000018</v>
      </c>
      <c r="G59" s="1905">
        <v>17.695338784962889</v>
      </c>
      <c r="H59" s="1904">
        <v>386.99060946699956</v>
      </c>
      <c r="I59" s="1906">
        <v>8.4425900582907207</v>
      </c>
      <c r="Q59" s="1129"/>
      <c r="R59" s="1129"/>
      <c r="S59" s="1129"/>
      <c r="T59" s="1129"/>
      <c r="U59" s="1129"/>
      <c r="V59" s="1129"/>
    </row>
    <row r="60" spans="1:22" s="1126" customFormat="1" ht="15">
      <c r="A60" s="1902" t="s">
        <v>1071</v>
      </c>
      <c r="B60" s="1903">
        <v>4096.6909906399987</v>
      </c>
      <c r="C60" s="1904">
        <v>3550.0823452999994</v>
      </c>
      <c r="D60" s="1904">
        <v>2799.0652045699994</v>
      </c>
      <c r="E60" s="1904">
        <v>2151.2253757199992</v>
      </c>
      <c r="F60" s="1903">
        <v>-546.60864533999938</v>
      </c>
      <c r="G60" s="1905">
        <v>-13.342686733973224</v>
      </c>
      <c r="H60" s="1904">
        <v>-647.83982885000023</v>
      </c>
      <c r="I60" s="1906">
        <v>-23.144863784962212</v>
      </c>
      <c r="Q60" s="1129"/>
      <c r="R60" s="1129"/>
      <c r="S60" s="1129"/>
      <c r="T60" s="1129"/>
      <c r="U60" s="1129"/>
      <c r="V60" s="1129"/>
    </row>
    <row r="61" spans="1:22" s="1126" customFormat="1" ht="15">
      <c r="A61" s="1902" t="s">
        <v>1072</v>
      </c>
      <c r="B61" s="1903">
        <v>4101.9444468800011</v>
      </c>
      <c r="C61" s="1904">
        <v>4025.2247085000004</v>
      </c>
      <c r="D61" s="1904">
        <v>4144.507941045199</v>
      </c>
      <c r="E61" s="1904">
        <v>4069.0240449752009</v>
      </c>
      <c r="F61" s="1903">
        <v>-76.719738380000763</v>
      </c>
      <c r="G61" s="1905">
        <v>-1.8703261190764031</v>
      </c>
      <c r="H61" s="1904">
        <v>-75.483896069998082</v>
      </c>
      <c r="I61" s="1906">
        <v>-1.8212993470815231</v>
      </c>
      <c r="Q61" s="1129"/>
      <c r="R61" s="1129"/>
      <c r="S61" s="1129"/>
      <c r="T61" s="1129"/>
      <c r="U61" s="1129"/>
      <c r="V61" s="1129"/>
    </row>
    <row r="62" spans="1:22" s="1126" customFormat="1" ht="15">
      <c r="A62" s="1902" t="s">
        <v>1073</v>
      </c>
      <c r="B62" s="1903">
        <v>978.29568484000015</v>
      </c>
      <c r="C62" s="1904">
        <v>1019.6448246099999</v>
      </c>
      <c r="D62" s="1904">
        <v>1111.1708121200002</v>
      </c>
      <c r="E62" s="1904">
        <v>1144.4288810699995</v>
      </c>
      <c r="F62" s="1903">
        <v>41.349139769999738</v>
      </c>
      <c r="G62" s="1905">
        <v>4.2266505322225125</v>
      </c>
      <c r="H62" s="1904">
        <v>33.25806894999937</v>
      </c>
      <c r="I62" s="1906">
        <v>2.993065385379083</v>
      </c>
      <c r="Q62" s="1129"/>
      <c r="R62" s="1129"/>
      <c r="S62" s="1129"/>
      <c r="T62" s="1129"/>
      <c r="U62" s="1129"/>
      <c r="V62" s="1129"/>
    </row>
    <row r="63" spans="1:22" s="1126" customFormat="1" ht="15">
      <c r="A63" s="1902" t="s">
        <v>1074</v>
      </c>
      <c r="B63" s="1903">
        <v>155.96253782000002</v>
      </c>
      <c r="C63" s="1904">
        <v>140.69213810000002</v>
      </c>
      <c r="D63" s="1904">
        <v>157.75401626000001</v>
      </c>
      <c r="E63" s="1904">
        <v>192.17160329999999</v>
      </c>
      <c r="F63" s="1903">
        <v>-15.27039972</v>
      </c>
      <c r="G63" s="1905">
        <v>-9.791069017884233</v>
      </c>
      <c r="H63" s="1904">
        <v>34.417587039999972</v>
      </c>
      <c r="I63" s="1906">
        <v>21.817249320153675</v>
      </c>
      <c r="Q63" s="1129"/>
      <c r="R63" s="1129"/>
      <c r="S63" s="1129"/>
      <c r="T63" s="1129"/>
      <c r="U63" s="1129"/>
      <c r="V63" s="1129"/>
    </row>
    <row r="64" spans="1:22" s="1126" customFormat="1" ht="15.75" thickBot="1">
      <c r="A64" s="1911" t="s">
        <v>1075</v>
      </c>
      <c r="B64" s="1912">
        <v>9.9632109999999958</v>
      </c>
      <c r="C64" s="1912">
        <v>15.292210999999996</v>
      </c>
      <c r="D64" s="1912">
        <v>10.67153901</v>
      </c>
      <c r="E64" s="1912">
        <v>10.679826829999993</v>
      </c>
      <c r="F64" s="1912">
        <v>5.3290000000000006</v>
      </c>
      <c r="G64" s="1913">
        <v>53.486772487303568</v>
      </c>
      <c r="H64" s="1912">
        <v>8.2878199999925073E-3</v>
      </c>
      <c r="I64" s="1914">
        <v>7.7662837499129445E-2</v>
      </c>
      <c r="Q64" s="1129"/>
      <c r="R64" s="1129"/>
      <c r="S64" s="1129"/>
      <c r="T64" s="1129"/>
      <c r="U64" s="1129"/>
      <c r="V64" s="1129"/>
    </row>
    <row r="65" spans="1:22" ht="15.75" thickTop="1" thickBot="1">
      <c r="A65" s="1915" t="s">
        <v>1076</v>
      </c>
      <c r="B65" s="1916">
        <v>36935.751115149898</v>
      </c>
      <c r="C65" s="1917">
        <v>40369.076080411403</v>
      </c>
      <c r="D65" s="1917">
        <v>42909.269731320004</v>
      </c>
      <c r="E65" s="1917">
        <v>44742.611613520014</v>
      </c>
      <c r="F65" s="1917">
        <v>3433.324965261505</v>
      </c>
      <c r="G65" s="1918">
        <v>9.2953977152322267</v>
      </c>
      <c r="H65" s="1917">
        <v>1833.3418822000094</v>
      </c>
      <c r="I65" s="1919">
        <v>4.2726009873382456</v>
      </c>
      <c r="Q65" s="1129"/>
      <c r="R65" s="1129"/>
      <c r="S65" s="1129"/>
      <c r="T65" s="1129"/>
      <c r="U65" s="1129"/>
      <c r="V65" s="1129"/>
    </row>
    <row r="66" spans="1:22" ht="15">
      <c r="A66" s="1920" t="s">
        <v>1077</v>
      </c>
      <c r="B66" s="1921">
        <v>25683.661072491901</v>
      </c>
      <c r="C66" s="1922">
        <v>28813.7844473519</v>
      </c>
      <c r="D66" s="1922">
        <v>29420.67353136</v>
      </c>
      <c r="E66" s="1922">
        <v>31362.494435280005</v>
      </c>
      <c r="F66" s="1922">
        <v>3130.1233748599989</v>
      </c>
      <c r="G66" s="1923">
        <v>12.187216479867313</v>
      </c>
      <c r="H66" s="1922">
        <v>1941.8209039200046</v>
      </c>
      <c r="I66" s="1924">
        <v>6.6001918747719506</v>
      </c>
      <c r="Q66" s="1129"/>
      <c r="R66" s="1129"/>
      <c r="S66" s="1129"/>
      <c r="T66" s="1129"/>
      <c r="U66" s="1129"/>
      <c r="V66" s="1129"/>
    </row>
    <row r="67" spans="1:22" ht="15">
      <c r="A67" s="1920" t="s">
        <v>1078</v>
      </c>
      <c r="B67" s="1921">
        <v>80.731090099999989</v>
      </c>
      <c r="C67" s="1922">
        <v>74.868887519999987</v>
      </c>
      <c r="D67" s="1922">
        <v>29.063619190000004</v>
      </c>
      <c r="E67" s="1922">
        <v>29.55771524</v>
      </c>
      <c r="F67" s="1921">
        <v>-5.8622025800000017</v>
      </c>
      <c r="G67" s="1923">
        <v>-7.2613940586440844</v>
      </c>
      <c r="H67" s="1922">
        <v>0.49409604999999601</v>
      </c>
      <c r="I67" s="1924">
        <v>1.7000499723379285</v>
      </c>
      <c r="Q67" s="1129"/>
      <c r="R67" s="1129"/>
      <c r="S67" s="1129"/>
      <c r="T67" s="1129"/>
      <c r="U67" s="1129"/>
      <c r="V67" s="1129"/>
    </row>
    <row r="68" spans="1:22" ht="15">
      <c r="A68" s="1920" t="s">
        <v>1079</v>
      </c>
      <c r="B68" s="1921">
        <v>6654.8503755279999</v>
      </c>
      <c r="C68" s="1922">
        <v>6974.5263395185002</v>
      </c>
      <c r="D68" s="1922">
        <v>6412.6275241110061</v>
      </c>
      <c r="E68" s="1922">
        <v>6556.4448643785072</v>
      </c>
      <c r="F68" s="1921">
        <v>319.67596399050035</v>
      </c>
      <c r="G68" s="1923">
        <v>4.8036536653934476</v>
      </c>
      <c r="H68" s="1922">
        <v>143.81734026750109</v>
      </c>
      <c r="I68" s="1924">
        <v>2.2427209396890513</v>
      </c>
      <c r="Q68" s="1129"/>
      <c r="R68" s="1129"/>
      <c r="S68" s="1129"/>
      <c r="T68" s="1129"/>
      <c r="U68" s="1129"/>
      <c r="V68" s="1129"/>
    </row>
    <row r="69" spans="1:22" ht="15.75" thickBot="1">
      <c r="A69" s="1920" t="s">
        <v>1080</v>
      </c>
      <c r="B69" s="1921">
        <v>4516.5085770300002</v>
      </c>
      <c r="C69" s="1922">
        <v>4505.8964060209992</v>
      </c>
      <c r="D69" s="1922">
        <v>7046.9050566589995</v>
      </c>
      <c r="E69" s="1922">
        <v>6794.1145986215015</v>
      </c>
      <c r="F69" s="1922">
        <v>-10.612171009001031</v>
      </c>
      <c r="G69" s="1923">
        <v>-0.23496403976674085</v>
      </c>
      <c r="H69" s="1922">
        <v>-252.79045803749796</v>
      </c>
      <c r="I69" s="1924">
        <v>-3.5872550574329454</v>
      </c>
      <c r="Q69" s="1129"/>
      <c r="R69" s="1129"/>
      <c r="S69" s="1129"/>
      <c r="T69" s="1129"/>
      <c r="U69" s="1129"/>
      <c r="V69" s="1129"/>
    </row>
    <row r="70" spans="1:22" ht="15" thickBot="1">
      <c r="A70" s="1915" t="s">
        <v>1081</v>
      </c>
      <c r="B70" s="1916">
        <v>133168.104986046</v>
      </c>
      <c r="C70" s="1917">
        <v>136854.3399662993</v>
      </c>
      <c r="D70" s="1917">
        <v>176813.7220456205</v>
      </c>
      <c r="E70" s="1917">
        <v>181709.93811020898</v>
      </c>
      <c r="F70" s="1917">
        <v>3686.234980253299</v>
      </c>
      <c r="G70" s="1918">
        <v>2.7681065076653004</v>
      </c>
      <c r="H70" s="1917">
        <v>4896.2160645884869</v>
      </c>
      <c r="I70" s="1919">
        <v>2.7691380555436713</v>
      </c>
      <c r="Q70" s="1129"/>
      <c r="R70" s="1129"/>
      <c r="S70" s="1129"/>
      <c r="T70" s="1129"/>
      <c r="U70" s="1129"/>
      <c r="V70" s="1129"/>
    </row>
    <row r="71" spans="1:22" ht="15">
      <c r="A71" s="1920" t="s">
        <v>1082</v>
      </c>
      <c r="B71" s="1921">
        <v>16560.525646539998</v>
      </c>
      <c r="C71" s="1922">
        <v>16735.875940279995</v>
      </c>
      <c r="D71" s="1922">
        <v>17513.111853995997</v>
      </c>
      <c r="E71" s="1922">
        <v>17434.004744556001</v>
      </c>
      <c r="F71" s="1922">
        <v>175.35029373999714</v>
      </c>
      <c r="G71" s="1923">
        <v>1.058844975591902</v>
      </c>
      <c r="H71" s="1922">
        <v>-79.107109439995838</v>
      </c>
      <c r="I71" s="1924">
        <v>-0.45170218804915491</v>
      </c>
      <c r="Q71" s="1129"/>
      <c r="R71" s="1129"/>
      <c r="S71" s="1129"/>
      <c r="T71" s="1129"/>
      <c r="U71" s="1129"/>
      <c r="V71" s="1129"/>
    </row>
    <row r="72" spans="1:22" ht="15">
      <c r="A72" s="1920" t="s">
        <v>1083</v>
      </c>
      <c r="B72" s="1921">
        <v>15524.152952999002</v>
      </c>
      <c r="C72" s="1922">
        <v>15786.826806750798</v>
      </c>
      <c r="D72" s="1922">
        <v>16327.899103381998</v>
      </c>
      <c r="E72" s="1922">
        <v>16112.423731531999</v>
      </c>
      <c r="F72" s="1921">
        <v>262.67385375179583</v>
      </c>
      <c r="G72" s="1923">
        <v>1.6920334046377179</v>
      </c>
      <c r="H72" s="1922">
        <v>-215.47537184999965</v>
      </c>
      <c r="I72" s="1924">
        <v>-1.3196760372273995</v>
      </c>
      <c r="Q72" s="1129"/>
      <c r="R72" s="1129"/>
      <c r="S72" s="1129"/>
      <c r="T72" s="1129"/>
      <c r="U72" s="1129"/>
      <c r="V72" s="1129"/>
    </row>
    <row r="73" spans="1:22" ht="15">
      <c r="A73" s="1920" t="s">
        <v>1084</v>
      </c>
      <c r="B73" s="1921">
        <v>0</v>
      </c>
      <c r="C73" s="1922">
        <v>0</v>
      </c>
      <c r="D73" s="1922">
        <v>0</v>
      </c>
      <c r="E73" s="1922">
        <v>0</v>
      </c>
      <c r="F73" s="1925">
        <v>0</v>
      </c>
      <c r="G73" s="1926"/>
      <c r="H73" s="1927">
        <v>0</v>
      </c>
      <c r="I73" s="1928"/>
      <c r="Q73" s="1129"/>
      <c r="R73" s="1129"/>
      <c r="S73" s="1129"/>
      <c r="T73" s="1129"/>
      <c r="U73" s="1129"/>
      <c r="V73" s="1129"/>
    </row>
    <row r="74" spans="1:22" ht="15">
      <c r="A74" s="1920" t="s">
        <v>1085</v>
      </c>
      <c r="B74" s="1921">
        <v>0</v>
      </c>
      <c r="C74" s="1922">
        <v>0</v>
      </c>
      <c r="D74" s="1922">
        <v>0</v>
      </c>
      <c r="E74" s="1922">
        <v>0</v>
      </c>
      <c r="F74" s="1925">
        <v>0</v>
      </c>
      <c r="G74" s="1926"/>
      <c r="H74" s="1927">
        <v>0</v>
      </c>
      <c r="I74" s="1928"/>
      <c r="Q74" s="1129"/>
      <c r="R74" s="1129"/>
      <c r="S74" s="1129"/>
      <c r="T74" s="1129"/>
      <c r="U74" s="1129"/>
      <c r="V74" s="1129"/>
    </row>
    <row r="75" spans="1:22" ht="15">
      <c r="A75" s="1920" t="s">
        <v>1086</v>
      </c>
      <c r="B75" s="1921">
        <v>80767.473512604003</v>
      </c>
      <c r="C75" s="1922">
        <v>83957.673998145518</v>
      </c>
      <c r="D75" s="1922">
        <v>119882.89545232248</v>
      </c>
      <c r="E75" s="1922">
        <v>124931.78905048098</v>
      </c>
      <c r="F75" s="1921">
        <v>3190.2004855415144</v>
      </c>
      <c r="G75" s="1923">
        <v>3.9498579648448136</v>
      </c>
      <c r="H75" s="1922">
        <v>5048.8935981584946</v>
      </c>
      <c r="I75" s="1924">
        <v>4.2115212342084645</v>
      </c>
      <c r="Q75" s="1129"/>
      <c r="R75" s="1129"/>
      <c r="S75" s="1129"/>
      <c r="T75" s="1129"/>
      <c r="U75" s="1129"/>
      <c r="V75" s="1129"/>
    </row>
    <row r="76" spans="1:22" ht="15">
      <c r="A76" s="1920" t="s">
        <v>1087</v>
      </c>
      <c r="B76" s="1921">
        <v>6095.5717954199999</v>
      </c>
      <c r="C76" s="1922">
        <v>6188.1325941199993</v>
      </c>
      <c r="D76" s="1922">
        <v>6711.0137528100049</v>
      </c>
      <c r="E76" s="1922">
        <v>6571.1209603400039</v>
      </c>
      <c r="F76" s="1921">
        <v>92.560798699999395</v>
      </c>
      <c r="G76" s="1923">
        <v>1.5184924697227971</v>
      </c>
      <c r="H76" s="1922">
        <v>-139.89279247000104</v>
      </c>
      <c r="I76" s="1924">
        <v>-2.0845254923136727</v>
      </c>
      <c r="Q76" s="1129"/>
      <c r="R76" s="1129"/>
      <c r="S76" s="1129"/>
      <c r="T76" s="1129"/>
      <c r="U76" s="1129"/>
      <c r="V76" s="1129"/>
    </row>
    <row r="77" spans="1:22" ht="15.75" thickBot="1">
      <c r="A77" s="1920" t="s">
        <v>1088</v>
      </c>
      <c r="B77" s="1921">
        <v>14220.381078483004</v>
      </c>
      <c r="C77" s="1922">
        <v>14185.830627003003</v>
      </c>
      <c r="D77" s="1922">
        <v>16378.801883110002</v>
      </c>
      <c r="E77" s="1922">
        <v>16660.599623299993</v>
      </c>
      <c r="F77" s="1922">
        <v>-34.550451480001357</v>
      </c>
      <c r="G77" s="1923">
        <v>-0.24296431501600177</v>
      </c>
      <c r="H77" s="1922">
        <v>281.7977401899916</v>
      </c>
      <c r="I77" s="1924">
        <v>1.720502770599994</v>
      </c>
      <c r="Q77" s="1129"/>
      <c r="R77" s="1129"/>
      <c r="S77" s="1129"/>
      <c r="T77" s="1129"/>
      <c r="U77" s="1129"/>
      <c r="V77" s="1129"/>
    </row>
    <row r="78" spans="1:22" ht="15" thickBot="1">
      <c r="A78" s="1915" t="s">
        <v>1089</v>
      </c>
      <c r="B78" s="1916">
        <v>532019.17145723687</v>
      </c>
      <c r="C78" s="1917">
        <v>544958.95299473184</v>
      </c>
      <c r="D78" s="1917">
        <v>615449.58777251688</v>
      </c>
      <c r="E78" s="1917">
        <v>629195.84588891803</v>
      </c>
      <c r="F78" s="1917">
        <v>12939.781537494971</v>
      </c>
      <c r="G78" s="1918">
        <v>2.4322021144561434</v>
      </c>
      <c r="H78" s="1917">
        <v>13746.25811640115</v>
      </c>
      <c r="I78" s="1919">
        <v>2.233531127407637</v>
      </c>
      <c r="Q78" s="1129"/>
      <c r="R78" s="1129"/>
      <c r="S78" s="1129"/>
      <c r="T78" s="1129"/>
      <c r="U78" s="1129"/>
      <c r="V78" s="1129"/>
    </row>
    <row r="79" spans="1:22" ht="15">
      <c r="A79" s="1920" t="s">
        <v>1090</v>
      </c>
      <c r="B79" s="1921">
        <v>111321.438182246</v>
      </c>
      <c r="C79" s="1922">
        <v>115108.11908766995</v>
      </c>
      <c r="D79" s="1922">
        <v>114825.38086647121</v>
      </c>
      <c r="E79" s="1922">
        <v>117402.96495944425</v>
      </c>
      <c r="F79" s="1922">
        <v>3786.6809054239566</v>
      </c>
      <c r="G79" s="1923">
        <v>3.4015738273383826</v>
      </c>
      <c r="H79" s="1922">
        <v>2577.584092973033</v>
      </c>
      <c r="I79" s="1924">
        <v>2.244786016403872</v>
      </c>
      <c r="Q79" s="1129"/>
      <c r="R79" s="1129"/>
      <c r="S79" s="1129"/>
      <c r="T79" s="1129"/>
      <c r="U79" s="1129"/>
      <c r="V79" s="1129"/>
    </row>
    <row r="80" spans="1:22" ht="15">
      <c r="A80" s="1920" t="s">
        <v>1091</v>
      </c>
      <c r="B80" s="1921">
        <v>80665.265556319966</v>
      </c>
      <c r="C80" s="1922">
        <v>76500.959114031502</v>
      </c>
      <c r="D80" s="1922">
        <v>85757.158334164516</v>
      </c>
      <c r="E80" s="1922">
        <v>83714.090740607033</v>
      </c>
      <c r="F80" s="1921">
        <v>-4164.3064422884636</v>
      </c>
      <c r="G80" s="1923">
        <v>-5.162453025560267</v>
      </c>
      <c r="H80" s="1922">
        <v>-2043.0675935574836</v>
      </c>
      <c r="I80" s="1924">
        <v>-2.3823872353563664</v>
      </c>
      <c r="Q80" s="1129"/>
      <c r="R80" s="1129"/>
      <c r="S80" s="1129"/>
      <c r="T80" s="1129"/>
      <c r="U80" s="1129"/>
      <c r="V80" s="1129"/>
    </row>
    <row r="81" spans="1:22" ht="15">
      <c r="A81" s="1920" t="s">
        <v>1092</v>
      </c>
      <c r="B81" s="1921">
        <v>53776.227504030008</v>
      </c>
      <c r="C81" s="1922">
        <v>63598.068505679948</v>
      </c>
      <c r="D81" s="1922">
        <v>67247.549599310005</v>
      </c>
      <c r="E81" s="1922">
        <v>75815.261087190011</v>
      </c>
      <c r="F81" s="1921">
        <v>9821.8410016499402</v>
      </c>
      <c r="G81" s="1923">
        <v>18.26428044048625</v>
      </c>
      <c r="H81" s="1922">
        <v>8567.7114878800057</v>
      </c>
      <c r="I81" s="1924">
        <v>12.740555661775243</v>
      </c>
      <c r="Q81" s="1129"/>
      <c r="R81" s="1129"/>
      <c r="S81" s="1129"/>
      <c r="T81" s="1129"/>
      <c r="U81" s="1129"/>
      <c r="V81" s="1129"/>
    </row>
    <row r="82" spans="1:22" ht="15">
      <c r="A82" s="1920" t="s">
        <v>1093</v>
      </c>
      <c r="B82" s="1921">
        <v>221011.48143331238</v>
      </c>
      <c r="C82" s="1922">
        <v>223078.5134924365</v>
      </c>
      <c r="D82" s="1922">
        <v>276061.50147563813</v>
      </c>
      <c r="E82" s="1922">
        <v>276758.37186063919</v>
      </c>
      <c r="F82" s="1921">
        <v>2067.0320591241179</v>
      </c>
      <c r="G82" s="1923">
        <v>0.93526003523388013</v>
      </c>
      <c r="H82" s="1922">
        <v>696.87038500106428</v>
      </c>
      <c r="I82" s="1924">
        <v>0.25243301991623834</v>
      </c>
      <c r="Q82" s="1129"/>
      <c r="R82" s="1129"/>
      <c r="S82" s="1129"/>
      <c r="T82" s="1129"/>
      <c r="U82" s="1129"/>
      <c r="V82" s="1129"/>
    </row>
    <row r="83" spans="1:22" ht="15">
      <c r="A83" s="1920" t="s">
        <v>1094</v>
      </c>
      <c r="B83" s="1921">
        <v>63794.952832188494</v>
      </c>
      <c r="C83" s="1922">
        <v>65057.437961343909</v>
      </c>
      <c r="D83" s="1922">
        <v>70203.985815102962</v>
      </c>
      <c r="E83" s="1922">
        <v>74184.568071457456</v>
      </c>
      <c r="F83" s="1921">
        <v>1262.4851291554151</v>
      </c>
      <c r="G83" s="1923">
        <v>1.9789733718847007</v>
      </c>
      <c r="H83" s="1922">
        <v>3980.5822563544934</v>
      </c>
      <c r="I83" s="1924">
        <v>5.6700231619871246</v>
      </c>
      <c r="Q83" s="1129"/>
      <c r="R83" s="1129"/>
      <c r="S83" s="1129"/>
      <c r="T83" s="1129"/>
      <c r="U83" s="1129"/>
      <c r="V83" s="1129"/>
    </row>
    <row r="84" spans="1:22" ht="15.75" thickBot="1">
      <c r="A84" s="1920" t="s">
        <v>1095</v>
      </c>
      <c r="B84" s="1921">
        <v>1449.8059491399999</v>
      </c>
      <c r="C84" s="1922">
        <v>1615.8548335699998</v>
      </c>
      <c r="D84" s="1922">
        <v>1354.01168183</v>
      </c>
      <c r="E84" s="1922">
        <v>1320.5891695799999</v>
      </c>
      <c r="F84" s="1922">
        <v>166.04888442999982</v>
      </c>
      <c r="G84" s="1923">
        <v>11.453179960290353</v>
      </c>
      <c r="H84" s="1922">
        <v>-33.422512250000182</v>
      </c>
      <c r="I84" s="1924">
        <v>-2.468406491502964</v>
      </c>
      <c r="Q84" s="1129"/>
      <c r="R84" s="1129"/>
      <c r="S84" s="1129"/>
      <c r="T84" s="1129"/>
      <c r="U84" s="1129"/>
      <c r="V84" s="1129"/>
    </row>
    <row r="85" spans="1:22" ht="15" thickBot="1">
      <c r="A85" s="1915" t="s">
        <v>1096</v>
      </c>
      <c r="B85" s="1916">
        <v>203034.79272698998</v>
      </c>
      <c r="C85" s="1917">
        <v>200158.77389334998</v>
      </c>
      <c r="D85" s="1917">
        <v>233846.70505106996</v>
      </c>
      <c r="E85" s="1917">
        <v>234022.03065779997</v>
      </c>
      <c r="F85" s="1917">
        <v>-2876.0188336400024</v>
      </c>
      <c r="G85" s="1918">
        <v>-1.4165152656900686</v>
      </c>
      <c r="H85" s="1917">
        <v>175.32560673000989</v>
      </c>
      <c r="I85" s="1919">
        <v>7.4974589311284243E-2</v>
      </c>
      <c r="Q85" s="1129"/>
      <c r="R85" s="1129"/>
      <c r="S85" s="1129"/>
      <c r="T85" s="1129"/>
      <c r="U85" s="1129"/>
      <c r="V85" s="1129"/>
    </row>
    <row r="86" spans="1:22" ht="15">
      <c r="A86" s="1920" t="s">
        <v>1097</v>
      </c>
      <c r="B86" s="1921">
        <v>963.81957014</v>
      </c>
      <c r="C86" s="1922">
        <v>963.78677316000005</v>
      </c>
      <c r="D86" s="1922">
        <v>945.47779633999994</v>
      </c>
      <c r="E86" s="1922">
        <v>951.16205257000001</v>
      </c>
      <c r="F86" s="1922">
        <v>-3.2796979999943687E-2</v>
      </c>
      <c r="G86" s="1923">
        <v>-3.4028132459667476E-3</v>
      </c>
      <c r="H86" s="1922">
        <v>5.6842562300000736</v>
      </c>
      <c r="I86" s="1924">
        <v>0.60120462394824747</v>
      </c>
      <c r="Q86" s="1129"/>
      <c r="R86" s="1129"/>
      <c r="S86" s="1129"/>
      <c r="T86" s="1129"/>
      <c r="U86" s="1129"/>
      <c r="V86" s="1129"/>
    </row>
    <row r="87" spans="1:22" ht="15">
      <c r="A87" s="1929" t="s">
        <v>1098</v>
      </c>
      <c r="B87" s="1921">
        <v>325.96860669000006</v>
      </c>
      <c r="C87" s="1922">
        <v>329.13489422999999</v>
      </c>
      <c r="D87" s="1922">
        <v>53.658914260000003</v>
      </c>
      <c r="E87" s="1922">
        <v>3.3457763499999995</v>
      </c>
      <c r="F87" s="1921">
        <v>3.166287539999928</v>
      </c>
      <c r="G87" s="1923">
        <v>0.97134738591900782</v>
      </c>
      <c r="H87" s="1922">
        <v>-50.313137910000002</v>
      </c>
      <c r="I87" s="1924">
        <v>-93.764733416355924</v>
      </c>
      <c r="Q87" s="1129"/>
      <c r="R87" s="1129"/>
      <c r="S87" s="1129"/>
      <c r="T87" s="1129"/>
      <c r="U87" s="1129"/>
      <c r="V87" s="1129"/>
    </row>
    <row r="88" spans="1:22" ht="15">
      <c r="A88" s="1920" t="s">
        <v>1099</v>
      </c>
      <c r="B88" s="1921">
        <v>1176.3892822599998</v>
      </c>
      <c r="C88" s="1922">
        <v>1100.5431118700001</v>
      </c>
      <c r="D88" s="1922">
        <v>893.77847144999998</v>
      </c>
      <c r="E88" s="1922">
        <v>900.01748364999992</v>
      </c>
      <c r="F88" s="1921">
        <v>-75.84617038999977</v>
      </c>
      <c r="G88" s="1923">
        <v>-6.4473700614042677</v>
      </c>
      <c r="H88" s="1922">
        <v>6.2390121999999337</v>
      </c>
      <c r="I88" s="1924">
        <v>0.69804905793694294</v>
      </c>
      <c r="Q88" s="1129"/>
      <c r="R88" s="1129"/>
      <c r="S88" s="1129"/>
      <c r="T88" s="1129"/>
      <c r="U88" s="1129"/>
      <c r="V88" s="1129"/>
    </row>
    <row r="89" spans="1:22" ht="15">
      <c r="A89" s="1920" t="s">
        <v>1100</v>
      </c>
      <c r="B89" s="1921">
        <v>68702.30944094999</v>
      </c>
      <c r="C89" s="1922">
        <v>70754.386752759994</v>
      </c>
      <c r="D89" s="1922">
        <v>96996.025859849993</v>
      </c>
      <c r="E89" s="1922">
        <v>97864.964534170009</v>
      </c>
      <c r="F89" s="1921">
        <v>2052.0773118100042</v>
      </c>
      <c r="G89" s="1923">
        <v>2.9869116897355186</v>
      </c>
      <c r="H89" s="1922">
        <v>868.93867432001571</v>
      </c>
      <c r="I89" s="1924">
        <v>0.89584976973752439</v>
      </c>
      <c r="Q89" s="1129"/>
      <c r="R89" s="1129"/>
      <c r="S89" s="1129"/>
      <c r="T89" s="1129"/>
      <c r="U89" s="1129"/>
      <c r="V89" s="1129"/>
    </row>
    <row r="90" spans="1:22" ht="15">
      <c r="A90" s="1920" t="s">
        <v>1101</v>
      </c>
      <c r="B90" s="1921">
        <v>4872.084484420001</v>
      </c>
      <c r="C90" s="1922">
        <v>4226.3482105199992</v>
      </c>
      <c r="D90" s="1922">
        <v>3624.3368080900004</v>
      </c>
      <c r="E90" s="1922">
        <v>3342.2893154400012</v>
      </c>
      <c r="F90" s="1921">
        <v>-645.73627390000183</v>
      </c>
      <c r="G90" s="1923">
        <v>-13.253798778837755</v>
      </c>
      <c r="H90" s="1922">
        <v>-282.04749264999919</v>
      </c>
      <c r="I90" s="1924">
        <v>-7.7820442079343115</v>
      </c>
      <c r="Q90" s="1129"/>
      <c r="R90" s="1129"/>
      <c r="S90" s="1129"/>
      <c r="T90" s="1129"/>
      <c r="U90" s="1129"/>
      <c r="V90" s="1129"/>
    </row>
    <row r="91" spans="1:22" ht="15">
      <c r="A91" s="1920" t="s">
        <v>1102</v>
      </c>
      <c r="B91" s="1921">
        <v>118.39194998999994</v>
      </c>
      <c r="C91" s="1922">
        <v>250.54566432999999</v>
      </c>
      <c r="D91" s="1922">
        <v>104.39961718000002</v>
      </c>
      <c r="E91" s="1922">
        <v>118.86816481</v>
      </c>
      <c r="F91" s="1921">
        <v>132.15371434000005</v>
      </c>
      <c r="G91" s="1923">
        <v>111.62390209060877</v>
      </c>
      <c r="H91" s="1922">
        <v>14.468547629999975</v>
      </c>
      <c r="I91" s="1924">
        <v>13.858812916003426</v>
      </c>
      <c r="Q91" s="1129"/>
      <c r="R91" s="1129"/>
      <c r="S91" s="1129"/>
      <c r="T91" s="1129"/>
      <c r="U91" s="1129"/>
      <c r="V91" s="1129"/>
    </row>
    <row r="92" spans="1:22" ht="15">
      <c r="A92" s="1920" t="s">
        <v>1103</v>
      </c>
      <c r="B92" s="1921">
        <v>6072.7159132200022</v>
      </c>
      <c r="C92" s="1922">
        <v>6232.593869289999</v>
      </c>
      <c r="D92" s="1922">
        <v>4909.8467945999992</v>
      </c>
      <c r="E92" s="1922">
        <v>4117.5754067499993</v>
      </c>
      <c r="F92" s="1921">
        <v>159.8779560699968</v>
      </c>
      <c r="G92" s="1923">
        <v>2.6327257582056554</v>
      </c>
      <c r="H92" s="1922">
        <v>-792.27138784999988</v>
      </c>
      <c r="I92" s="1924">
        <v>-16.136376978633312</v>
      </c>
      <c r="Q92" s="1129"/>
      <c r="R92" s="1129"/>
      <c r="S92" s="1129"/>
      <c r="T92" s="1129"/>
      <c r="U92" s="1129"/>
      <c r="V92" s="1129"/>
    </row>
    <row r="93" spans="1:22" ht="15">
      <c r="A93" s="1920" t="s">
        <v>1104</v>
      </c>
      <c r="B93" s="1921">
        <v>0</v>
      </c>
      <c r="C93" s="1922">
        <v>0</v>
      </c>
      <c r="D93" s="1922">
        <v>0</v>
      </c>
      <c r="E93" s="1922">
        <v>0</v>
      </c>
      <c r="F93" s="1925">
        <v>0</v>
      </c>
      <c r="G93" s="1926"/>
      <c r="H93" s="1927">
        <v>0</v>
      </c>
      <c r="I93" s="1928"/>
      <c r="Q93" s="1129"/>
      <c r="R93" s="1129"/>
      <c r="S93" s="1129"/>
      <c r="T93" s="1129"/>
      <c r="U93" s="1129"/>
      <c r="V93" s="1129"/>
    </row>
    <row r="94" spans="1:22" ht="15">
      <c r="A94" s="1920" t="s">
        <v>1105</v>
      </c>
      <c r="B94" s="1921">
        <v>3380.3886541800007</v>
      </c>
      <c r="C94" s="1922">
        <v>3334.1645110900008</v>
      </c>
      <c r="D94" s="1922">
        <v>2064.5046882500001</v>
      </c>
      <c r="E94" s="1922">
        <v>2139.5750326700004</v>
      </c>
      <c r="F94" s="1921">
        <v>-46.22414308999987</v>
      </c>
      <c r="G94" s="1923">
        <v>-1.3674209630552885</v>
      </c>
      <c r="H94" s="1922">
        <v>75.07034442000031</v>
      </c>
      <c r="I94" s="1924">
        <v>3.6362399585362288</v>
      </c>
      <c r="Q94" s="1129"/>
      <c r="R94" s="1129"/>
      <c r="S94" s="1129"/>
      <c r="T94" s="1129"/>
      <c r="U94" s="1129"/>
      <c r="V94" s="1129"/>
    </row>
    <row r="95" spans="1:22" ht="15">
      <c r="A95" s="1920" t="s">
        <v>1106</v>
      </c>
      <c r="B95" s="1921">
        <v>1001.81030577</v>
      </c>
      <c r="C95" s="1922">
        <v>753.53739879999989</v>
      </c>
      <c r="D95" s="1922">
        <v>553.83554038999989</v>
      </c>
      <c r="E95" s="1922">
        <v>329.44390723000004</v>
      </c>
      <c r="F95" s="1921">
        <v>-248.27290697000012</v>
      </c>
      <c r="G95" s="1923">
        <v>-24.782426926540293</v>
      </c>
      <c r="H95" s="1922">
        <v>-224.39163315999986</v>
      </c>
      <c r="I95" s="1924">
        <v>-40.515932401519009</v>
      </c>
      <c r="Q95" s="1129"/>
      <c r="R95" s="1129"/>
      <c r="S95" s="1129"/>
      <c r="T95" s="1129"/>
      <c r="U95" s="1129"/>
      <c r="V95" s="1129"/>
    </row>
    <row r="96" spans="1:22" ht="15">
      <c r="A96" s="1920" t="s">
        <v>1107</v>
      </c>
      <c r="B96" s="1921">
        <v>103153.31243929999</v>
      </c>
      <c r="C96" s="1922">
        <v>98200.325540790014</v>
      </c>
      <c r="D96" s="1922">
        <v>108045.06577727998</v>
      </c>
      <c r="E96" s="1922">
        <v>107855.65067324997</v>
      </c>
      <c r="F96" s="1921">
        <v>-4952.9868985099747</v>
      </c>
      <c r="G96" s="1923">
        <v>-4.8015781378077733</v>
      </c>
      <c r="H96" s="1922">
        <v>-189.41510403000575</v>
      </c>
      <c r="I96" s="1924">
        <v>-0.17531120247588067</v>
      </c>
      <c r="Q96" s="1129"/>
      <c r="R96" s="1129"/>
      <c r="S96" s="1129"/>
      <c r="T96" s="1129"/>
      <c r="U96" s="1129"/>
      <c r="V96" s="1129"/>
    </row>
    <row r="97" spans="1:22" ht="15.75" thickBot="1">
      <c r="A97" s="1920" t="s">
        <v>1108</v>
      </c>
      <c r="B97" s="1921">
        <v>13267.602080069999</v>
      </c>
      <c r="C97" s="1922">
        <v>14013.407166509996</v>
      </c>
      <c r="D97" s="1922">
        <v>15655.774783379997</v>
      </c>
      <c r="E97" s="1922">
        <v>16399.138310909999</v>
      </c>
      <c r="F97" s="1922">
        <v>745.80508643999747</v>
      </c>
      <c r="G97" s="1923">
        <v>5.6212500340231983</v>
      </c>
      <c r="H97" s="1922">
        <v>743.3635275300021</v>
      </c>
      <c r="I97" s="1924">
        <v>4.7481746372536531</v>
      </c>
      <c r="Q97" s="1129"/>
      <c r="R97" s="1129"/>
      <c r="S97" s="1129"/>
      <c r="T97" s="1129"/>
      <c r="U97" s="1129"/>
      <c r="V97" s="1129"/>
    </row>
    <row r="98" spans="1:22" ht="15" thickBot="1">
      <c r="A98" s="1915" t="s">
        <v>1109</v>
      </c>
      <c r="B98" s="1916">
        <v>197151.33700549349</v>
      </c>
      <c r="C98" s="1917">
        <v>205357.575011432</v>
      </c>
      <c r="D98" s="1917">
        <v>245022.55473451747</v>
      </c>
      <c r="E98" s="1917">
        <v>254363.93847936502</v>
      </c>
      <c r="F98" s="1917">
        <v>8206.2380059385032</v>
      </c>
      <c r="G98" s="1918">
        <v>4.1624054549068781</v>
      </c>
      <c r="H98" s="1917">
        <v>9341.3837448475533</v>
      </c>
      <c r="I98" s="1919">
        <v>3.8124587162879622</v>
      </c>
      <c r="Q98" s="1129"/>
      <c r="R98" s="1129"/>
      <c r="S98" s="1129"/>
      <c r="T98" s="1129"/>
      <c r="U98" s="1129"/>
      <c r="V98" s="1129"/>
    </row>
    <row r="99" spans="1:22" ht="15">
      <c r="A99" s="1920" t="s">
        <v>1110</v>
      </c>
      <c r="B99" s="1921">
        <v>18326.590206141496</v>
      </c>
      <c r="C99" s="1922">
        <v>19252.264078978998</v>
      </c>
      <c r="D99" s="1922">
        <v>22842.25733667149</v>
      </c>
      <c r="E99" s="1922">
        <v>23598.326339192499</v>
      </c>
      <c r="F99" s="1922">
        <v>925.67387283750213</v>
      </c>
      <c r="G99" s="1923">
        <v>5.0509880039075457</v>
      </c>
      <c r="H99" s="1922">
        <v>756.06900252100968</v>
      </c>
      <c r="I99" s="1924">
        <v>3.3099574677639194</v>
      </c>
      <c r="Q99" s="1129"/>
      <c r="R99" s="1129"/>
      <c r="S99" s="1129"/>
      <c r="T99" s="1129"/>
      <c r="U99" s="1129"/>
      <c r="V99" s="1129"/>
    </row>
    <row r="100" spans="1:22" ht="15">
      <c r="A100" s="1920" t="s">
        <v>1111</v>
      </c>
      <c r="B100" s="1921">
        <v>67591.908160480001</v>
      </c>
      <c r="C100" s="1922">
        <v>71525.500025770001</v>
      </c>
      <c r="D100" s="1922">
        <v>91306.722221442018</v>
      </c>
      <c r="E100" s="1922">
        <v>95631.770457548526</v>
      </c>
      <c r="F100" s="1921">
        <v>3933.59186529</v>
      </c>
      <c r="G100" s="1923">
        <v>5.8196194963910095</v>
      </c>
      <c r="H100" s="1922">
        <v>4325.0482361065078</v>
      </c>
      <c r="I100" s="1924">
        <v>4.7368344092093961</v>
      </c>
      <c r="Q100" s="1129"/>
      <c r="R100" s="1129"/>
      <c r="S100" s="1129"/>
      <c r="T100" s="1129"/>
      <c r="U100" s="1129"/>
      <c r="V100" s="1129"/>
    </row>
    <row r="101" spans="1:22" ht="15">
      <c r="A101" s="1920" t="s">
        <v>1112</v>
      </c>
      <c r="B101" s="1921">
        <v>1717.2919963300001</v>
      </c>
      <c r="C101" s="1922">
        <v>1768.8358155799999</v>
      </c>
      <c r="D101" s="1922">
        <v>1611.9257483000001</v>
      </c>
      <c r="E101" s="1922">
        <v>1586.4286076700025</v>
      </c>
      <c r="F101" s="1921">
        <v>51.543819249999842</v>
      </c>
      <c r="G101" s="1923">
        <v>3.0014592369936732</v>
      </c>
      <c r="H101" s="1922">
        <v>-25.497140629997602</v>
      </c>
      <c r="I101" s="1924">
        <v>-1.5817813355787562</v>
      </c>
      <c r="Q101" s="1129"/>
      <c r="R101" s="1129"/>
      <c r="S101" s="1129"/>
      <c r="T101" s="1129"/>
      <c r="U101" s="1129"/>
      <c r="V101" s="1129"/>
    </row>
    <row r="102" spans="1:22" ht="15">
      <c r="A102" s="1920" t="s">
        <v>1113</v>
      </c>
      <c r="B102" s="1921">
        <v>3138.9906976400002</v>
      </c>
      <c r="C102" s="1922">
        <v>2711.357529450001</v>
      </c>
      <c r="D102" s="1922">
        <v>3212.5911566900004</v>
      </c>
      <c r="E102" s="1922">
        <v>3150.8967717900005</v>
      </c>
      <c r="F102" s="1921">
        <v>-427.6331681899992</v>
      </c>
      <c r="G102" s="1923">
        <v>-13.623269687021001</v>
      </c>
      <c r="H102" s="1922">
        <v>-61.694384899999932</v>
      </c>
      <c r="I102" s="1924">
        <v>-1.9203932866317461</v>
      </c>
      <c r="Q102" s="1129"/>
      <c r="R102" s="1129"/>
      <c r="S102" s="1129"/>
      <c r="T102" s="1129"/>
      <c r="U102" s="1129"/>
      <c r="V102" s="1129"/>
    </row>
    <row r="103" spans="1:22" ht="15">
      <c r="A103" s="1920" t="s">
        <v>1114</v>
      </c>
      <c r="B103" s="1921">
        <v>28079.15711874</v>
      </c>
      <c r="C103" s="1922">
        <v>28216.429147240004</v>
      </c>
      <c r="D103" s="1922">
        <v>31296.267515690004</v>
      </c>
      <c r="E103" s="1922">
        <v>32452.893678439999</v>
      </c>
      <c r="F103" s="1921">
        <v>137.27202850000322</v>
      </c>
      <c r="G103" s="1923">
        <v>0.48887517499016386</v>
      </c>
      <c r="H103" s="1922">
        <v>1156.6261627499953</v>
      </c>
      <c r="I103" s="1924">
        <v>3.6957319660248138</v>
      </c>
      <c r="Q103" s="1129"/>
      <c r="R103" s="1129"/>
      <c r="S103" s="1129"/>
      <c r="T103" s="1129"/>
      <c r="U103" s="1129"/>
      <c r="V103" s="1129"/>
    </row>
    <row r="104" spans="1:22" ht="15">
      <c r="A104" s="1920" t="s">
        <v>1115</v>
      </c>
      <c r="B104" s="1921">
        <v>36881.95024387</v>
      </c>
      <c r="C104" s="1922">
        <v>38061.128705360003</v>
      </c>
      <c r="D104" s="1922">
        <v>44022.315124590001</v>
      </c>
      <c r="E104" s="1922">
        <v>43851.510916169995</v>
      </c>
      <c r="F104" s="1921">
        <v>1179.1784614900025</v>
      </c>
      <c r="G104" s="1923">
        <v>3.1971694926463088</v>
      </c>
      <c r="H104" s="1922">
        <v>-170.80420842000603</v>
      </c>
      <c r="I104" s="1924">
        <v>-0.38799460668209645</v>
      </c>
      <c r="Q104" s="1129"/>
      <c r="R104" s="1129"/>
      <c r="S104" s="1129"/>
      <c r="T104" s="1129"/>
      <c r="U104" s="1129"/>
      <c r="V104" s="1129"/>
    </row>
    <row r="105" spans="1:22" ht="15">
      <c r="A105" s="1920" t="s">
        <v>1116</v>
      </c>
      <c r="B105" s="1921">
        <v>5226.3658695300001</v>
      </c>
      <c r="C105" s="1922">
        <v>6400.9937289799991</v>
      </c>
      <c r="D105" s="1922">
        <v>7973.5186369900002</v>
      </c>
      <c r="E105" s="1922">
        <v>7817.4429820199994</v>
      </c>
      <c r="F105" s="1921">
        <v>1174.6278594499991</v>
      </c>
      <c r="G105" s="1923">
        <v>22.475040760122518</v>
      </c>
      <c r="H105" s="1922">
        <v>-156.07565497000087</v>
      </c>
      <c r="I105" s="1924">
        <v>-1.9574250976971364</v>
      </c>
      <c r="Q105" s="1129"/>
      <c r="R105" s="1129"/>
      <c r="S105" s="1129"/>
      <c r="T105" s="1129"/>
      <c r="U105" s="1129"/>
      <c r="V105" s="1129"/>
    </row>
    <row r="106" spans="1:22" ht="15.75" thickBot="1">
      <c r="A106" s="1920" t="s">
        <v>1117</v>
      </c>
      <c r="B106" s="1921">
        <v>36189.082712762</v>
      </c>
      <c r="C106" s="1922">
        <v>37421.065980072992</v>
      </c>
      <c r="D106" s="1922">
        <v>42756.956994143969</v>
      </c>
      <c r="E106" s="1922">
        <v>46274.668726534008</v>
      </c>
      <c r="F106" s="1922">
        <v>1231.9832673109922</v>
      </c>
      <c r="G106" s="1926">
        <v>3.4042953702071483</v>
      </c>
      <c r="H106" s="1922">
        <v>3517.7117323900384</v>
      </c>
      <c r="I106" s="1924">
        <v>8.2272265841365346</v>
      </c>
      <c r="Q106" s="1129"/>
      <c r="R106" s="1129"/>
      <c r="S106" s="1129"/>
      <c r="T106" s="1129"/>
      <c r="U106" s="1129"/>
      <c r="V106" s="1129"/>
    </row>
    <row r="107" spans="1:22" ht="15" thickBot="1">
      <c r="A107" s="1915" t="s">
        <v>1118</v>
      </c>
      <c r="B107" s="1916">
        <v>87156.8385608932</v>
      </c>
      <c r="C107" s="1917">
        <v>80633.136916123985</v>
      </c>
      <c r="D107" s="1917">
        <v>90104.745180262806</v>
      </c>
      <c r="E107" s="1917">
        <v>86593.290717859491</v>
      </c>
      <c r="F107" s="1917">
        <v>-6523.7016447692149</v>
      </c>
      <c r="G107" s="1918">
        <v>-7.4850140878060305</v>
      </c>
      <c r="H107" s="1917">
        <v>-3511.4544624033151</v>
      </c>
      <c r="I107" s="1919">
        <v>-3.897080509332032</v>
      </c>
      <c r="Q107" s="1129"/>
      <c r="R107" s="1129"/>
      <c r="S107" s="1129"/>
      <c r="T107" s="1129"/>
      <c r="U107" s="1129"/>
      <c r="V107" s="1129"/>
    </row>
    <row r="108" spans="1:22" ht="15">
      <c r="A108" s="1920" t="s">
        <v>1119</v>
      </c>
      <c r="B108" s="1921">
        <v>39825.254956610006</v>
      </c>
      <c r="C108" s="1922">
        <v>35905.377999079996</v>
      </c>
      <c r="D108" s="1922">
        <v>40277.544702391999</v>
      </c>
      <c r="E108" s="1922">
        <v>39026.199434740018</v>
      </c>
      <c r="F108" s="1922">
        <v>-3919.8769575300103</v>
      </c>
      <c r="G108" s="1923">
        <v>-9.8426914323605796</v>
      </c>
      <c r="H108" s="1922">
        <v>-1251.345267651981</v>
      </c>
      <c r="I108" s="1924">
        <v>-3.1068062288753815</v>
      </c>
      <c r="Q108" s="1129"/>
      <c r="R108" s="1129"/>
      <c r="S108" s="1129"/>
      <c r="T108" s="1129"/>
      <c r="U108" s="1129"/>
      <c r="V108" s="1129"/>
    </row>
    <row r="109" spans="1:22" ht="15">
      <c r="A109" s="1920" t="s">
        <v>1120</v>
      </c>
      <c r="B109" s="1921">
        <v>14674.837747619998</v>
      </c>
      <c r="C109" s="1922">
        <v>12892.02989295</v>
      </c>
      <c r="D109" s="1922">
        <v>16381.153794266073</v>
      </c>
      <c r="E109" s="1922">
        <v>14499.312518586077</v>
      </c>
      <c r="F109" s="1921">
        <v>-1782.8078546699981</v>
      </c>
      <c r="G109" s="1923">
        <v>-12.148739804357552</v>
      </c>
      <c r="H109" s="1922">
        <v>-1881.8412756799953</v>
      </c>
      <c r="I109" s="1924">
        <v>-11.487843282069056</v>
      </c>
      <c r="Q109" s="1129"/>
      <c r="R109" s="1129"/>
      <c r="S109" s="1129"/>
      <c r="T109" s="1129"/>
      <c r="U109" s="1129"/>
      <c r="V109" s="1129"/>
    </row>
    <row r="110" spans="1:22" ht="15">
      <c r="A110" s="1920" t="s">
        <v>1121</v>
      </c>
      <c r="B110" s="1921">
        <v>31378.829788066992</v>
      </c>
      <c r="C110" s="1922">
        <v>30529.414776176993</v>
      </c>
      <c r="D110" s="1922">
        <v>31775.728427049995</v>
      </c>
      <c r="E110" s="1922">
        <v>31381.693037409997</v>
      </c>
      <c r="F110" s="1921">
        <v>-849.41501188999973</v>
      </c>
      <c r="G110" s="1923">
        <v>-2.7069684166903589</v>
      </c>
      <c r="H110" s="1922">
        <v>-394.03538963999745</v>
      </c>
      <c r="I110" s="1924">
        <v>-1.2400514768516324</v>
      </c>
      <c r="Q110" s="1129"/>
      <c r="R110" s="1129"/>
      <c r="S110" s="1129"/>
      <c r="T110" s="1129"/>
      <c r="U110" s="1129"/>
      <c r="V110" s="1129"/>
    </row>
    <row r="111" spans="1:22" ht="15.75" thickBot="1">
      <c r="A111" s="1920" t="s">
        <v>1122</v>
      </c>
      <c r="B111" s="1921">
        <v>1277.9160685961765</v>
      </c>
      <c r="C111" s="1922">
        <v>1306.3142479170006</v>
      </c>
      <c r="D111" s="1922">
        <v>1670.31825655478</v>
      </c>
      <c r="E111" s="1922">
        <v>1686.0857271233999</v>
      </c>
      <c r="F111" s="1922">
        <v>28.398179320824056</v>
      </c>
      <c r="G111" s="1923">
        <v>2.2222257015689757</v>
      </c>
      <c r="H111" s="1922">
        <v>15.767470568619956</v>
      </c>
      <c r="I111" s="1924">
        <v>0.9439800173855577</v>
      </c>
      <c r="Q111" s="1129"/>
      <c r="R111" s="1129"/>
      <c r="S111" s="1129"/>
      <c r="T111" s="1129"/>
      <c r="U111" s="1129"/>
      <c r="V111" s="1129"/>
    </row>
    <row r="112" spans="1:22" ht="15" thickBot="1">
      <c r="A112" s="1915" t="s">
        <v>1123</v>
      </c>
      <c r="B112" s="1916">
        <v>1553.5354315100001</v>
      </c>
      <c r="C112" s="1917">
        <v>1557.4052427500001</v>
      </c>
      <c r="D112" s="1917">
        <v>1569.1037936800001</v>
      </c>
      <c r="E112" s="1917">
        <v>1570.60112368</v>
      </c>
      <c r="F112" s="1917">
        <v>3.86981123999999</v>
      </c>
      <c r="G112" s="1918">
        <v>0.24909706991610897</v>
      </c>
      <c r="H112" s="1917">
        <v>1.4973299999999199</v>
      </c>
      <c r="I112" s="1919">
        <v>9.5425809690272312E-2</v>
      </c>
      <c r="Q112" s="1129"/>
      <c r="R112" s="1129"/>
      <c r="S112" s="1129"/>
      <c r="T112" s="1129"/>
      <c r="U112" s="1129"/>
      <c r="V112" s="1129"/>
    </row>
    <row r="113" spans="1:22" ht="15" thickBot="1">
      <c r="A113" s="1930" t="s">
        <v>1124</v>
      </c>
      <c r="B113" s="1931">
        <v>406812.9161589992</v>
      </c>
      <c r="C113" s="1931">
        <v>410466.87817140506</v>
      </c>
      <c r="D113" s="1931">
        <v>480356.85262414603</v>
      </c>
      <c r="E113" s="1931">
        <v>491567.51289167389</v>
      </c>
      <c r="F113" s="1932">
        <v>3653.9620124058565</v>
      </c>
      <c r="G113" s="1933">
        <v>0.8981922321703617</v>
      </c>
      <c r="H113" s="1932">
        <v>11210.660267527855</v>
      </c>
      <c r="I113" s="1934">
        <v>2.3338191609602386</v>
      </c>
      <c r="Q113" s="1129"/>
      <c r="R113" s="1129"/>
      <c r="S113" s="1129"/>
      <c r="T113" s="1129"/>
      <c r="U113" s="1129"/>
      <c r="V113" s="1129"/>
    </row>
    <row r="114" spans="1:22" ht="15" thickBot="1">
      <c r="A114" s="1935" t="s">
        <v>1125</v>
      </c>
      <c r="B114" s="1936">
        <v>2422778.7988939821</v>
      </c>
      <c r="C114" s="1936">
        <v>2497276.7066073045</v>
      </c>
      <c r="D114" s="1936">
        <v>2911896.7808499373</v>
      </c>
      <c r="E114" s="1936">
        <v>2976727.611800116</v>
      </c>
      <c r="F114" s="1936">
        <v>74497.807713323346</v>
      </c>
      <c r="G114" s="1937">
        <v>3.074891019656115</v>
      </c>
      <c r="H114" s="1936">
        <v>64830.830950179079</v>
      </c>
      <c r="I114" s="1938">
        <v>2.2264123981501833</v>
      </c>
      <c r="Q114" s="1129"/>
      <c r="R114" s="1129"/>
    </row>
    <row r="115" spans="1:22" ht="13.5" thickTop="1">
      <c r="A115" s="1131" t="s">
        <v>883</v>
      </c>
      <c r="B115" s="1132"/>
      <c r="C115" s="1132"/>
      <c r="D115" s="1132"/>
      <c r="E115" s="1132"/>
    </row>
    <row r="116" spans="1:22">
      <c r="A116" s="2365" t="s">
        <v>1126</v>
      </c>
      <c r="B116" s="2365"/>
      <c r="C116" s="2365"/>
      <c r="D116" s="2365"/>
      <c r="E116" s="2365"/>
      <c r="F116" s="2365"/>
      <c r="G116" s="2365"/>
      <c r="H116" s="2365"/>
      <c r="I116" s="2365"/>
    </row>
  </sheetData>
  <mergeCells count="16">
    <mergeCell ref="A116:I116"/>
    <mergeCell ref="A1:I1"/>
    <mergeCell ref="A2:I2"/>
    <mergeCell ref="A3:I3"/>
    <mergeCell ref="H4:I4"/>
    <mergeCell ref="C6:C7"/>
    <mergeCell ref="D6:D7"/>
    <mergeCell ref="E6:E7"/>
    <mergeCell ref="F6:G6"/>
    <mergeCell ref="H6:I6"/>
    <mergeCell ref="Q4:R4"/>
    <mergeCell ref="A5:A7"/>
    <mergeCell ref="B5:C5"/>
    <mergeCell ref="D5:E5"/>
    <mergeCell ref="F5:I5"/>
    <mergeCell ref="B6:B7"/>
  </mergeCells>
  <pageMargins left="0.7" right="0.43" top="0.36" bottom="0.38" header="0.3" footer="0.3"/>
  <pageSetup scale="44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topLeftCell="A31" workbookViewId="0">
      <selection activeCell="B26" sqref="B26"/>
    </sheetView>
  </sheetViews>
  <sheetFormatPr defaultRowHeight="15.75"/>
  <cols>
    <col min="1" max="1" width="40.42578125" style="956" customWidth="1"/>
    <col min="2" max="5" width="10.7109375" style="956" bestFit="1" customWidth="1"/>
    <col min="6" max="6" width="9.140625" style="956" bestFit="1" customWidth="1"/>
    <col min="7" max="7" width="9.42578125" style="956" customWidth="1"/>
    <col min="8" max="8" width="12.42578125" style="956" customWidth="1"/>
    <col min="9" max="9" width="9.42578125" style="956" customWidth="1"/>
    <col min="10" max="256" width="9.140625" style="956"/>
    <col min="257" max="257" width="34.42578125" style="956" bestFit="1" customWidth="1"/>
    <col min="258" max="258" width="12.5703125" style="956" bestFit="1" customWidth="1"/>
    <col min="259" max="260" width="9.42578125" style="956" bestFit="1" customWidth="1"/>
    <col min="261" max="262" width="9.140625" style="956"/>
    <col min="263" max="263" width="7.28515625" style="956" bestFit="1" customWidth="1"/>
    <col min="264" max="264" width="9.5703125" style="956" customWidth="1"/>
    <col min="265" max="265" width="7.28515625" style="956" bestFit="1" customWidth="1"/>
    <col min="266" max="512" width="9.140625" style="956"/>
    <col min="513" max="513" width="34.42578125" style="956" bestFit="1" customWidth="1"/>
    <col min="514" max="514" width="12.5703125" style="956" bestFit="1" customWidth="1"/>
    <col min="515" max="516" width="9.42578125" style="956" bestFit="1" customWidth="1"/>
    <col min="517" max="518" width="9.140625" style="956"/>
    <col min="519" max="519" width="7.28515625" style="956" bestFit="1" customWidth="1"/>
    <col min="520" max="520" width="9.5703125" style="956" customWidth="1"/>
    <col min="521" max="521" width="7.28515625" style="956" bestFit="1" customWidth="1"/>
    <col min="522" max="768" width="9.140625" style="956"/>
    <col min="769" max="769" width="34.42578125" style="956" bestFit="1" customWidth="1"/>
    <col min="770" max="770" width="12.5703125" style="956" bestFit="1" customWidth="1"/>
    <col min="771" max="772" width="9.42578125" style="956" bestFit="1" customWidth="1"/>
    <col min="773" max="774" width="9.140625" style="956"/>
    <col min="775" max="775" width="7.28515625" style="956" bestFit="1" customWidth="1"/>
    <col min="776" max="776" width="9.5703125" style="956" customWidth="1"/>
    <col min="777" max="777" width="7.28515625" style="956" bestFit="1" customWidth="1"/>
    <col min="778" max="1024" width="9.140625" style="956"/>
    <col min="1025" max="1025" width="34.42578125" style="956" bestFit="1" customWidth="1"/>
    <col min="1026" max="1026" width="12.5703125" style="956" bestFit="1" customWidth="1"/>
    <col min="1027" max="1028" width="9.42578125" style="956" bestFit="1" customWidth="1"/>
    <col min="1029" max="1030" width="9.140625" style="956"/>
    <col min="1031" max="1031" width="7.28515625" style="956" bestFit="1" customWidth="1"/>
    <col min="1032" max="1032" width="9.5703125" style="956" customWidth="1"/>
    <col min="1033" max="1033" width="7.28515625" style="956" bestFit="1" customWidth="1"/>
    <col min="1034" max="1280" width="9.140625" style="956"/>
    <col min="1281" max="1281" width="34.42578125" style="956" bestFit="1" customWidth="1"/>
    <col min="1282" max="1282" width="12.5703125" style="956" bestFit="1" customWidth="1"/>
    <col min="1283" max="1284" width="9.42578125" style="956" bestFit="1" customWidth="1"/>
    <col min="1285" max="1286" width="9.140625" style="956"/>
    <col min="1287" max="1287" width="7.28515625" style="956" bestFit="1" customWidth="1"/>
    <col min="1288" max="1288" width="9.5703125" style="956" customWidth="1"/>
    <col min="1289" max="1289" width="7.28515625" style="956" bestFit="1" customWidth="1"/>
    <col min="1290" max="1536" width="9.140625" style="956"/>
    <col min="1537" max="1537" width="34.42578125" style="956" bestFit="1" customWidth="1"/>
    <col min="1538" max="1538" width="12.5703125" style="956" bestFit="1" customWidth="1"/>
    <col min="1539" max="1540" width="9.42578125" style="956" bestFit="1" customWidth="1"/>
    <col min="1541" max="1542" width="9.140625" style="956"/>
    <col min="1543" max="1543" width="7.28515625" style="956" bestFit="1" customWidth="1"/>
    <col min="1544" max="1544" width="9.5703125" style="956" customWidth="1"/>
    <col min="1545" max="1545" width="7.28515625" style="956" bestFit="1" customWidth="1"/>
    <col min="1546" max="1792" width="9.140625" style="956"/>
    <col min="1793" max="1793" width="34.42578125" style="956" bestFit="1" customWidth="1"/>
    <col min="1794" max="1794" width="12.5703125" style="956" bestFit="1" customWidth="1"/>
    <col min="1795" max="1796" width="9.42578125" style="956" bestFit="1" customWidth="1"/>
    <col min="1797" max="1798" width="9.140625" style="956"/>
    <col min="1799" max="1799" width="7.28515625" style="956" bestFit="1" customWidth="1"/>
    <col min="1800" max="1800" width="9.5703125" style="956" customWidth="1"/>
    <col min="1801" max="1801" width="7.28515625" style="956" bestFit="1" customWidth="1"/>
    <col min="1802" max="2048" width="9.140625" style="956"/>
    <col min="2049" max="2049" width="34.42578125" style="956" bestFit="1" customWidth="1"/>
    <col min="2050" max="2050" width="12.5703125" style="956" bestFit="1" customWidth="1"/>
    <col min="2051" max="2052" width="9.42578125" style="956" bestFit="1" customWidth="1"/>
    <col min="2053" max="2054" width="9.140625" style="956"/>
    <col min="2055" max="2055" width="7.28515625" style="956" bestFit="1" customWidth="1"/>
    <col min="2056" max="2056" width="9.5703125" style="956" customWidth="1"/>
    <col min="2057" max="2057" width="7.28515625" style="956" bestFit="1" customWidth="1"/>
    <col min="2058" max="2304" width="9.140625" style="956"/>
    <col min="2305" max="2305" width="34.42578125" style="956" bestFit="1" customWidth="1"/>
    <col min="2306" max="2306" width="12.5703125" style="956" bestFit="1" customWidth="1"/>
    <col min="2307" max="2308" width="9.42578125" style="956" bestFit="1" customWidth="1"/>
    <col min="2309" max="2310" width="9.140625" style="956"/>
    <col min="2311" max="2311" width="7.28515625" style="956" bestFit="1" customWidth="1"/>
    <col min="2312" max="2312" width="9.5703125" style="956" customWidth="1"/>
    <col min="2313" max="2313" width="7.28515625" style="956" bestFit="1" customWidth="1"/>
    <col min="2314" max="2560" width="9.140625" style="956"/>
    <col min="2561" max="2561" width="34.42578125" style="956" bestFit="1" customWidth="1"/>
    <col min="2562" max="2562" width="12.5703125" style="956" bestFit="1" customWidth="1"/>
    <col min="2563" max="2564" width="9.42578125" style="956" bestFit="1" customWidth="1"/>
    <col min="2565" max="2566" width="9.140625" style="956"/>
    <col min="2567" max="2567" width="7.28515625" style="956" bestFit="1" customWidth="1"/>
    <col min="2568" max="2568" width="9.5703125" style="956" customWidth="1"/>
    <col min="2569" max="2569" width="7.28515625" style="956" bestFit="1" customWidth="1"/>
    <col min="2570" max="2816" width="9.140625" style="956"/>
    <col min="2817" max="2817" width="34.42578125" style="956" bestFit="1" customWidth="1"/>
    <col min="2818" max="2818" width="12.5703125" style="956" bestFit="1" customWidth="1"/>
    <col min="2819" max="2820" width="9.42578125" style="956" bestFit="1" customWidth="1"/>
    <col min="2821" max="2822" width="9.140625" style="956"/>
    <col min="2823" max="2823" width="7.28515625" style="956" bestFit="1" customWidth="1"/>
    <col min="2824" max="2824" width="9.5703125" style="956" customWidth="1"/>
    <col min="2825" max="2825" width="7.28515625" style="956" bestFit="1" customWidth="1"/>
    <col min="2826" max="3072" width="9.140625" style="956"/>
    <col min="3073" max="3073" width="34.42578125" style="956" bestFit="1" customWidth="1"/>
    <col min="3074" max="3074" width="12.5703125" style="956" bestFit="1" customWidth="1"/>
    <col min="3075" max="3076" width="9.42578125" style="956" bestFit="1" customWidth="1"/>
    <col min="3077" max="3078" width="9.140625" style="956"/>
    <col min="3079" max="3079" width="7.28515625" style="956" bestFit="1" customWidth="1"/>
    <col min="3080" max="3080" width="9.5703125" style="956" customWidth="1"/>
    <col min="3081" max="3081" width="7.28515625" style="956" bestFit="1" customWidth="1"/>
    <col min="3082" max="3328" width="9.140625" style="956"/>
    <col min="3329" max="3329" width="34.42578125" style="956" bestFit="1" customWidth="1"/>
    <col min="3330" max="3330" width="12.5703125" style="956" bestFit="1" customWidth="1"/>
    <col min="3331" max="3332" width="9.42578125" style="956" bestFit="1" customWidth="1"/>
    <col min="3333" max="3334" width="9.140625" style="956"/>
    <col min="3335" max="3335" width="7.28515625" style="956" bestFit="1" customWidth="1"/>
    <col min="3336" max="3336" width="9.5703125" style="956" customWidth="1"/>
    <col min="3337" max="3337" width="7.28515625" style="956" bestFit="1" customWidth="1"/>
    <col min="3338" max="3584" width="9.140625" style="956"/>
    <col min="3585" max="3585" width="34.42578125" style="956" bestFit="1" customWidth="1"/>
    <col min="3586" max="3586" width="12.5703125" style="956" bestFit="1" customWidth="1"/>
    <col min="3587" max="3588" width="9.42578125" style="956" bestFit="1" customWidth="1"/>
    <col min="3589" max="3590" width="9.140625" style="956"/>
    <col min="3591" max="3591" width="7.28515625" style="956" bestFit="1" customWidth="1"/>
    <col min="3592" max="3592" width="9.5703125" style="956" customWidth="1"/>
    <col min="3593" max="3593" width="7.28515625" style="956" bestFit="1" customWidth="1"/>
    <col min="3594" max="3840" width="9.140625" style="956"/>
    <col min="3841" max="3841" width="34.42578125" style="956" bestFit="1" customWidth="1"/>
    <col min="3842" max="3842" width="12.5703125" style="956" bestFit="1" customWidth="1"/>
    <col min="3843" max="3844" width="9.42578125" style="956" bestFit="1" customWidth="1"/>
    <col min="3845" max="3846" width="9.140625" style="956"/>
    <col min="3847" max="3847" width="7.28515625" style="956" bestFit="1" customWidth="1"/>
    <col min="3848" max="3848" width="9.5703125" style="956" customWidth="1"/>
    <col min="3849" max="3849" width="7.28515625" style="956" bestFit="1" customWidth="1"/>
    <col min="3850" max="4096" width="9.140625" style="956"/>
    <col min="4097" max="4097" width="34.42578125" style="956" bestFit="1" customWidth="1"/>
    <col min="4098" max="4098" width="12.5703125" style="956" bestFit="1" customWidth="1"/>
    <col min="4099" max="4100" width="9.42578125" style="956" bestFit="1" customWidth="1"/>
    <col min="4101" max="4102" width="9.140625" style="956"/>
    <col min="4103" max="4103" width="7.28515625" style="956" bestFit="1" customWidth="1"/>
    <col min="4104" max="4104" width="9.5703125" style="956" customWidth="1"/>
    <col min="4105" max="4105" width="7.28515625" style="956" bestFit="1" customWidth="1"/>
    <col min="4106" max="4352" width="9.140625" style="956"/>
    <col min="4353" max="4353" width="34.42578125" style="956" bestFit="1" customWidth="1"/>
    <col min="4354" max="4354" width="12.5703125" style="956" bestFit="1" customWidth="1"/>
    <col min="4355" max="4356" width="9.42578125" style="956" bestFit="1" customWidth="1"/>
    <col min="4357" max="4358" width="9.140625" style="956"/>
    <col min="4359" max="4359" width="7.28515625" style="956" bestFit="1" customWidth="1"/>
    <col min="4360" max="4360" width="9.5703125" style="956" customWidth="1"/>
    <col min="4361" max="4361" width="7.28515625" style="956" bestFit="1" customWidth="1"/>
    <col min="4362" max="4608" width="9.140625" style="956"/>
    <col min="4609" max="4609" width="34.42578125" style="956" bestFit="1" customWidth="1"/>
    <col min="4610" max="4610" width="12.5703125" style="956" bestFit="1" customWidth="1"/>
    <col min="4611" max="4612" width="9.42578125" style="956" bestFit="1" customWidth="1"/>
    <col min="4613" max="4614" width="9.140625" style="956"/>
    <col min="4615" max="4615" width="7.28515625" style="956" bestFit="1" customWidth="1"/>
    <col min="4616" max="4616" width="9.5703125" style="956" customWidth="1"/>
    <col min="4617" max="4617" width="7.28515625" style="956" bestFit="1" customWidth="1"/>
    <col min="4618" max="4864" width="9.140625" style="956"/>
    <col min="4865" max="4865" width="34.42578125" style="956" bestFit="1" customWidth="1"/>
    <col min="4866" max="4866" width="12.5703125" style="956" bestFit="1" customWidth="1"/>
    <col min="4867" max="4868" width="9.42578125" style="956" bestFit="1" customWidth="1"/>
    <col min="4869" max="4870" width="9.140625" style="956"/>
    <col min="4871" max="4871" width="7.28515625" style="956" bestFit="1" customWidth="1"/>
    <col min="4872" max="4872" width="9.5703125" style="956" customWidth="1"/>
    <col min="4873" max="4873" width="7.28515625" style="956" bestFit="1" customWidth="1"/>
    <col min="4874" max="5120" width="9.140625" style="956"/>
    <col min="5121" max="5121" width="34.42578125" style="956" bestFit="1" customWidth="1"/>
    <col min="5122" max="5122" width="12.5703125" style="956" bestFit="1" customWidth="1"/>
    <col min="5123" max="5124" width="9.42578125" style="956" bestFit="1" customWidth="1"/>
    <col min="5125" max="5126" width="9.140625" style="956"/>
    <col min="5127" max="5127" width="7.28515625" style="956" bestFit="1" customWidth="1"/>
    <col min="5128" max="5128" width="9.5703125" style="956" customWidth="1"/>
    <col min="5129" max="5129" width="7.28515625" style="956" bestFit="1" customWidth="1"/>
    <col min="5130" max="5376" width="9.140625" style="956"/>
    <col min="5377" max="5377" width="34.42578125" style="956" bestFit="1" customWidth="1"/>
    <col min="5378" max="5378" width="12.5703125" style="956" bestFit="1" customWidth="1"/>
    <col min="5379" max="5380" width="9.42578125" style="956" bestFit="1" customWidth="1"/>
    <col min="5381" max="5382" width="9.140625" style="956"/>
    <col min="5383" max="5383" width="7.28515625" style="956" bestFit="1" customWidth="1"/>
    <col min="5384" max="5384" width="9.5703125" style="956" customWidth="1"/>
    <col min="5385" max="5385" width="7.28515625" style="956" bestFit="1" customWidth="1"/>
    <col min="5386" max="5632" width="9.140625" style="956"/>
    <col min="5633" max="5633" width="34.42578125" style="956" bestFit="1" customWidth="1"/>
    <col min="5634" max="5634" width="12.5703125" style="956" bestFit="1" customWidth="1"/>
    <col min="5635" max="5636" width="9.42578125" style="956" bestFit="1" customWidth="1"/>
    <col min="5637" max="5638" width="9.140625" style="956"/>
    <col min="5639" max="5639" width="7.28515625" style="956" bestFit="1" customWidth="1"/>
    <col min="5640" max="5640" width="9.5703125" style="956" customWidth="1"/>
    <col min="5641" max="5641" width="7.28515625" style="956" bestFit="1" customWidth="1"/>
    <col min="5642" max="5888" width="9.140625" style="956"/>
    <col min="5889" max="5889" width="34.42578125" style="956" bestFit="1" customWidth="1"/>
    <col min="5890" max="5890" width="12.5703125" style="956" bestFit="1" customWidth="1"/>
    <col min="5891" max="5892" width="9.42578125" style="956" bestFit="1" customWidth="1"/>
    <col min="5893" max="5894" width="9.140625" style="956"/>
    <col min="5895" max="5895" width="7.28515625" style="956" bestFit="1" customWidth="1"/>
    <col min="5896" max="5896" width="9.5703125" style="956" customWidth="1"/>
    <col min="5897" max="5897" width="7.28515625" style="956" bestFit="1" customWidth="1"/>
    <col min="5898" max="6144" width="9.140625" style="956"/>
    <col min="6145" max="6145" width="34.42578125" style="956" bestFit="1" customWidth="1"/>
    <col min="6146" max="6146" width="12.5703125" style="956" bestFit="1" customWidth="1"/>
    <col min="6147" max="6148" width="9.42578125" style="956" bestFit="1" customWidth="1"/>
    <col min="6149" max="6150" width="9.140625" style="956"/>
    <col min="6151" max="6151" width="7.28515625" style="956" bestFit="1" customWidth="1"/>
    <col min="6152" max="6152" width="9.5703125" style="956" customWidth="1"/>
    <col min="6153" max="6153" width="7.28515625" style="956" bestFit="1" customWidth="1"/>
    <col min="6154" max="6400" width="9.140625" style="956"/>
    <col min="6401" max="6401" width="34.42578125" style="956" bestFit="1" customWidth="1"/>
    <col min="6402" max="6402" width="12.5703125" style="956" bestFit="1" customWidth="1"/>
    <col min="6403" max="6404" width="9.42578125" style="956" bestFit="1" customWidth="1"/>
    <col min="6405" max="6406" width="9.140625" style="956"/>
    <col min="6407" max="6407" width="7.28515625" style="956" bestFit="1" customWidth="1"/>
    <col min="6408" max="6408" width="9.5703125" style="956" customWidth="1"/>
    <col min="6409" max="6409" width="7.28515625" style="956" bestFit="1" customWidth="1"/>
    <col min="6410" max="6656" width="9.140625" style="956"/>
    <col min="6657" max="6657" width="34.42578125" style="956" bestFit="1" customWidth="1"/>
    <col min="6658" max="6658" width="12.5703125" style="956" bestFit="1" customWidth="1"/>
    <col min="6659" max="6660" width="9.42578125" style="956" bestFit="1" customWidth="1"/>
    <col min="6661" max="6662" width="9.140625" style="956"/>
    <col min="6663" max="6663" width="7.28515625" style="956" bestFit="1" customWidth="1"/>
    <col min="6664" max="6664" width="9.5703125" style="956" customWidth="1"/>
    <col min="6665" max="6665" width="7.28515625" style="956" bestFit="1" customWidth="1"/>
    <col min="6666" max="6912" width="9.140625" style="956"/>
    <col min="6913" max="6913" width="34.42578125" style="956" bestFit="1" customWidth="1"/>
    <col min="6914" max="6914" width="12.5703125" style="956" bestFit="1" customWidth="1"/>
    <col min="6915" max="6916" width="9.42578125" style="956" bestFit="1" customWidth="1"/>
    <col min="6917" max="6918" width="9.140625" style="956"/>
    <col min="6919" max="6919" width="7.28515625" style="956" bestFit="1" customWidth="1"/>
    <col min="6920" max="6920" width="9.5703125" style="956" customWidth="1"/>
    <col min="6921" max="6921" width="7.28515625" style="956" bestFit="1" customWidth="1"/>
    <col min="6922" max="7168" width="9.140625" style="956"/>
    <col min="7169" max="7169" width="34.42578125" style="956" bestFit="1" customWidth="1"/>
    <col min="7170" max="7170" width="12.5703125" style="956" bestFit="1" customWidth="1"/>
    <col min="7171" max="7172" width="9.42578125" style="956" bestFit="1" customWidth="1"/>
    <col min="7173" max="7174" width="9.140625" style="956"/>
    <col min="7175" max="7175" width="7.28515625" style="956" bestFit="1" customWidth="1"/>
    <col min="7176" max="7176" width="9.5703125" style="956" customWidth="1"/>
    <col min="7177" max="7177" width="7.28515625" style="956" bestFit="1" customWidth="1"/>
    <col min="7178" max="7424" width="9.140625" style="956"/>
    <col min="7425" max="7425" width="34.42578125" style="956" bestFit="1" customWidth="1"/>
    <col min="7426" max="7426" width="12.5703125" style="956" bestFit="1" customWidth="1"/>
    <col min="7427" max="7428" width="9.42578125" style="956" bestFit="1" customWidth="1"/>
    <col min="7429" max="7430" width="9.140625" style="956"/>
    <col min="7431" max="7431" width="7.28515625" style="956" bestFit="1" customWidth="1"/>
    <col min="7432" max="7432" width="9.5703125" style="956" customWidth="1"/>
    <col min="7433" max="7433" width="7.28515625" style="956" bestFit="1" customWidth="1"/>
    <col min="7434" max="7680" width="9.140625" style="956"/>
    <col min="7681" max="7681" width="34.42578125" style="956" bestFit="1" customWidth="1"/>
    <col min="7682" max="7682" width="12.5703125" style="956" bestFit="1" customWidth="1"/>
    <col min="7683" max="7684" width="9.42578125" style="956" bestFit="1" customWidth="1"/>
    <col min="7685" max="7686" width="9.140625" style="956"/>
    <col min="7687" max="7687" width="7.28515625" style="956" bestFit="1" customWidth="1"/>
    <col min="7688" max="7688" width="9.5703125" style="956" customWidth="1"/>
    <col min="7689" max="7689" width="7.28515625" style="956" bestFit="1" customWidth="1"/>
    <col min="7690" max="7936" width="9.140625" style="956"/>
    <col min="7937" max="7937" width="34.42578125" style="956" bestFit="1" customWidth="1"/>
    <col min="7938" max="7938" width="12.5703125" style="956" bestFit="1" customWidth="1"/>
    <col min="7939" max="7940" width="9.42578125" style="956" bestFit="1" customWidth="1"/>
    <col min="7941" max="7942" width="9.140625" style="956"/>
    <col min="7943" max="7943" width="7.28515625" style="956" bestFit="1" customWidth="1"/>
    <col min="7944" max="7944" width="9.5703125" style="956" customWidth="1"/>
    <col min="7945" max="7945" width="7.28515625" style="956" bestFit="1" customWidth="1"/>
    <col min="7946" max="8192" width="9.140625" style="956"/>
    <col min="8193" max="8193" width="34.42578125" style="956" bestFit="1" customWidth="1"/>
    <col min="8194" max="8194" width="12.5703125" style="956" bestFit="1" customWidth="1"/>
    <col min="8195" max="8196" width="9.42578125" style="956" bestFit="1" customWidth="1"/>
    <col min="8197" max="8198" width="9.140625" style="956"/>
    <col min="8199" max="8199" width="7.28515625" style="956" bestFit="1" customWidth="1"/>
    <col min="8200" max="8200" width="9.5703125" style="956" customWidth="1"/>
    <col min="8201" max="8201" width="7.28515625" style="956" bestFit="1" customWidth="1"/>
    <col min="8202" max="8448" width="9.140625" style="956"/>
    <col min="8449" max="8449" width="34.42578125" style="956" bestFit="1" customWidth="1"/>
    <col min="8450" max="8450" width="12.5703125" style="956" bestFit="1" customWidth="1"/>
    <col min="8451" max="8452" width="9.42578125" style="956" bestFit="1" customWidth="1"/>
    <col min="8453" max="8454" width="9.140625" style="956"/>
    <col min="8455" max="8455" width="7.28515625" style="956" bestFit="1" customWidth="1"/>
    <col min="8456" max="8456" width="9.5703125" style="956" customWidth="1"/>
    <col min="8457" max="8457" width="7.28515625" style="956" bestFit="1" customWidth="1"/>
    <col min="8458" max="8704" width="9.140625" style="956"/>
    <col min="8705" max="8705" width="34.42578125" style="956" bestFit="1" customWidth="1"/>
    <col min="8706" max="8706" width="12.5703125" style="956" bestFit="1" customWidth="1"/>
    <col min="8707" max="8708" width="9.42578125" style="956" bestFit="1" customWidth="1"/>
    <col min="8709" max="8710" width="9.140625" style="956"/>
    <col min="8711" max="8711" width="7.28515625" style="956" bestFit="1" customWidth="1"/>
    <col min="8712" max="8712" width="9.5703125" style="956" customWidth="1"/>
    <col min="8713" max="8713" width="7.28515625" style="956" bestFit="1" customWidth="1"/>
    <col min="8714" max="8960" width="9.140625" style="956"/>
    <col min="8961" max="8961" width="34.42578125" style="956" bestFit="1" customWidth="1"/>
    <col min="8962" max="8962" width="12.5703125" style="956" bestFit="1" customWidth="1"/>
    <col min="8963" max="8964" width="9.42578125" style="956" bestFit="1" customWidth="1"/>
    <col min="8965" max="8966" width="9.140625" style="956"/>
    <col min="8967" max="8967" width="7.28515625" style="956" bestFit="1" customWidth="1"/>
    <col min="8968" max="8968" width="9.5703125" style="956" customWidth="1"/>
    <col min="8969" max="8969" width="7.28515625" style="956" bestFit="1" customWidth="1"/>
    <col min="8970" max="9216" width="9.140625" style="956"/>
    <col min="9217" max="9217" width="34.42578125" style="956" bestFit="1" customWidth="1"/>
    <col min="9218" max="9218" width="12.5703125" style="956" bestFit="1" customWidth="1"/>
    <col min="9219" max="9220" width="9.42578125" style="956" bestFit="1" customWidth="1"/>
    <col min="9221" max="9222" width="9.140625" style="956"/>
    <col min="9223" max="9223" width="7.28515625" style="956" bestFit="1" customWidth="1"/>
    <col min="9224" max="9224" width="9.5703125" style="956" customWidth="1"/>
    <col min="9225" max="9225" width="7.28515625" style="956" bestFit="1" customWidth="1"/>
    <col min="9226" max="9472" width="9.140625" style="956"/>
    <col min="9473" max="9473" width="34.42578125" style="956" bestFit="1" customWidth="1"/>
    <col min="9474" max="9474" width="12.5703125" style="956" bestFit="1" customWidth="1"/>
    <col min="9475" max="9476" width="9.42578125" style="956" bestFit="1" customWidth="1"/>
    <col min="9477" max="9478" width="9.140625" style="956"/>
    <col min="9479" max="9479" width="7.28515625" style="956" bestFit="1" customWidth="1"/>
    <col min="9480" max="9480" width="9.5703125" style="956" customWidth="1"/>
    <col min="9481" max="9481" width="7.28515625" style="956" bestFit="1" customWidth="1"/>
    <col min="9482" max="9728" width="9.140625" style="956"/>
    <col min="9729" max="9729" width="34.42578125" style="956" bestFit="1" customWidth="1"/>
    <col min="9730" max="9730" width="12.5703125" style="956" bestFit="1" customWidth="1"/>
    <col min="9731" max="9732" width="9.42578125" style="956" bestFit="1" customWidth="1"/>
    <col min="9733" max="9734" width="9.140625" style="956"/>
    <col min="9735" max="9735" width="7.28515625" style="956" bestFit="1" customWidth="1"/>
    <col min="9736" max="9736" width="9.5703125" style="956" customWidth="1"/>
    <col min="9737" max="9737" width="7.28515625" style="956" bestFit="1" customWidth="1"/>
    <col min="9738" max="9984" width="9.140625" style="956"/>
    <col min="9985" max="9985" width="34.42578125" style="956" bestFit="1" customWidth="1"/>
    <col min="9986" max="9986" width="12.5703125" style="956" bestFit="1" customWidth="1"/>
    <col min="9987" max="9988" width="9.42578125" style="956" bestFit="1" customWidth="1"/>
    <col min="9989" max="9990" width="9.140625" style="956"/>
    <col min="9991" max="9991" width="7.28515625" style="956" bestFit="1" customWidth="1"/>
    <col min="9992" max="9992" width="9.5703125" style="956" customWidth="1"/>
    <col min="9993" max="9993" width="7.28515625" style="956" bestFit="1" customWidth="1"/>
    <col min="9994" max="10240" width="9.140625" style="956"/>
    <col min="10241" max="10241" width="34.42578125" style="956" bestFit="1" customWidth="1"/>
    <col min="10242" max="10242" width="12.5703125" style="956" bestFit="1" customWidth="1"/>
    <col min="10243" max="10244" width="9.42578125" style="956" bestFit="1" customWidth="1"/>
    <col min="10245" max="10246" width="9.140625" style="956"/>
    <col min="10247" max="10247" width="7.28515625" style="956" bestFit="1" customWidth="1"/>
    <col min="10248" max="10248" width="9.5703125" style="956" customWidth="1"/>
    <col min="10249" max="10249" width="7.28515625" style="956" bestFit="1" customWidth="1"/>
    <col min="10250" max="10496" width="9.140625" style="956"/>
    <col min="10497" max="10497" width="34.42578125" style="956" bestFit="1" customWidth="1"/>
    <col min="10498" max="10498" width="12.5703125" style="956" bestFit="1" customWidth="1"/>
    <col min="10499" max="10500" width="9.42578125" style="956" bestFit="1" customWidth="1"/>
    <col min="10501" max="10502" width="9.140625" style="956"/>
    <col min="10503" max="10503" width="7.28515625" style="956" bestFit="1" customWidth="1"/>
    <col min="10504" max="10504" width="9.5703125" style="956" customWidth="1"/>
    <col min="10505" max="10505" width="7.28515625" style="956" bestFit="1" customWidth="1"/>
    <col min="10506" max="10752" width="9.140625" style="956"/>
    <col min="10753" max="10753" width="34.42578125" style="956" bestFit="1" customWidth="1"/>
    <col min="10754" max="10754" width="12.5703125" style="956" bestFit="1" customWidth="1"/>
    <col min="10755" max="10756" width="9.42578125" style="956" bestFit="1" customWidth="1"/>
    <col min="10757" max="10758" width="9.140625" style="956"/>
    <col min="10759" max="10759" width="7.28515625" style="956" bestFit="1" customWidth="1"/>
    <col min="10760" max="10760" width="9.5703125" style="956" customWidth="1"/>
    <col min="10761" max="10761" width="7.28515625" style="956" bestFit="1" customWidth="1"/>
    <col min="10762" max="11008" width="9.140625" style="956"/>
    <col min="11009" max="11009" width="34.42578125" style="956" bestFit="1" customWidth="1"/>
    <col min="11010" max="11010" width="12.5703125" style="956" bestFit="1" customWidth="1"/>
    <col min="11011" max="11012" width="9.42578125" style="956" bestFit="1" customWidth="1"/>
    <col min="11013" max="11014" width="9.140625" style="956"/>
    <col min="11015" max="11015" width="7.28515625" style="956" bestFit="1" customWidth="1"/>
    <col min="11016" max="11016" width="9.5703125" style="956" customWidth="1"/>
    <col min="11017" max="11017" width="7.28515625" style="956" bestFit="1" customWidth="1"/>
    <col min="11018" max="11264" width="9.140625" style="956"/>
    <col min="11265" max="11265" width="34.42578125" style="956" bestFit="1" customWidth="1"/>
    <col min="11266" max="11266" width="12.5703125" style="956" bestFit="1" customWidth="1"/>
    <col min="11267" max="11268" width="9.42578125" style="956" bestFit="1" customWidth="1"/>
    <col min="11269" max="11270" width="9.140625" style="956"/>
    <col min="11271" max="11271" width="7.28515625" style="956" bestFit="1" customWidth="1"/>
    <col min="11272" max="11272" width="9.5703125" style="956" customWidth="1"/>
    <col min="11273" max="11273" width="7.28515625" style="956" bestFit="1" customWidth="1"/>
    <col min="11274" max="11520" width="9.140625" style="956"/>
    <col min="11521" max="11521" width="34.42578125" style="956" bestFit="1" customWidth="1"/>
    <col min="11522" max="11522" width="12.5703125" style="956" bestFit="1" customWidth="1"/>
    <col min="11523" max="11524" width="9.42578125" style="956" bestFit="1" customWidth="1"/>
    <col min="11525" max="11526" width="9.140625" style="956"/>
    <col min="11527" max="11527" width="7.28515625" style="956" bestFit="1" customWidth="1"/>
    <col min="11528" max="11528" width="9.5703125" style="956" customWidth="1"/>
    <col min="11529" max="11529" width="7.28515625" style="956" bestFit="1" customWidth="1"/>
    <col min="11530" max="11776" width="9.140625" style="956"/>
    <col min="11777" max="11777" width="34.42578125" style="956" bestFit="1" customWidth="1"/>
    <col min="11778" max="11778" width="12.5703125" style="956" bestFit="1" customWidth="1"/>
    <col min="11779" max="11780" width="9.42578125" style="956" bestFit="1" customWidth="1"/>
    <col min="11781" max="11782" width="9.140625" style="956"/>
    <col min="11783" max="11783" width="7.28515625" style="956" bestFit="1" customWidth="1"/>
    <col min="11784" max="11784" width="9.5703125" style="956" customWidth="1"/>
    <col min="11785" max="11785" width="7.28515625" style="956" bestFit="1" customWidth="1"/>
    <col min="11786" max="12032" width="9.140625" style="956"/>
    <col min="12033" max="12033" width="34.42578125" style="956" bestFit="1" customWidth="1"/>
    <col min="12034" max="12034" width="12.5703125" style="956" bestFit="1" customWidth="1"/>
    <col min="12035" max="12036" width="9.42578125" style="956" bestFit="1" customWidth="1"/>
    <col min="12037" max="12038" width="9.140625" style="956"/>
    <col min="12039" max="12039" width="7.28515625" style="956" bestFit="1" customWidth="1"/>
    <col min="12040" max="12040" width="9.5703125" style="956" customWidth="1"/>
    <col min="12041" max="12041" width="7.28515625" style="956" bestFit="1" customWidth="1"/>
    <col min="12042" max="12288" width="9.140625" style="956"/>
    <col min="12289" max="12289" width="34.42578125" style="956" bestFit="1" customWidth="1"/>
    <col min="12290" max="12290" width="12.5703125" style="956" bestFit="1" customWidth="1"/>
    <col min="12291" max="12292" width="9.42578125" style="956" bestFit="1" customWidth="1"/>
    <col min="12293" max="12294" width="9.140625" style="956"/>
    <col min="12295" max="12295" width="7.28515625" style="956" bestFit="1" customWidth="1"/>
    <col min="12296" max="12296" width="9.5703125" style="956" customWidth="1"/>
    <col min="12297" max="12297" width="7.28515625" style="956" bestFit="1" customWidth="1"/>
    <col min="12298" max="12544" width="9.140625" style="956"/>
    <col min="12545" max="12545" width="34.42578125" style="956" bestFit="1" customWidth="1"/>
    <col min="12546" max="12546" width="12.5703125" style="956" bestFit="1" customWidth="1"/>
    <col min="12547" max="12548" width="9.42578125" style="956" bestFit="1" customWidth="1"/>
    <col min="12549" max="12550" width="9.140625" style="956"/>
    <col min="12551" max="12551" width="7.28515625" style="956" bestFit="1" customWidth="1"/>
    <col min="12552" max="12552" width="9.5703125" style="956" customWidth="1"/>
    <col min="12553" max="12553" width="7.28515625" style="956" bestFit="1" customWidth="1"/>
    <col min="12554" max="12800" width="9.140625" style="956"/>
    <col min="12801" max="12801" width="34.42578125" style="956" bestFit="1" customWidth="1"/>
    <col min="12802" max="12802" width="12.5703125" style="956" bestFit="1" customWidth="1"/>
    <col min="12803" max="12804" width="9.42578125" style="956" bestFit="1" customWidth="1"/>
    <col min="12805" max="12806" width="9.140625" style="956"/>
    <col min="12807" max="12807" width="7.28515625" style="956" bestFit="1" customWidth="1"/>
    <col min="12808" max="12808" width="9.5703125" style="956" customWidth="1"/>
    <col min="12809" max="12809" width="7.28515625" style="956" bestFit="1" customWidth="1"/>
    <col min="12810" max="13056" width="9.140625" style="956"/>
    <col min="13057" max="13057" width="34.42578125" style="956" bestFit="1" customWidth="1"/>
    <col min="13058" max="13058" width="12.5703125" style="956" bestFit="1" customWidth="1"/>
    <col min="13059" max="13060" width="9.42578125" style="956" bestFit="1" customWidth="1"/>
    <col min="13061" max="13062" width="9.140625" style="956"/>
    <col min="13063" max="13063" width="7.28515625" style="956" bestFit="1" customWidth="1"/>
    <col min="13064" max="13064" width="9.5703125" style="956" customWidth="1"/>
    <col min="13065" max="13065" width="7.28515625" style="956" bestFit="1" customWidth="1"/>
    <col min="13066" max="13312" width="9.140625" style="956"/>
    <col min="13313" max="13313" width="34.42578125" style="956" bestFit="1" customWidth="1"/>
    <col min="13314" max="13314" width="12.5703125" style="956" bestFit="1" customWidth="1"/>
    <col min="13315" max="13316" width="9.42578125" style="956" bestFit="1" customWidth="1"/>
    <col min="13317" max="13318" width="9.140625" style="956"/>
    <col min="13319" max="13319" width="7.28515625" style="956" bestFit="1" customWidth="1"/>
    <col min="13320" max="13320" width="9.5703125" style="956" customWidth="1"/>
    <col min="13321" max="13321" width="7.28515625" style="956" bestFit="1" customWidth="1"/>
    <col min="13322" max="13568" width="9.140625" style="956"/>
    <col min="13569" max="13569" width="34.42578125" style="956" bestFit="1" customWidth="1"/>
    <col min="13570" max="13570" width="12.5703125" style="956" bestFit="1" customWidth="1"/>
    <col min="13571" max="13572" width="9.42578125" style="956" bestFit="1" customWidth="1"/>
    <col min="13573" max="13574" width="9.140625" style="956"/>
    <col min="13575" max="13575" width="7.28515625" style="956" bestFit="1" customWidth="1"/>
    <col min="13576" max="13576" width="9.5703125" style="956" customWidth="1"/>
    <col min="13577" max="13577" width="7.28515625" style="956" bestFit="1" customWidth="1"/>
    <col min="13578" max="13824" width="9.140625" style="956"/>
    <col min="13825" max="13825" width="34.42578125" style="956" bestFit="1" customWidth="1"/>
    <col min="13826" max="13826" width="12.5703125" style="956" bestFit="1" customWidth="1"/>
    <col min="13827" max="13828" width="9.42578125" style="956" bestFit="1" customWidth="1"/>
    <col min="13829" max="13830" width="9.140625" style="956"/>
    <col min="13831" max="13831" width="7.28515625" style="956" bestFit="1" customWidth="1"/>
    <col min="13832" max="13832" width="9.5703125" style="956" customWidth="1"/>
    <col min="13833" max="13833" width="7.28515625" style="956" bestFit="1" customWidth="1"/>
    <col min="13834" max="14080" width="9.140625" style="956"/>
    <col min="14081" max="14081" width="34.42578125" style="956" bestFit="1" customWidth="1"/>
    <col min="14082" max="14082" width="12.5703125" style="956" bestFit="1" customWidth="1"/>
    <col min="14083" max="14084" width="9.42578125" style="956" bestFit="1" customWidth="1"/>
    <col min="14085" max="14086" width="9.140625" style="956"/>
    <col min="14087" max="14087" width="7.28515625" style="956" bestFit="1" customWidth="1"/>
    <col min="14088" max="14088" width="9.5703125" style="956" customWidth="1"/>
    <col min="14089" max="14089" width="7.28515625" style="956" bestFit="1" customWidth="1"/>
    <col min="14090" max="14336" width="9.140625" style="956"/>
    <col min="14337" max="14337" width="34.42578125" style="956" bestFit="1" customWidth="1"/>
    <col min="14338" max="14338" width="12.5703125" style="956" bestFit="1" customWidth="1"/>
    <col min="14339" max="14340" width="9.42578125" style="956" bestFit="1" customWidth="1"/>
    <col min="14341" max="14342" width="9.140625" style="956"/>
    <col min="14343" max="14343" width="7.28515625" style="956" bestFit="1" customWidth="1"/>
    <col min="14344" max="14344" width="9.5703125" style="956" customWidth="1"/>
    <col min="14345" max="14345" width="7.28515625" style="956" bestFit="1" customWidth="1"/>
    <col min="14346" max="14592" width="9.140625" style="956"/>
    <col min="14593" max="14593" width="34.42578125" style="956" bestFit="1" customWidth="1"/>
    <col min="14594" max="14594" width="12.5703125" style="956" bestFit="1" customWidth="1"/>
    <col min="14595" max="14596" width="9.42578125" style="956" bestFit="1" customWidth="1"/>
    <col min="14597" max="14598" width="9.140625" style="956"/>
    <col min="14599" max="14599" width="7.28515625" style="956" bestFit="1" customWidth="1"/>
    <col min="14600" max="14600" width="9.5703125" style="956" customWidth="1"/>
    <col min="14601" max="14601" width="7.28515625" style="956" bestFit="1" customWidth="1"/>
    <col min="14602" max="14848" width="9.140625" style="956"/>
    <col min="14849" max="14849" width="34.42578125" style="956" bestFit="1" customWidth="1"/>
    <col min="14850" max="14850" width="12.5703125" style="956" bestFit="1" customWidth="1"/>
    <col min="14851" max="14852" width="9.42578125" style="956" bestFit="1" customWidth="1"/>
    <col min="14853" max="14854" width="9.140625" style="956"/>
    <col min="14855" max="14855" width="7.28515625" style="956" bestFit="1" customWidth="1"/>
    <col min="14856" max="14856" width="9.5703125" style="956" customWidth="1"/>
    <col min="14857" max="14857" width="7.28515625" style="956" bestFit="1" customWidth="1"/>
    <col min="14858" max="15104" width="9.140625" style="956"/>
    <col min="15105" max="15105" width="34.42578125" style="956" bestFit="1" customWidth="1"/>
    <col min="15106" max="15106" width="12.5703125" style="956" bestFit="1" customWidth="1"/>
    <col min="15107" max="15108" width="9.42578125" style="956" bestFit="1" customWidth="1"/>
    <col min="15109" max="15110" width="9.140625" style="956"/>
    <col min="15111" max="15111" width="7.28515625" style="956" bestFit="1" customWidth="1"/>
    <col min="15112" max="15112" width="9.5703125" style="956" customWidth="1"/>
    <col min="15113" max="15113" width="7.28515625" style="956" bestFit="1" customWidth="1"/>
    <col min="15114" max="15360" width="9.140625" style="956"/>
    <col min="15361" max="15361" width="34.42578125" style="956" bestFit="1" customWidth="1"/>
    <col min="15362" max="15362" width="12.5703125" style="956" bestFit="1" customWidth="1"/>
    <col min="15363" max="15364" width="9.42578125" style="956" bestFit="1" customWidth="1"/>
    <col min="15365" max="15366" width="9.140625" style="956"/>
    <col min="15367" max="15367" width="7.28515625" style="956" bestFit="1" customWidth="1"/>
    <col min="15368" max="15368" width="9.5703125" style="956" customWidth="1"/>
    <col min="15369" max="15369" width="7.28515625" style="956" bestFit="1" customWidth="1"/>
    <col min="15370" max="15616" width="9.140625" style="956"/>
    <col min="15617" max="15617" width="34.42578125" style="956" bestFit="1" customWidth="1"/>
    <col min="15618" max="15618" width="12.5703125" style="956" bestFit="1" customWidth="1"/>
    <col min="15619" max="15620" width="9.42578125" style="956" bestFit="1" customWidth="1"/>
    <col min="15621" max="15622" width="9.140625" style="956"/>
    <col min="15623" max="15623" width="7.28515625" style="956" bestFit="1" customWidth="1"/>
    <col min="15624" max="15624" width="9.5703125" style="956" customWidth="1"/>
    <col min="15625" max="15625" width="7.28515625" style="956" bestFit="1" customWidth="1"/>
    <col min="15626" max="15872" width="9.140625" style="956"/>
    <col min="15873" max="15873" width="34.42578125" style="956" bestFit="1" customWidth="1"/>
    <col min="15874" max="15874" width="12.5703125" style="956" bestFit="1" customWidth="1"/>
    <col min="15875" max="15876" width="9.42578125" style="956" bestFit="1" customWidth="1"/>
    <col min="15877" max="15878" width="9.140625" style="956"/>
    <col min="15879" max="15879" width="7.28515625" style="956" bestFit="1" customWidth="1"/>
    <col min="15880" max="15880" width="9.5703125" style="956" customWidth="1"/>
    <col min="15881" max="15881" width="7.28515625" style="956" bestFit="1" customWidth="1"/>
    <col min="15882" max="16128" width="9.140625" style="956"/>
    <col min="16129" max="16129" width="34.42578125" style="956" bestFit="1" customWidth="1"/>
    <col min="16130" max="16130" width="12.5703125" style="956" bestFit="1" customWidth="1"/>
    <col min="16131" max="16132" width="9.42578125" style="956" bestFit="1" customWidth="1"/>
    <col min="16133" max="16134" width="9.140625" style="956"/>
    <col min="16135" max="16135" width="7.28515625" style="956" bestFit="1" customWidth="1"/>
    <col min="16136" max="16136" width="9.5703125" style="956" customWidth="1"/>
    <col min="16137" max="16137" width="7.28515625" style="956" bestFit="1" customWidth="1"/>
    <col min="16138" max="16384" width="9.140625" style="956"/>
  </cols>
  <sheetData>
    <row r="1" spans="1:25">
      <c r="A1" s="2366" t="s">
        <v>1127</v>
      </c>
      <c r="B1" s="2366"/>
      <c r="C1" s="2366"/>
      <c r="D1" s="2366"/>
      <c r="E1" s="2366"/>
      <c r="F1" s="2366"/>
      <c r="G1" s="2366"/>
      <c r="H1" s="2366"/>
      <c r="I1" s="2366"/>
    </row>
    <row r="2" spans="1:25">
      <c r="A2" s="2366" t="s">
        <v>100</v>
      </c>
      <c r="B2" s="2366"/>
      <c r="C2" s="2366"/>
      <c r="D2" s="2366"/>
      <c r="E2" s="2366"/>
      <c r="F2" s="2366"/>
      <c r="G2" s="2366"/>
      <c r="H2" s="2366"/>
      <c r="I2" s="2366"/>
    </row>
    <row r="3" spans="1:25">
      <c r="A3" s="2366" t="s">
        <v>1128</v>
      </c>
      <c r="B3" s="2366"/>
      <c r="C3" s="2366"/>
      <c r="D3" s="2366"/>
      <c r="E3" s="2366"/>
      <c r="F3" s="2366"/>
      <c r="G3" s="2366"/>
      <c r="H3" s="2366"/>
      <c r="I3" s="2366"/>
    </row>
    <row r="4" spans="1:25" ht="16.5" thickBot="1">
      <c r="A4" s="1133"/>
      <c r="B4" s="1133"/>
      <c r="C4" s="1133"/>
      <c r="D4" s="1133"/>
      <c r="E4" s="1133"/>
      <c r="F4" s="1133"/>
      <c r="G4" s="1133"/>
      <c r="H4" s="2371" t="s">
        <v>51</v>
      </c>
      <c r="I4" s="2371"/>
    </row>
    <row r="5" spans="1:25" ht="21" customHeight="1" thickTop="1">
      <c r="A5" s="2322" t="s">
        <v>274</v>
      </c>
      <c r="B5" s="2307">
        <f>'Sect credit'!B5</f>
        <v>2018</v>
      </c>
      <c r="C5" s="2308"/>
      <c r="D5" s="2336">
        <f>'Sect credit'!D5</f>
        <v>2019</v>
      </c>
      <c r="E5" s="2337"/>
      <c r="F5" s="2346" t="str">
        <f>'Sect credit'!F5</f>
        <v>Changes during two months</v>
      </c>
      <c r="G5" s="2347"/>
      <c r="H5" s="2347"/>
      <c r="I5" s="2348"/>
    </row>
    <row r="6" spans="1:25">
      <c r="A6" s="2323"/>
      <c r="B6" s="2311" t="str">
        <f>'Sect credit'!B6</f>
        <v xml:space="preserve">Jul </v>
      </c>
      <c r="C6" s="2311" t="str">
        <f>'Sect credit'!C6</f>
        <v>Sep</v>
      </c>
      <c r="D6" s="2311" t="str">
        <f>'Sect credit'!D6</f>
        <v>Jul (R)</v>
      </c>
      <c r="E6" s="2311" t="str">
        <f>'Sect credit'!E6</f>
        <v>Sep(P)</v>
      </c>
      <c r="F6" s="2349" t="str">
        <f>'Sect credit'!F6:G6</f>
        <v>2018/19</v>
      </c>
      <c r="G6" s="2350"/>
      <c r="H6" s="2349" t="str">
        <f>'Sect credit'!H6:I6</f>
        <v>2019/20</v>
      </c>
      <c r="I6" s="2351"/>
    </row>
    <row r="7" spans="1:25">
      <c r="A7" s="2323"/>
      <c r="B7" s="2335"/>
      <c r="C7" s="2335"/>
      <c r="D7" s="2335"/>
      <c r="E7" s="2335"/>
      <c r="F7" s="1134" t="s">
        <v>852</v>
      </c>
      <c r="G7" s="1134" t="s">
        <v>853</v>
      </c>
      <c r="H7" s="1134" t="s">
        <v>852</v>
      </c>
      <c r="I7" s="1135" t="s">
        <v>853</v>
      </c>
    </row>
    <row r="8" spans="1:25" s="1133" customFormat="1" ht="21" customHeight="1">
      <c r="A8" s="1136" t="s">
        <v>1129</v>
      </c>
      <c r="B8" s="1137">
        <v>38069.924706710008</v>
      </c>
      <c r="C8" s="1137">
        <v>34492.509941590004</v>
      </c>
      <c r="D8" s="1137">
        <v>38246.381965080996</v>
      </c>
      <c r="E8" s="1137">
        <v>36870.058246839028</v>
      </c>
      <c r="F8" s="1137">
        <v>-3577.4147651200037</v>
      </c>
      <c r="G8" s="1138">
        <v>-9.3969578155994284</v>
      </c>
      <c r="H8" s="1137">
        <v>-1376.3237182419689</v>
      </c>
      <c r="I8" s="1139">
        <v>-3.5985723290076286</v>
      </c>
      <c r="R8" s="1118"/>
      <c r="S8" s="1118"/>
      <c r="T8" s="1118"/>
      <c r="U8" s="1118"/>
      <c r="V8" s="1118"/>
      <c r="W8" s="1118"/>
      <c r="X8" s="1118"/>
      <c r="Y8" s="1118"/>
    </row>
    <row r="9" spans="1:25" s="1133" customFormat="1" ht="21" customHeight="1">
      <c r="A9" s="1136" t="s">
        <v>1130</v>
      </c>
      <c r="B9" s="1137">
        <v>470.42263833999982</v>
      </c>
      <c r="C9" s="1137">
        <v>575.01710783999977</v>
      </c>
      <c r="D9" s="1137">
        <v>336.20669644000009</v>
      </c>
      <c r="E9" s="1137">
        <v>330.92704315999993</v>
      </c>
      <c r="F9" s="1137">
        <v>104.59446949999995</v>
      </c>
      <c r="G9" s="1138">
        <v>22.234148821809864</v>
      </c>
      <c r="H9" s="1137">
        <v>-5.2796532800001614</v>
      </c>
      <c r="I9" s="1139">
        <v>-1.5703593461715526</v>
      </c>
      <c r="R9" s="1118"/>
      <c r="S9" s="1118"/>
      <c r="T9" s="1118"/>
      <c r="U9" s="1118"/>
      <c r="V9" s="1118"/>
      <c r="W9" s="1118"/>
      <c r="X9" s="1118"/>
      <c r="Y9" s="1118"/>
    </row>
    <row r="10" spans="1:25" s="1133" customFormat="1" ht="21" customHeight="1">
      <c r="A10" s="1136" t="s">
        <v>1131</v>
      </c>
      <c r="B10" s="1137">
        <v>37080.543552426992</v>
      </c>
      <c r="C10" s="1137">
        <v>35630.034726456994</v>
      </c>
      <c r="D10" s="1137">
        <v>35873.091777800997</v>
      </c>
      <c r="E10" s="1137">
        <v>35830.850219101005</v>
      </c>
      <c r="F10" s="1137">
        <v>-1450.5088259699987</v>
      </c>
      <c r="G10" s="1138">
        <v>-3.9117787578253025</v>
      </c>
      <c r="H10" s="1137">
        <v>-42.241558699992311</v>
      </c>
      <c r="I10" s="1139">
        <v>-0.11775276845842503</v>
      </c>
      <c r="R10" s="1118"/>
      <c r="S10" s="1118"/>
      <c r="T10" s="1118"/>
      <c r="U10" s="1118"/>
      <c r="V10" s="1118"/>
      <c r="W10" s="1118"/>
      <c r="X10" s="1118"/>
      <c r="Y10" s="1118"/>
    </row>
    <row r="11" spans="1:25" s="1133" customFormat="1" ht="21" customHeight="1">
      <c r="A11" s="1136" t="s">
        <v>1132</v>
      </c>
      <c r="B11" s="1137">
        <v>18534.107085080002</v>
      </c>
      <c r="C11" s="1137">
        <v>16466.500743950004</v>
      </c>
      <c r="D11" s="1137">
        <v>24098.871248544998</v>
      </c>
      <c r="E11" s="1137">
        <v>22331.400492433</v>
      </c>
      <c r="F11" s="1137">
        <v>-2067.6063411299983</v>
      </c>
      <c r="G11" s="1138">
        <v>-11.155683581835058</v>
      </c>
      <c r="H11" s="1137">
        <v>-1767.4707561119976</v>
      </c>
      <c r="I11" s="1139">
        <v>-7.3342470603004317</v>
      </c>
      <c r="R11" s="1118"/>
      <c r="S11" s="1118"/>
      <c r="T11" s="1118"/>
      <c r="U11" s="1118"/>
      <c r="V11" s="1118"/>
      <c r="W11" s="1118"/>
      <c r="X11" s="1118"/>
      <c r="Y11" s="1118"/>
    </row>
    <row r="12" spans="1:25" ht="21" customHeight="1">
      <c r="A12" s="1140" t="s">
        <v>1133</v>
      </c>
      <c r="B12" s="1141">
        <v>17883.999929720001</v>
      </c>
      <c r="C12" s="1141">
        <v>15821.596535850002</v>
      </c>
      <c r="D12" s="1141">
        <v>23569.076208704995</v>
      </c>
      <c r="E12" s="1141">
        <v>21798.846905273</v>
      </c>
      <c r="F12" s="1141">
        <v>-2062.4033938699995</v>
      </c>
      <c r="G12" s="1142">
        <v>-11.532114750473998</v>
      </c>
      <c r="H12" s="1141">
        <v>-1770.2293034319955</v>
      </c>
      <c r="I12" s="1143">
        <v>-7.5108132697121981</v>
      </c>
      <c r="J12" s="1133"/>
      <c r="R12" s="1118"/>
      <c r="S12" s="1118"/>
      <c r="T12" s="1118"/>
      <c r="U12" s="1118"/>
      <c r="V12" s="1118"/>
      <c r="W12" s="1118"/>
      <c r="X12" s="1118"/>
      <c r="Y12" s="1118"/>
    </row>
    <row r="13" spans="1:25" ht="21" customHeight="1">
      <c r="A13" s="1140" t="s">
        <v>1134</v>
      </c>
      <c r="B13" s="1141">
        <v>650.10715535999998</v>
      </c>
      <c r="C13" s="1141">
        <v>644.90420809999989</v>
      </c>
      <c r="D13" s="1141">
        <v>529.79503983999984</v>
      </c>
      <c r="E13" s="1141">
        <v>532.55358716000001</v>
      </c>
      <c r="F13" s="1141">
        <v>-5.2029472600000872</v>
      </c>
      <c r="G13" s="1142">
        <v>-0.8003214880966707</v>
      </c>
      <c r="H13" s="1141">
        <v>2.7585473200001616</v>
      </c>
      <c r="I13" s="1143">
        <v>0.52068198313696057</v>
      </c>
      <c r="J13" s="1133"/>
      <c r="R13" s="1118"/>
      <c r="S13" s="1118"/>
      <c r="T13" s="1118"/>
      <c r="U13" s="1118"/>
      <c r="V13" s="1118"/>
      <c r="W13" s="1118"/>
      <c r="X13" s="1118"/>
      <c r="Y13" s="1118"/>
    </row>
    <row r="14" spans="1:25" s="1133" customFormat="1" ht="21" customHeight="1">
      <c r="A14" s="1136" t="s">
        <v>1135</v>
      </c>
      <c r="B14" s="1137">
        <v>2136570.3983922452</v>
      </c>
      <c r="C14" s="1137">
        <v>2235853.7820722787</v>
      </c>
      <c r="D14" s="1137">
        <v>2600224.9056247701</v>
      </c>
      <c r="E14" s="1137">
        <v>2656604.8120244406</v>
      </c>
      <c r="F14" s="1137">
        <v>99283.383680033498</v>
      </c>
      <c r="G14" s="1138">
        <v>4.6468575879710574</v>
      </c>
      <c r="H14" s="1137">
        <v>56379.906399670523</v>
      </c>
      <c r="I14" s="1139">
        <v>2.1682703783703592</v>
      </c>
      <c r="R14" s="1118"/>
      <c r="S14" s="1118"/>
      <c r="T14" s="1118"/>
      <c r="U14" s="1118"/>
      <c r="V14" s="1118"/>
      <c r="W14" s="1118"/>
      <c r="X14" s="1118"/>
      <c r="Y14" s="1118"/>
    </row>
    <row r="15" spans="1:25" ht="21" customHeight="1">
      <c r="A15" s="1140" t="s">
        <v>1136</v>
      </c>
      <c r="B15" s="1141">
        <v>1788703.5584675986</v>
      </c>
      <c r="C15" s="1141">
        <v>1878360.0673330461</v>
      </c>
      <c r="D15" s="1141">
        <v>2206624.0440647057</v>
      </c>
      <c r="E15" s="1141">
        <v>2250199.742251161</v>
      </c>
      <c r="F15" s="1141">
        <v>89656.508865447482</v>
      </c>
      <c r="G15" s="1142">
        <v>5.0123738190724669</v>
      </c>
      <c r="H15" s="1141">
        <v>43575.698186455294</v>
      </c>
      <c r="I15" s="1143">
        <v>1.9747676684509792</v>
      </c>
      <c r="J15" s="1133"/>
      <c r="R15" s="1118"/>
      <c r="S15" s="1118"/>
      <c r="T15" s="1118"/>
      <c r="U15" s="1118"/>
      <c r="V15" s="1118"/>
      <c r="W15" s="1118"/>
      <c r="X15" s="1118"/>
      <c r="Y15" s="1118"/>
    </row>
    <row r="16" spans="1:25" ht="21" customHeight="1">
      <c r="A16" s="1140" t="s">
        <v>1137</v>
      </c>
      <c r="B16" s="1141">
        <v>1493988.9619694753</v>
      </c>
      <c r="C16" s="1141">
        <v>1575330.715903223</v>
      </c>
      <c r="D16" s="1141">
        <v>1874918.5597242657</v>
      </c>
      <c r="E16" s="1141">
        <v>1915231.9697390536</v>
      </c>
      <c r="F16" s="1141">
        <v>81341.753933747765</v>
      </c>
      <c r="G16" s="1142">
        <v>5.4446020689816663</v>
      </c>
      <c r="H16" s="1141">
        <v>40313.410014787922</v>
      </c>
      <c r="I16" s="1143">
        <v>2.150141925136023</v>
      </c>
      <c r="J16" s="1133"/>
      <c r="R16" s="1118"/>
      <c r="S16" s="1118"/>
      <c r="T16" s="1118"/>
      <c r="U16" s="1118"/>
      <c r="V16" s="1118"/>
      <c r="W16" s="1118"/>
      <c r="X16" s="1118"/>
      <c r="Y16" s="1118"/>
    </row>
    <row r="17" spans="1:25" ht="21" customHeight="1">
      <c r="A17" s="1140" t="s">
        <v>1138</v>
      </c>
      <c r="B17" s="1141">
        <v>65602.038039231513</v>
      </c>
      <c r="C17" s="1141">
        <v>62512.436836289999</v>
      </c>
      <c r="D17" s="1141">
        <v>70431.602384412996</v>
      </c>
      <c r="E17" s="1141">
        <v>72802.867307834502</v>
      </c>
      <c r="F17" s="1141">
        <v>-3089.6012029415142</v>
      </c>
      <c r="G17" s="1142">
        <v>-4.7096116146481037</v>
      </c>
      <c r="H17" s="1141">
        <v>2371.264923421506</v>
      </c>
      <c r="I17" s="1143">
        <v>3.3667627075687308</v>
      </c>
      <c r="J17" s="1133"/>
      <c r="R17" s="1118"/>
      <c r="S17" s="1118"/>
      <c r="T17" s="1118"/>
      <c r="U17" s="1118"/>
      <c r="V17" s="1118"/>
      <c r="W17" s="1118"/>
      <c r="X17" s="1118"/>
      <c r="Y17" s="1118"/>
    </row>
    <row r="18" spans="1:25" ht="21" customHeight="1">
      <c r="A18" s="1140" t="s">
        <v>1139</v>
      </c>
      <c r="B18" s="1141">
        <v>1632.1177603000001</v>
      </c>
      <c r="C18" s="1141">
        <v>1670.6566287199998</v>
      </c>
      <c r="D18" s="1141">
        <v>1789.8455257599999</v>
      </c>
      <c r="E18" s="1141">
        <v>1807.4378632499995</v>
      </c>
      <c r="F18" s="1141">
        <v>38.538868419999744</v>
      </c>
      <c r="G18" s="1142">
        <v>2.3612798878504884</v>
      </c>
      <c r="H18" s="1141">
        <v>17.592337489999636</v>
      </c>
      <c r="I18" s="1143">
        <v>0.98289697277253141</v>
      </c>
      <c r="J18" s="1133"/>
      <c r="R18" s="1118"/>
      <c r="S18" s="1118"/>
      <c r="T18" s="1118"/>
      <c r="U18" s="1118"/>
      <c r="V18" s="1118"/>
      <c r="W18" s="1118"/>
      <c r="X18" s="1118"/>
      <c r="Y18" s="1118"/>
    </row>
    <row r="19" spans="1:25" ht="21" customHeight="1">
      <c r="A19" s="1140" t="s">
        <v>1140</v>
      </c>
      <c r="B19" s="1141">
        <v>184500.45701328423</v>
      </c>
      <c r="C19" s="1141">
        <v>189083.334315238</v>
      </c>
      <c r="D19" s="1141">
        <v>198281.30780703694</v>
      </c>
      <c r="E19" s="1141">
        <v>198544.51860573195</v>
      </c>
      <c r="F19" s="1141">
        <v>4582.8773019537621</v>
      </c>
      <c r="G19" s="1142">
        <v>2.483938184296091</v>
      </c>
      <c r="H19" s="1141">
        <v>263.21079869501409</v>
      </c>
      <c r="I19" s="1143">
        <v>0.13274614819020922</v>
      </c>
      <c r="J19" s="1133"/>
      <c r="R19" s="1118"/>
      <c r="S19" s="1118"/>
      <c r="T19" s="1118"/>
      <c r="U19" s="1118"/>
      <c r="V19" s="1118"/>
      <c r="W19" s="1118"/>
      <c r="X19" s="1118"/>
      <c r="Y19" s="1118"/>
    </row>
    <row r="20" spans="1:25" ht="21" customHeight="1">
      <c r="A20" s="1140" t="s">
        <v>1141</v>
      </c>
      <c r="B20" s="1141">
        <v>42979.98368530791</v>
      </c>
      <c r="C20" s="1141">
        <v>49762.92364957487</v>
      </c>
      <c r="D20" s="1141">
        <v>61202.728623230476</v>
      </c>
      <c r="E20" s="1141">
        <v>61812.948735291488</v>
      </c>
      <c r="F20" s="1141">
        <v>6782.9399642669596</v>
      </c>
      <c r="G20" s="1142">
        <v>15.781625265217608</v>
      </c>
      <c r="H20" s="1141">
        <v>610.2201120610116</v>
      </c>
      <c r="I20" s="1143">
        <v>0.99704723267745421</v>
      </c>
      <c r="J20" s="1133"/>
      <c r="R20" s="1118"/>
      <c r="S20" s="1118"/>
      <c r="T20" s="1118"/>
      <c r="U20" s="1118"/>
      <c r="V20" s="1118"/>
      <c r="W20" s="1118"/>
      <c r="X20" s="1118"/>
      <c r="Y20" s="1118"/>
    </row>
    <row r="21" spans="1:25" ht="21" customHeight="1">
      <c r="A21" s="1140" t="s">
        <v>1142</v>
      </c>
      <c r="B21" s="1141">
        <v>347866.83992464625</v>
      </c>
      <c r="C21" s="1141">
        <v>357493.71473923285</v>
      </c>
      <c r="D21" s="1141">
        <v>393600.86156006425</v>
      </c>
      <c r="E21" s="1141">
        <v>406405.06977327936</v>
      </c>
      <c r="F21" s="1141">
        <v>9626.8748145865975</v>
      </c>
      <c r="G21" s="1142">
        <v>2.7674022671065566</v>
      </c>
      <c r="H21" s="1141">
        <v>12804.208213215112</v>
      </c>
      <c r="I21" s="1143">
        <v>3.2530945594134995</v>
      </c>
      <c r="J21" s="1133"/>
      <c r="R21" s="1118"/>
      <c r="S21" s="1118"/>
      <c r="T21" s="1118"/>
      <c r="U21" s="1118"/>
      <c r="V21" s="1118"/>
      <c r="W21" s="1118"/>
      <c r="X21" s="1118"/>
      <c r="Y21" s="1118"/>
    </row>
    <row r="22" spans="1:25" ht="21" customHeight="1">
      <c r="A22" s="1140" t="s">
        <v>1143</v>
      </c>
      <c r="B22" s="1141">
        <v>23946.215620529998</v>
      </c>
      <c r="C22" s="1141">
        <v>23495.259948115043</v>
      </c>
      <c r="D22" s="1141">
        <v>29231.004903730998</v>
      </c>
      <c r="E22" s="1141">
        <v>26294.656803904993</v>
      </c>
      <c r="F22" s="1141">
        <v>-450.95567241495519</v>
      </c>
      <c r="G22" s="1142">
        <v>-1.8832022544235918</v>
      </c>
      <c r="H22" s="1141">
        <v>-2936.3480998260056</v>
      </c>
      <c r="I22" s="1143">
        <v>-10.045320403785416</v>
      </c>
      <c r="J22" s="1133"/>
      <c r="R22" s="1118"/>
      <c r="S22" s="1118"/>
      <c r="T22" s="1118"/>
      <c r="U22" s="1118"/>
      <c r="V22" s="1118"/>
      <c r="W22" s="1118"/>
      <c r="X22" s="1118"/>
      <c r="Y22" s="1118"/>
    </row>
    <row r="23" spans="1:25" ht="21" customHeight="1">
      <c r="A23" s="1140" t="s">
        <v>1144</v>
      </c>
      <c r="B23" s="1141">
        <v>7601.7814009999993</v>
      </c>
      <c r="C23" s="1141">
        <v>7317.8854514799996</v>
      </c>
      <c r="D23" s="1141">
        <v>9865.0928315409983</v>
      </c>
      <c r="E23" s="1141">
        <v>7308.1415127</v>
      </c>
      <c r="F23" s="1141">
        <v>-283.8959495199997</v>
      </c>
      <c r="G23" s="1142">
        <v>-3.7345976494753423</v>
      </c>
      <c r="H23" s="1141">
        <v>-2556.9513188409983</v>
      </c>
      <c r="I23" s="1143">
        <v>-25.919181527271896</v>
      </c>
      <c r="J23" s="1133"/>
      <c r="R23" s="1118"/>
      <c r="S23" s="1118"/>
      <c r="T23" s="1118"/>
      <c r="U23" s="1118"/>
      <c r="V23" s="1118"/>
      <c r="W23" s="1118"/>
      <c r="X23" s="1118"/>
      <c r="Y23" s="1118"/>
    </row>
    <row r="24" spans="1:25" ht="21" customHeight="1">
      <c r="A24" s="1140" t="s">
        <v>1145</v>
      </c>
      <c r="B24" s="1141">
        <v>444.39140807000001</v>
      </c>
      <c r="C24" s="1141">
        <v>351.97894172000008</v>
      </c>
      <c r="D24" s="1141">
        <v>369.24056644000001</v>
      </c>
      <c r="E24" s="1141">
        <v>394.59097080999993</v>
      </c>
      <c r="F24" s="1141">
        <v>-92.412466349999931</v>
      </c>
      <c r="G24" s="1142">
        <v>-20.795286468599596</v>
      </c>
      <c r="H24" s="1141">
        <v>25.350404369999922</v>
      </c>
      <c r="I24" s="1143">
        <v>6.8655523455652734</v>
      </c>
      <c r="J24" s="1133"/>
      <c r="R24" s="1118"/>
      <c r="S24" s="1118"/>
      <c r="T24" s="1118"/>
      <c r="U24" s="1118"/>
      <c r="V24" s="1118"/>
      <c r="W24" s="1118"/>
      <c r="X24" s="1118"/>
      <c r="Y24" s="1118"/>
    </row>
    <row r="25" spans="1:25" ht="21" customHeight="1">
      <c r="A25" s="1140" t="s">
        <v>1146</v>
      </c>
      <c r="B25" s="1141">
        <v>15900.042811459996</v>
      </c>
      <c r="C25" s="1141">
        <v>15825.395554915045</v>
      </c>
      <c r="D25" s="1141">
        <v>18996.671505750001</v>
      </c>
      <c r="E25" s="1141">
        <v>18591.924320394988</v>
      </c>
      <c r="F25" s="1141">
        <v>-74.647256544951233</v>
      </c>
      <c r="G25" s="1142">
        <v>-0.46947833682025708</v>
      </c>
      <c r="H25" s="1141">
        <v>-404.74718535501233</v>
      </c>
      <c r="I25" s="1143">
        <v>-2.1306215945909344</v>
      </c>
      <c r="J25" s="1133"/>
      <c r="R25" s="1118"/>
      <c r="S25" s="1118"/>
      <c r="T25" s="1118"/>
      <c r="U25" s="1118"/>
      <c r="V25" s="1118"/>
      <c r="W25" s="1118"/>
      <c r="X25" s="1118"/>
      <c r="Y25" s="1118"/>
    </row>
    <row r="26" spans="1:25" ht="21" customHeight="1">
      <c r="A26" s="1140" t="s">
        <v>1147</v>
      </c>
      <c r="B26" s="1141">
        <v>323920.62430411624</v>
      </c>
      <c r="C26" s="1141">
        <v>333998.45479111781</v>
      </c>
      <c r="D26" s="1141">
        <v>364369.8566563332</v>
      </c>
      <c r="E26" s="1141">
        <v>380110.41296937439</v>
      </c>
      <c r="F26" s="1141">
        <v>10077.830487001571</v>
      </c>
      <c r="G26" s="1142">
        <v>3.1112037119130442</v>
      </c>
      <c r="H26" s="1141">
        <v>15740.55631304119</v>
      </c>
      <c r="I26" s="1143">
        <v>4.3199392116256714</v>
      </c>
      <c r="J26" s="1133"/>
      <c r="R26" s="1118"/>
      <c r="S26" s="1118"/>
      <c r="T26" s="1118"/>
      <c r="U26" s="1118"/>
      <c r="V26" s="1118"/>
      <c r="W26" s="1118"/>
      <c r="X26" s="1118"/>
      <c r="Y26" s="1118"/>
    </row>
    <row r="27" spans="1:25" ht="21" customHeight="1">
      <c r="A27" s="1140" t="s">
        <v>1148</v>
      </c>
      <c r="B27" s="1141">
        <v>24649.654294075008</v>
      </c>
      <c r="C27" s="1141">
        <v>27552.438521854663</v>
      </c>
      <c r="D27" s="1141">
        <v>26867.261286106997</v>
      </c>
      <c r="E27" s="1141">
        <v>28500.983655078497</v>
      </c>
      <c r="F27" s="1141">
        <v>2902.7842277796553</v>
      </c>
      <c r="G27" s="1142">
        <v>11.77616607985205</v>
      </c>
      <c r="H27" s="1141">
        <v>1633.7223689714992</v>
      </c>
      <c r="I27" s="1143">
        <v>6.0807179100770252</v>
      </c>
      <c r="J27" s="1133"/>
      <c r="R27" s="1118"/>
      <c r="S27" s="1118"/>
      <c r="T27" s="1118"/>
      <c r="U27" s="1118"/>
      <c r="V27" s="1118"/>
      <c r="W27" s="1118"/>
      <c r="X27" s="1118"/>
      <c r="Y27" s="1118"/>
    </row>
    <row r="28" spans="1:25" ht="21" customHeight="1">
      <c r="A28" s="1140" t="s">
        <v>1149</v>
      </c>
      <c r="B28" s="1141">
        <v>6801.4195604200022</v>
      </c>
      <c r="C28" s="1141">
        <v>2964.6951336800003</v>
      </c>
      <c r="D28" s="1141">
        <v>5386.3378885710008</v>
      </c>
      <c r="E28" s="1141">
        <v>6175.6141166470015</v>
      </c>
      <c r="F28" s="1141">
        <v>-3836.7244267400019</v>
      </c>
      <c r="G28" s="1142">
        <v>-56.410641817589557</v>
      </c>
      <c r="H28" s="1141">
        <v>789.27622807600073</v>
      </c>
      <c r="I28" s="1143">
        <v>14.653299596201089</v>
      </c>
      <c r="J28" s="1133"/>
      <c r="R28" s="1118"/>
      <c r="S28" s="1118"/>
      <c r="T28" s="1118"/>
      <c r="U28" s="1118"/>
      <c r="V28" s="1118"/>
      <c r="W28" s="1118"/>
      <c r="X28" s="1118"/>
      <c r="Y28" s="1118"/>
    </row>
    <row r="29" spans="1:25" ht="21" customHeight="1">
      <c r="A29" s="1140" t="s">
        <v>1150</v>
      </c>
      <c r="B29" s="1141">
        <v>292469.55044962122</v>
      </c>
      <c r="C29" s="1141">
        <v>303481.32113558316</v>
      </c>
      <c r="D29" s="1141">
        <v>332116.25748165516</v>
      </c>
      <c r="E29" s="1141">
        <v>345433.81519764889</v>
      </c>
      <c r="F29" s="1141">
        <v>11011.770685961936</v>
      </c>
      <c r="G29" s="1142">
        <v>3.7650998775883666</v>
      </c>
      <c r="H29" s="1141">
        <v>13317.557715993724</v>
      </c>
      <c r="I29" s="1143">
        <v>4.0099084028517735</v>
      </c>
      <c r="R29" s="1118"/>
      <c r="S29" s="1118"/>
      <c r="T29" s="1118"/>
      <c r="U29" s="1118"/>
      <c r="V29" s="1118"/>
      <c r="W29" s="1118"/>
      <c r="X29" s="1118"/>
      <c r="Y29" s="1118"/>
    </row>
    <row r="30" spans="1:25" ht="21" customHeight="1">
      <c r="A30" s="1140" t="s">
        <v>1151</v>
      </c>
      <c r="B30" s="1141">
        <v>7559.4446510799999</v>
      </c>
      <c r="C30" s="1141">
        <v>8208.6358049799983</v>
      </c>
      <c r="D30" s="1141">
        <v>7506.1485583100002</v>
      </c>
      <c r="E30" s="1141">
        <v>7844.8731584700017</v>
      </c>
      <c r="F30" s="1141">
        <v>649.19115389999843</v>
      </c>
      <c r="G30" s="1142">
        <v>8.5878154264579489</v>
      </c>
      <c r="H30" s="1141">
        <v>338.7246001600015</v>
      </c>
      <c r="I30" s="1143">
        <v>4.512628514193235</v>
      </c>
      <c r="R30" s="1118"/>
      <c r="S30" s="1118"/>
      <c r="T30" s="1118"/>
      <c r="U30" s="1118"/>
      <c r="V30" s="1118"/>
      <c r="W30" s="1118"/>
      <c r="X30" s="1118"/>
      <c r="Y30" s="1118"/>
    </row>
    <row r="31" spans="1:25" ht="21" customHeight="1">
      <c r="A31" s="1140" t="s">
        <v>1152</v>
      </c>
      <c r="B31" s="1141">
        <v>7560.9234236119992</v>
      </c>
      <c r="C31" s="1141">
        <v>8048.4286098469993</v>
      </c>
      <c r="D31" s="1141">
        <v>6720.9373362709985</v>
      </c>
      <c r="E31" s="1141">
        <v>6291.8000861334986</v>
      </c>
      <c r="F31" s="1141">
        <v>487.50518623500011</v>
      </c>
      <c r="G31" s="1142">
        <v>6.4476937395314788</v>
      </c>
      <c r="H31" s="1141">
        <v>-429.1372501374999</v>
      </c>
      <c r="I31" s="1143">
        <v>-6.3850803640374307</v>
      </c>
      <c r="R31" s="1118"/>
      <c r="S31" s="1118"/>
      <c r="T31" s="1118"/>
      <c r="U31" s="1118"/>
      <c r="V31" s="1118"/>
      <c r="W31" s="1118"/>
      <c r="X31" s="1118"/>
      <c r="Y31" s="1118"/>
    </row>
    <row r="32" spans="1:25" ht="21" customHeight="1">
      <c r="A32" s="1140" t="s">
        <v>1153</v>
      </c>
      <c r="B32" s="1141">
        <v>277349.18237492925</v>
      </c>
      <c r="C32" s="1141">
        <v>287224.25672075618</v>
      </c>
      <c r="D32" s="1141">
        <v>317889.17158707423</v>
      </c>
      <c r="E32" s="1141">
        <v>331297.14195304539</v>
      </c>
      <c r="F32" s="1141">
        <v>9875.074345826928</v>
      </c>
      <c r="G32" s="1142">
        <v>3.5605204461996562</v>
      </c>
      <c r="H32" s="1141">
        <v>13407.970365971152</v>
      </c>
      <c r="I32" s="1143">
        <v>4.2178128619579365</v>
      </c>
      <c r="R32" s="1118"/>
      <c r="S32" s="1118"/>
      <c r="T32" s="1118"/>
      <c r="U32" s="1118"/>
      <c r="V32" s="1118"/>
      <c r="W32" s="1118"/>
      <c r="X32" s="1118"/>
      <c r="Y32" s="1118"/>
    </row>
    <row r="33" spans="1:25" s="1133" customFormat="1" ht="21" customHeight="1">
      <c r="A33" s="1136" t="s">
        <v>1154</v>
      </c>
      <c r="B33" s="1137">
        <v>18166.437969869505</v>
      </c>
      <c r="C33" s="1137">
        <v>20154.115235336001</v>
      </c>
      <c r="D33" s="1137">
        <v>23280.714227799504</v>
      </c>
      <c r="E33" s="1137">
        <v>30981.335608089001</v>
      </c>
      <c r="F33" s="1137">
        <v>1987.6772654664965</v>
      </c>
      <c r="G33" s="1138">
        <v>10.941480485955578</v>
      </c>
      <c r="H33" s="1137">
        <v>7700.6213802894963</v>
      </c>
      <c r="I33" s="1139">
        <v>33.077255727378777</v>
      </c>
      <c r="R33" s="1118"/>
      <c r="S33" s="1118"/>
      <c r="T33" s="1118"/>
      <c r="U33" s="1118"/>
      <c r="V33" s="1118"/>
      <c r="W33" s="1118"/>
      <c r="X33" s="1118"/>
      <c r="Y33" s="1118"/>
    </row>
    <row r="34" spans="1:25" ht="21" customHeight="1">
      <c r="A34" s="1140" t="s">
        <v>1155</v>
      </c>
      <c r="B34" s="1141">
        <v>826.24828669999999</v>
      </c>
      <c r="C34" s="1141">
        <v>1006.7009686399999</v>
      </c>
      <c r="D34" s="1141">
        <v>2381.5983744824998</v>
      </c>
      <c r="E34" s="1141">
        <v>1065.51081355</v>
      </c>
      <c r="F34" s="1141">
        <v>180.45268193999993</v>
      </c>
      <c r="G34" s="1142">
        <v>21.840006792718462</v>
      </c>
      <c r="H34" s="1141">
        <v>-1316.0875609324999</v>
      </c>
      <c r="I34" s="1143">
        <v>-55.260684380441518</v>
      </c>
      <c r="J34" s="1133"/>
      <c r="R34" s="1118"/>
      <c r="S34" s="1118"/>
      <c r="T34" s="1118"/>
      <c r="U34" s="1118"/>
      <c r="V34" s="1118"/>
      <c r="W34" s="1118"/>
      <c r="X34" s="1118"/>
      <c r="Y34" s="1118"/>
    </row>
    <row r="35" spans="1:25" ht="21" customHeight="1">
      <c r="A35" s="1140" t="s">
        <v>1156</v>
      </c>
      <c r="B35" s="1141">
        <v>17340.189683169505</v>
      </c>
      <c r="C35" s="1141">
        <v>19147.414266696003</v>
      </c>
      <c r="D35" s="1141">
        <v>20899.115853317006</v>
      </c>
      <c r="E35" s="1141">
        <v>29915.824794538999</v>
      </c>
      <c r="F35" s="1141">
        <v>1807.2245835264985</v>
      </c>
      <c r="G35" s="1142">
        <v>10.422173093530814</v>
      </c>
      <c r="H35" s="1141">
        <v>9016.7089412219939</v>
      </c>
      <c r="I35" s="1143">
        <v>43.143973192487501</v>
      </c>
      <c r="J35" s="1133"/>
      <c r="R35" s="1118"/>
      <c r="S35" s="1118"/>
      <c r="T35" s="1118"/>
      <c r="U35" s="1118"/>
      <c r="V35" s="1118"/>
      <c r="W35" s="1118"/>
      <c r="X35" s="1118"/>
      <c r="Y35" s="1118"/>
    </row>
    <row r="36" spans="1:25" ht="21" customHeight="1">
      <c r="A36" s="1140" t="s">
        <v>1157</v>
      </c>
      <c r="B36" s="1141">
        <v>16717.919405479504</v>
      </c>
      <c r="C36" s="1141">
        <v>18624.276895886007</v>
      </c>
      <c r="D36" s="1141">
        <v>20415.468951417002</v>
      </c>
      <c r="E36" s="1141">
        <v>29716.606406998999</v>
      </c>
      <c r="F36" s="1141">
        <v>1906.3574904065026</v>
      </c>
      <c r="G36" s="1142">
        <v>11.403078601884339</v>
      </c>
      <c r="H36" s="1141">
        <v>9301.1374555819966</v>
      </c>
      <c r="I36" s="1143">
        <v>45.559264289818927</v>
      </c>
      <c r="J36" s="1133"/>
      <c r="R36" s="1118"/>
      <c r="S36" s="1118"/>
      <c r="T36" s="1118"/>
      <c r="U36" s="1118"/>
      <c r="V36" s="1118"/>
      <c r="W36" s="1118"/>
      <c r="X36" s="1118"/>
      <c r="Y36" s="1118"/>
    </row>
    <row r="37" spans="1:25" ht="21" customHeight="1">
      <c r="A37" s="1140" t="s">
        <v>1158</v>
      </c>
      <c r="B37" s="1141">
        <v>201.73571676</v>
      </c>
      <c r="C37" s="1141">
        <v>178.92539664</v>
      </c>
      <c r="D37" s="1141">
        <v>102.22730663999999</v>
      </c>
      <c r="E37" s="1141">
        <v>121.99928223000001</v>
      </c>
      <c r="F37" s="1141">
        <v>-22.81032012</v>
      </c>
      <c r="G37" s="1142">
        <v>-11.30703104355927</v>
      </c>
      <c r="H37" s="1141">
        <v>19.771975590000011</v>
      </c>
      <c r="I37" s="1143">
        <v>19.341188024867257</v>
      </c>
      <c r="J37" s="1133"/>
      <c r="R37" s="1118"/>
      <c r="S37" s="1118"/>
      <c r="T37" s="1118"/>
      <c r="U37" s="1118"/>
      <c r="V37" s="1118"/>
      <c r="W37" s="1118"/>
      <c r="X37" s="1118"/>
      <c r="Y37" s="1118"/>
    </row>
    <row r="38" spans="1:25" ht="21" customHeight="1">
      <c r="A38" s="1140" t="s">
        <v>1159</v>
      </c>
      <c r="B38" s="1141">
        <v>263.89197999999999</v>
      </c>
      <c r="C38" s="1141">
        <v>215.89033000000001</v>
      </c>
      <c r="D38" s="1141">
        <v>265.14700000000005</v>
      </c>
      <c r="E38" s="1141">
        <v>53.228999999999999</v>
      </c>
      <c r="F38" s="1141">
        <v>-48.001649999999984</v>
      </c>
      <c r="G38" s="1142">
        <v>-18.189885876789429</v>
      </c>
      <c r="H38" s="1141">
        <v>-211.91800000000006</v>
      </c>
      <c r="I38" s="1143">
        <v>-79.924721003820537</v>
      </c>
      <c r="J38" s="1133"/>
      <c r="R38" s="1118"/>
      <c r="S38" s="1118"/>
      <c r="T38" s="1118"/>
      <c r="U38" s="1118"/>
      <c r="V38" s="1118"/>
      <c r="W38" s="1118"/>
      <c r="X38" s="1118"/>
      <c r="Y38" s="1118"/>
    </row>
    <row r="39" spans="1:25" ht="21" customHeight="1">
      <c r="A39" s="1140" t="s">
        <v>1160</v>
      </c>
      <c r="B39" s="1141">
        <v>156.64258093000001</v>
      </c>
      <c r="C39" s="1141">
        <v>128.32164416999996</v>
      </c>
      <c r="D39" s="1141">
        <v>116.27259526</v>
      </c>
      <c r="E39" s="1141">
        <v>23.990105310000001</v>
      </c>
      <c r="F39" s="1141">
        <v>-28.320936760000052</v>
      </c>
      <c r="G39" s="1142">
        <v>-18.079973268990017</v>
      </c>
      <c r="H39" s="1141">
        <v>-92.282489949999999</v>
      </c>
      <c r="I39" s="1143">
        <v>-79.367360592274437</v>
      </c>
      <c r="J39" s="1133"/>
      <c r="R39" s="1118"/>
      <c r="S39" s="1118"/>
      <c r="T39" s="1118"/>
      <c r="U39" s="1118"/>
      <c r="V39" s="1118"/>
      <c r="W39" s="1118"/>
      <c r="X39" s="1118"/>
      <c r="Y39" s="1118"/>
    </row>
    <row r="40" spans="1:25" s="1133" customFormat="1" ht="21" customHeight="1">
      <c r="A40" s="1136" t="s">
        <v>1161</v>
      </c>
      <c r="B40" s="1137">
        <v>78276.711004305485</v>
      </c>
      <c r="C40" s="1137">
        <v>81270.664942420524</v>
      </c>
      <c r="D40" s="1137">
        <v>100600.99154218668</v>
      </c>
      <c r="E40" s="1137">
        <v>100311.23702128002</v>
      </c>
      <c r="F40" s="1137">
        <v>2993.9539381150389</v>
      </c>
      <c r="G40" s="1138">
        <v>3.8248335931620345</v>
      </c>
      <c r="H40" s="1137">
        <v>-289.75452090665931</v>
      </c>
      <c r="I40" s="1139">
        <v>-0.28802352388858093</v>
      </c>
      <c r="R40" s="1118"/>
      <c r="S40" s="1118"/>
      <c r="T40" s="1118"/>
      <c r="U40" s="1118"/>
      <c r="V40" s="1118"/>
      <c r="W40" s="1118"/>
      <c r="X40" s="1118"/>
      <c r="Y40" s="1118"/>
    </row>
    <row r="41" spans="1:25" ht="21" customHeight="1">
      <c r="A41" s="1140" t="s">
        <v>1162</v>
      </c>
      <c r="B41" s="1141">
        <v>2348.2273501200002</v>
      </c>
      <c r="C41" s="1141">
        <v>2342.1151701200001</v>
      </c>
      <c r="D41" s="1141">
        <v>2365.2239835199998</v>
      </c>
      <c r="E41" s="1141">
        <v>2328.1772865499997</v>
      </c>
      <c r="F41" s="1141">
        <v>-6.1121800000000803</v>
      </c>
      <c r="G41" s="1142">
        <v>-0.26028910700182983</v>
      </c>
      <c r="H41" s="1141">
        <v>-37.046696970000085</v>
      </c>
      <c r="I41" s="1143">
        <v>-1.5663081901810432</v>
      </c>
      <c r="J41" s="1133"/>
      <c r="R41" s="1118"/>
      <c r="S41" s="1118"/>
      <c r="T41" s="1118"/>
      <c r="U41" s="1118"/>
      <c r="V41" s="1118"/>
      <c r="W41" s="1118"/>
      <c r="X41" s="1118"/>
      <c r="Y41" s="1118"/>
    </row>
    <row r="42" spans="1:25" ht="21" customHeight="1">
      <c r="A42" s="1140" t="s">
        <v>1163</v>
      </c>
      <c r="B42" s="1141">
        <v>55639.508394846693</v>
      </c>
      <c r="C42" s="1141">
        <v>57618.684008016709</v>
      </c>
      <c r="D42" s="1141">
        <v>77217.251276426687</v>
      </c>
      <c r="E42" s="1141">
        <v>76281.743538459996</v>
      </c>
      <c r="F42" s="1141">
        <v>1979.1756131700167</v>
      </c>
      <c r="G42" s="1142">
        <v>3.5571407265584809</v>
      </c>
      <c r="H42" s="1141">
        <v>-935.50773796669091</v>
      </c>
      <c r="I42" s="1143">
        <v>-1.2115268576677345</v>
      </c>
      <c r="J42" s="1133"/>
      <c r="R42" s="1118"/>
      <c r="S42" s="1118"/>
      <c r="T42" s="1118"/>
      <c r="U42" s="1118"/>
      <c r="V42" s="1118"/>
      <c r="W42" s="1118"/>
      <c r="X42" s="1118"/>
      <c r="Y42" s="1118"/>
    </row>
    <row r="43" spans="1:25" ht="21" customHeight="1">
      <c r="A43" s="1140" t="s">
        <v>1164</v>
      </c>
      <c r="B43" s="1141">
        <v>6078.0980833899994</v>
      </c>
      <c r="C43" s="1141">
        <v>6476.3018338199972</v>
      </c>
      <c r="D43" s="1141">
        <v>5845.789092369997</v>
      </c>
      <c r="E43" s="1141">
        <v>6314.3430492500011</v>
      </c>
      <c r="F43" s="1141">
        <v>398.20375042999785</v>
      </c>
      <c r="G43" s="1142">
        <v>6.5514531843142558</v>
      </c>
      <c r="H43" s="1141">
        <v>468.55395688000408</v>
      </c>
      <c r="I43" s="1143">
        <v>8.0152388236443048</v>
      </c>
      <c r="J43" s="1133"/>
      <c r="R43" s="1118"/>
      <c r="S43" s="1118"/>
      <c r="T43" s="1118"/>
      <c r="U43" s="1118"/>
      <c r="V43" s="1118"/>
      <c r="W43" s="1118"/>
      <c r="X43" s="1118"/>
      <c r="Y43" s="1118"/>
    </row>
    <row r="44" spans="1:25" ht="21" customHeight="1">
      <c r="A44" s="1140" t="s">
        <v>1165</v>
      </c>
      <c r="B44" s="1141">
        <v>7085.6220432287946</v>
      </c>
      <c r="C44" s="1141">
        <v>7965.594181148801</v>
      </c>
      <c r="D44" s="1141">
        <v>9060.719346660002</v>
      </c>
      <c r="E44" s="1141">
        <v>9105.7773818900059</v>
      </c>
      <c r="F44" s="1141">
        <v>879.97213792000639</v>
      </c>
      <c r="G44" s="1142">
        <v>12.419123297169522</v>
      </c>
      <c r="H44" s="1141">
        <v>45.058035230003952</v>
      </c>
      <c r="I44" s="1143">
        <v>0.49728982331423188</v>
      </c>
      <c r="J44" s="1133"/>
      <c r="R44" s="1118"/>
      <c r="S44" s="1118"/>
      <c r="T44" s="1118"/>
      <c r="U44" s="1118"/>
      <c r="V44" s="1118"/>
      <c r="W44" s="1118"/>
      <c r="X44" s="1118"/>
      <c r="Y44" s="1118"/>
    </row>
    <row r="45" spans="1:25" ht="21" customHeight="1">
      <c r="A45" s="1140" t="s">
        <v>1166</v>
      </c>
      <c r="B45" s="1141">
        <v>7125.255132719999</v>
      </c>
      <c r="C45" s="1141">
        <v>6867.9697493149988</v>
      </c>
      <c r="D45" s="1141">
        <v>6112.0431432099986</v>
      </c>
      <c r="E45" s="1141">
        <v>6281.195765129999</v>
      </c>
      <c r="F45" s="1141">
        <v>-257.28538340500018</v>
      </c>
      <c r="G45" s="1142">
        <v>-3.6108936257386182</v>
      </c>
      <c r="H45" s="1141">
        <v>169.15262192000046</v>
      </c>
      <c r="I45" s="1143">
        <v>2.7675299070477895</v>
      </c>
      <c r="J45" s="1133"/>
      <c r="R45" s="1118"/>
      <c r="S45" s="1118"/>
      <c r="T45" s="1118"/>
      <c r="U45" s="1118"/>
      <c r="V45" s="1118"/>
      <c r="W45" s="1118"/>
      <c r="X45" s="1118"/>
      <c r="Y45" s="1118"/>
    </row>
    <row r="46" spans="1:25" s="1133" customFormat="1" ht="21" customHeight="1">
      <c r="A46" s="1136" t="s">
        <v>1167</v>
      </c>
      <c r="B46" s="1137">
        <v>1277.91114952618</v>
      </c>
      <c r="C46" s="1137">
        <v>1306.3180141969999</v>
      </c>
      <c r="D46" s="1137">
        <v>1670.3679137347758</v>
      </c>
      <c r="E46" s="1137">
        <v>1686.0981504633899</v>
      </c>
      <c r="F46" s="1137">
        <v>28.406864670819914</v>
      </c>
      <c r="G46" s="1138">
        <v>2.2229139076963627</v>
      </c>
      <c r="H46" s="1137">
        <v>15.730236728614045</v>
      </c>
      <c r="I46" s="1139">
        <v>0.94172287430035728</v>
      </c>
      <c r="R46" s="1118"/>
      <c r="S46" s="1118"/>
      <c r="T46" s="1118"/>
      <c r="U46" s="1118"/>
      <c r="V46" s="1118"/>
      <c r="W46" s="1118"/>
      <c r="X46" s="1118"/>
      <c r="Y46" s="1118"/>
    </row>
    <row r="47" spans="1:25" s="1133" customFormat="1" ht="21" customHeight="1">
      <c r="A47" s="1136" t="s">
        <v>1168</v>
      </c>
      <c r="B47" s="1137">
        <v>94332.308417650012</v>
      </c>
      <c r="C47" s="1137">
        <v>71527.7652939611</v>
      </c>
      <c r="D47" s="1137">
        <v>87565.250230755322</v>
      </c>
      <c r="E47" s="1137">
        <v>91780.891504912288</v>
      </c>
      <c r="F47" s="1137">
        <v>-22804.543123688913</v>
      </c>
      <c r="G47" s="1138">
        <v>-24.174689993510302</v>
      </c>
      <c r="H47" s="1137">
        <v>4215.6412741569657</v>
      </c>
      <c r="I47" s="1139">
        <v>4.8142856476144882</v>
      </c>
      <c r="K47" s="956"/>
      <c r="L47" s="956"/>
      <c r="M47" s="956"/>
      <c r="N47" s="956"/>
      <c r="O47" s="956"/>
      <c r="P47" s="956"/>
      <c r="Q47" s="956"/>
      <c r="R47" s="1118"/>
      <c r="S47" s="1118"/>
      <c r="T47" s="1118"/>
      <c r="U47" s="1118"/>
      <c r="V47" s="1118"/>
      <c r="W47" s="1118"/>
      <c r="X47" s="1118"/>
      <c r="Y47" s="1118"/>
    </row>
    <row r="48" spans="1:25" ht="21" customHeight="1" thickBot="1">
      <c r="A48" s="1144" t="s">
        <v>638</v>
      </c>
      <c r="B48" s="1145">
        <v>2422778.7649161536</v>
      </c>
      <c r="C48" s="1145">
        <v>2497276.70807803</v>
      </c>
      <c r="D48" s="1145">
        <v>2911896.7812271132</v>
      </c>
      <c r="E48" s="1145">
        <v>2976727.6103107175</v>
      </c>
      <c r="F48" s="1145">
        <v>74497.943161876945</v>
      </c>
      <c r="G48" s="1146">
        <v>3.0748966534076065</v>
      </c>
      <c r="H48" s="1145">
        <v>64830.829083604985</v>
      </c>
      <c r="I48" s="1147">
        <v>2.2264123337601407</v>
      </c>
      <c r="R48" s="1118"/>
      <c r="S48" s="1118"/>
      <c r="T48" s="1118"/>
      <c r="U48" s="1118"/>
      <c r="V48" s="1118"/>
      <c r="W48" s="1118"/>
      <c r="X48" s="1118"/>
      <c r="Y48" s="1118"/>
    </row>
    <row r="49" spans="1:8" ht="21" customHeight="1" thickTop="1">
      <c r="A49" s="948" t="s">
        <v>883</v>
      </c>
      <c r="B49" s="983"/>
      <c r="C49" s="983"/>
      <c r="D49" s="983"/>
      <c r="E49" s="983"/>
      <c r="F49" s="983"/>
      <c r="H49" s="983"/>
    </row>
    <row r="54" spans="1:8">
      <c r="B54" s="983"/>
      <c r="C54" s="983"/>
      <c r="D54" s="983"/>
      <c r="E54" s="983"/>
    </row>
    <row r="55" spans="1:8">
      <c r="B55" s="983"/>
      <c r="C55" s="983"/>
      <c r="D55" s="983"/>
      <c r="E55" s="983"/>
    </row>
  </sheetData>
  <mergeCells count="14">
    <mergeCell ref="D6:D7"/>
    <mergeCell ref="E6:E7"/>
    <mergeCell ref="F6:G6"/>
    <mergeCell ref="H6:I6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B26" sqref="B26"/>
    </sheetView>
  </sheetViews>
  <sheetFormatPr defaultRowHeight="15.75"/>
  <cols>
    <col min="1" max="1" width="62.140625" style="956" customWidth="1"/>
    <col min="2" max="5" width="10.7109375" style="956" customWidth="1"/>
    <col min="6" max="6" width="9.28515625" style="956" bestFit="1" customWidth="1"/>
    <col min="7" max="7" width="9.85546875" style="956" customWidth="1"/>
    <col min="8" max="8" width="10.7109375" style="956" customWidth="1"/>
    <col min="9" max="9" width="9.7109375" style="956" customWidth="1"/>
    <col min="10" max="256" width="9.140625" style="956"/>
    <col min="257" max="257" width="55" style="956" customWidth="1"/>
    <col min="258" max="258" width="9.42578125" style="956" bestFit="1" customWidth="1"/>
    <col min="259" max="259" width="9.42578125" style="956" customWidth="1"/>
    <col min="260" max="260" width="9.42578125" style="956" bestFit="1" customWidth="1"/>
    <col min="261" max="261" width="9.42578125" style="956" customWidth="1"/>
    <col min="262" max="262" width="8.42578125" style="956" bestFit="1" customWidth="1"/>
    <col min="263" max="263" width="7.140625" style="956" bestFit="1" customWidth="1"/>
    <col min="264" max="264" width="8.42578125" style="956" bestFit="1" customWidth="1"/>
    <col min="265" max="265" width="6.85546875" style="956" customWidth="1"/>
    <col min="266" max="512" width="9.140625" style="956"/>
    <col min="513" max="513" width="55" style="956" customWidth="1"/>
    <col min="514" max="514" width="9.42578125" style="956" bestFit="1" customWidth="1"/>
    <col min="515" max="515" width="9.42578125" style="956" customWidth="1"/>
    <col min="516" max="516" width="9.42578125" style="956" bestFit="1" customWidth="1"/>
    <col min="517" max="517" width="9.42578125" style="956" customWidth="1"/>
    <col min="518" max="518" width="8.42578125" style="956" bestFit="1" customWidth="1"/>
    <col min="519" max="519" width="7.140625" style="956" bestFit="1" customWidth="1"/>
    <col min="520" max="520" width="8.42578125" style="956" bestFit="1" customWidth="1"/>
    <col min="521" max="521" width="6.85546875" style="956" customWidth="1"/>
    <col min="522" max="768" width="9.140625" style="956"/>
    <col min="769" max="769" width="55" style="956" customWidth="1"/>
    <col min="770" max="770" width="9.42578125" style="956" bestFit="1" customWidth="1"/>
    <col min="771" max="771" width="9.42578125" style="956" customWidth="1"/>
    <col min="772" max="772" width="9.42578125" style="956" bestFit="1" customWidth="1"/>
    <col min="773" max="773" width="9.42578125" style="956" customWidth="1"/>
    <col min="774" max="774" width="8.42578125" style="956" bestFit="1" customWidth="1"/>
    <col min="775" max="775" width="7.140625" style="956" bestFit="1" customWidth="1"/>
    <col min="776" max="776" width="8.42578125" style="956" bestFit="1" customWidth="1"/>
    <col min="777" max="777" width="6.85546875" style="956" customWidth="1"/>
    <col min="778" max="1024" width="9.140625" style="956"/>
    <col min="1025" max="1025" width="55" style="956" customWidth="1"/>
    <col min="1026" max="1026" width="9.42578125" style="956" bestFit="1" customWidth="1"/>
    <col min="1027" max="1027" width="9.42578125" style="956" customWidth="1"/>
    <col min="1028" max="1028" width="9.42578125" style="956" bestFit="1" customWidth="1"/>
    <col min="1029" max="1029" width="9.42578125" style="956" customWidth="1"/>
    <col min="1030" max="1030" width="8.42578125" style="956" bestFit="1" customWidth="1"/>
    <col min="1031" max="1031" width="7.140625" style="956" bestFit="1" customWidth="1"/>
    <col min="1032" max="1032" width="8.42578125" style="956" bestFit="1" customWidth="1"/>
    <col min="1033" max="1033" width="6.85546875" style="956" customWidth="1"/>
    <col min="1034" max="1280" width="9.140625" style="956"/>
    <col min="1281" max="1281" width="55" style="956" customWidth="1"/>
    <col min="1282" max="1282" width="9.42578125" style="956" bestFit="1" customWidth="1"/>
    <col min="1283" max="1283" width="9.42578125" style="956" customWidth="1"/>
    <col min="1284" max="1284" width="9.42578125" style="956" bestFit="1" customWidth="1"/>
    <col min="1285" max="1285" width="9.42578125" style="956" customWidth="1"/>
    <col min="1286" max="1286" width="8.42578125" style="956" bestFit="1" customWidth="1"/>
    <col min="1287" max="1287" width="7.140625" style="956" bestFit="1" customWidth="1"/>
    <col min="1288" max="1288" width="8.42578125" style="956" bestFit="1" customWidth="1"/>
    <col min="1289" max="1289" width="6.85546875" style="956" customWidth="1"/>
    <col min="1290" max="1536" width="9.140625" style="956"/>
    <col min="1537" max="1537" width="55" style="956" customWidth="1"/>
    <col min="1538" max="1538" width="9.42578125" style="956" bestFit="1" customWidth="1"/>
    <col min="1539" max="1539" width="9.42578125" style="956" customWidth="1"/>
    <col min="1540" max="1540" width="9.42578125" style="956" bestFit="1" customWidth="1"/>
    <col min="1541" max="1541" width="9.42578125" style="956" customWidth="1"/>
    <col min="1542" max="1542" width="8.42578125" style="956" bestFit="1" customWidth="1"/>
    <col min="1543" max="1543" width="7.140625" style="956" bestFit="1" customWidth="1"/>
    <col min="1544" max="1544" width="8.42578125" style="956" bestFit="1" customWidth="1"/>
    <col min="1545" max="1545" width="6.85546875" style="956" customWidth="1"/>
    <col min="1546" max="1792" width="9.140625" style="956"/>
    <col min="1793" max="1793" width="55" style="956" customWidth="1"/>
    <col min="1794" max="1794" width="9.42578125" style="956" bestFit="1" customWidth="1"/>
    <col min="1795" max="1795" width="9.42578125" style="956" customWidth="1"/>
    <col min="1796" max="1796" width="9.42578125" style="956" bestFit="1" customWidth="1"/>
    <col min="1797" max="1797" width="9.42578125" style="956" customWidth="1"/>
    <col min="1798" max="1798" width="8.42578125" style="956" bestFit="1" customWidth="1"/>
    <col min="1799" max="1799" width="7.140625" style="956" bestFit="1" customWidth="1"/>
    <col min="1800" max="1800" width="8.42578125" style="956" bestFit="1" customWidth="1"/>
    <col min="1801" max="1801" width="6.85546875" style="956" customWidth="1"/>
    <col min="1802" max="2048" width="9.140625" style="956"/>
    <col min="2049" max="2049" width="55" style="956" customWidth="1"/>
    <col min="2050" max="2050" width="9.42578125" style="956" bestFit="1" customWidth="1"/>
    <col min="2051" max="2051" width="9.42578125" style="956" customWidth="1"/>
    <col min="2052" max="2052" width="9.42578125" style="956" bestFit="1" customWidth="1"/>
    <col min="2053" max="2053" width="9.42578125" style="956" customWidth="1"/>
    <col min="2054" max="2054" width="8.42578125" style="956" bestFit="1" customWidth="1"/>
    <col min="2055" max="2055" width="7.140625" style="956" bestFit="1" customWidth="1"/>
    <col min="2056" max="2056" width="8.42578125" style="956" bestFit="1" customWidth="1"/>
    <col min="2057" max="2057" width="6.85546875" style="956" customWidth="1"/>
    <col min="2058" max="2304" width="9.140625" style="956"/>
    <col min="2305" max="2305" width="55" style="956" customWidth="1"/>
    <col min="2306" max="2306" width="9.42578125" style="956" bestFit="1" customWidth="1"/>
    <col min="2307" max="2307" width="9.42578125" style="956" customWidth="1"/>
    <col min="2308" max="2308" width="9.42578125" style="956" bestFit="1" customWidth="1"/>
    <col min="2309" max="2309" width="9.42578125" style="956" customWidth="1"/>
    <col min="2310" max="2310" width="8.42578125" style="956" bestFit="1" customWidth="1"/>
    <col min="2311" max="2311" width="7.140625" style="956" bestFit="1" customWidth="1"/>
    <col min="2312" max="2312" width="8.42578125" style="956" bestFit="1" customWidth="1"/>
    <col min="2313" max="2313" width="6.85546875" style="956" customWidth="1"/>
    <col min="2314" max="2560" width="9.140625" style="956"/>
    <col min="2561" max="2561" width="55" style="956" customWidth="1"/>
    <col min="2562" max="2562" width="9.42578125" style="956" bestFit="1" customWidth="1"/>
    <col min="2563" max="2563" width="9.42578125" style="956" customWidth="1"/>
    <col min="2564" max="2564" width="9.42578125" style="956" bestFit="1" customWidth="1"/>
    <col min="2565" max="2565" width="9.42578125" style="956" customWidth="1"/>
    <col min="2566" max="2566" width="8.42578125" style="956" bestFit="1" customWidth="1"/>
    <col min="2567" max="2567" width="7.140625" style="956" bestFit="1" customWidth="1"/>
    <col min="2568" max="2568" width="8.42578125" style="956" bestFit="1" customWidth="1"/>
    <col min="2569" max="2569" width="6.85546875" style="956" customWidth="1"/>
    <col min="2570" max="2816" width="9.140625" style="956"/>
    <col min="2817" max="2817" width="55" style="956" customWidth="1"/>
    <col min="2818" max="2818" width="9.42578125" style="956" bestFit="1" customWidth="1"/>
    <col min="2819" max="2819" width="9.42578125" style="956" customWidth="1"/>
    <col min="2820" max="2820" width="9.42578125" style="956" bestFit="1" customWidth="1"/>
    <col min="2821" max="2821" width="9.42578125" style="956" customWidth="1"/>
    <col min="2822" max="2822" width="8.42578125" style="956" bestFit="1" customWidth="1"/>
    <col min="2823" max="2823" width="7.140625" style="956" bestFit="1" customWidth="1"/>
    <col min="2824" max="2824" width="8.42578125" style="956" bestFit="1" customWidth="1"/>
    <col min="2825" max="2825" width="6.85546875" style="956" customWidth="1"/>
    <col min="2826" max="3072" width="9.140625" style="956"/>
    <col min="3073" max="3073" width="55" style="956" customWidth="1"/>
    <col min="3074" max="3074" width="9.42578125" style="956" bestFit="1" customWidth="1"/>
    <col min="3075" max="3075" width="9.42578125" style="956" customWidth="1"/>
    <col min="3076" max="3076" width="9.42578125" style="956" bestFit="1" customWidth="1"/>
    <col min="3077" max="3077" width="9.42578125" style="956" customWidth="1"/>
    <col min="3078" max="3078" width="8.42578125" style="956" bestFit="1" customWidth="1"/>
    <col min="3079" max="3079" width="7.140625" style="956" bestFit="1" customWidth="1"/>
    <col min="3080" max="3080" width="8.42578125" style="956" bestFit="1" customWidth="1"/>
    <col min="3081" max="3081" width="6.85546875" style="956" customWidth="1"/>
    <col min="3082" max="3328" width="9.140625" style="956"/>
    <col min="3329" max="3329" width="55" style="956" customWidth="1"/>
    <col min="3330" max="3330" width="9.42578125" style="956" bestFit="1" customWidth="1"/>
    <col min="3331" max="3331" width="9.42578125" style="956" customWidth="1"/>
    <col min="3332" max="3332" width="9.42578125" style="956" bestFit="1" customWidth="1"/>
    <col min="3333" max="3333" width="9.42578125" style="956" customWidth="1"/>
    <col min="3334" max="3334" width="8.42578125" style="956" bestFit="1" customWidth="1"/>
    <col min="3335" max="3335" width="7.140625" style="956" bestFit="1" customWidth="1"/>
    <col min="3336" max="3336" width="8.42578125" style="956" bestFit="1" customWidth="1"/>
    <col min="3337" max="3337" width="6.85546875" style="956" customWidth="1"/>
    <col min="3338" max="3584" width="9.140625" style="956"/>
    <col min="3585" max="3585" width="55" style="956" customWidth="1"/>
    <col min="3586" max="3586" width="9.42578125" style="956" bestFit="1" customWidth="1"/>
    <col min="3587" max="3587" width="9.42578125" style="956" customWidth="1"/>
    <col min="3588" max="3588" width="9.42578125" style="956" bestFit="1" customWidth="1"/>
    <col min="3589" max="3589" width="9.42578125" style="956" customWidth="1"/>
    <col min="3590" max="3590" width="8.42578125" style="956" bestFit="1" customWidth="1"/>
    <col min="3591" max="3591" width="7.140625" style="956" bestFit="1" customWidth="1"/>
    <col min="3592" max="3592" width="8.42578125" style="956" bestFit="1" customWidth="1"/>
    <col min="3593" max="3593" width="6.85546875" style="956" customWidth="1"/>
    <col min="3594" max="3840" width="9.140625" style="956"/>
    <col min="3841" max="3841" width="55" style="956" customWidth="1"/>
    <col min="3842" max="3842" width="9.42578125" style="956" bestFit="1" customWidth="1"/>
    <col min="3843" max="3843" width="9.42578125" style="956" customWidth="1"/>
    <col min="3844" max="3844" width="9.42578125" style="956" bestFit="1" customWidth="1"/>
    <col min="3845" max="3845" width="9.42578125" style="956" customWidth="1"/>
    <col min="3846" max="3846" width="8.42578125" style="956" bestFit="1" customWidth="1"/>
    <col min="3847" max="3847" width="7.140625" style="956" bestFit="1" customWidth="1"/>
    <col min="3848" max="3848" width="8.42578125" style="956" bestFit="1" customWidth="1"/>
    <col min="3849" max="3849" width="6.85546875" style="956" customWidth="1"/>
    <col min="3850" max="4096" width="9.140625" style="956"/>
    <col min="4097" max="4097" width="55" style="956" customWidth="1"/>
    <col min="4098" max="4098" width="9.42578125" style="956" bestFit="1" customWidth="1"/>
    <col min="4099" max="4099" width="9.42578125" style="956" customWidth="1"/>
    <col min="4100" max="4100" width="9.42578125" style="956" bestFit="1" customWidth="1"/>
    <col min="4101" max="4101" width="9.42578125" style="956" customWidth="1"/>
    <col min="4102" max="4102" width="8.42578125" style="956" bestFit="1" customWidth="1"/>
    <col min="4103" max="4103" width="7.140625" style="956" bestFit="1" customWidth="1"/>
    <col min="4104" max="4104" width="8.42578125" style="956" bestFit="1" customWidth="1"/>
    <col min="4105" max="4105" width="6.85546875" style="956" customWidth="1"/>
    <col min="4106" max="4352" width="9.140625" style="956"/>
    <col min="4353" max="4353" width="55" style="956" customWidth="1"/>
    <col min="4354" max="4354" width="9.42578125" style="956" bestFit="1" customWidth="1"/>
    <col min="4355" max="4355" width="9.42578125" style="956" customWidth="1"/>
    <col min="4356" max="4356" width="9.42578125" style="956" bestFit="1" customWidth="1"/>
    <col min="4357" max="4357" width="9.42578125" style="956" customWidth="1"/>
    <col min="4358" max="4358" width="8.42578125" style="956" bestFit="1" customWidth="1"/>
    <col min="4359" max="4359" width="7.140625" style="956" bestFit="1" customWidth="1"/>
    <col min="4360" max="4360" width="8.42578125" style="956" bestFit="1" customWidth="1"/>
    <col min="4361" max="4361" width="6.85546875" style="956" customWidth="1"/>
    <col min="4362" max="4608" width="9.140625" style="956"/>
    <col min="4609" max="4609" width="55" style="956" customWidth="1"/>
    <col min="4610" max="4610" width="9.42578125" style="956" bestFit="1" customWidth="1"/>
    <col min="4611" max="4611" width="9.42578125" style="956" customWidth="1"/>
    <col min="4612" max="4612" width="9.42578125" style="956" bestFit="1" customWidth="1"/>
    <col min="4613" max="4613" width="9.42578125" style="956" customWidth="1"/>
    <col min="4614" max="4614" width="8.42578125" style="956" bestFit="1" customWidth="1"/>
    <col min="4615" max="4615" width="7.140625" style="956" bestFit="1" customWidth="1"/>
    <col min="4616" max="4616" width="8.42578125" style="956" bestFit="1" customWidth="1"/>
    <col min="4617" max="4617" width="6.85546875" style="956" customWidth="1"/>
    <col min="4618" max="4864" width="9.140625" style="956"/>
    <col min="4865" max="4865" width="55" style="956" customWidth="1"/>
    <col min="4866" max="4866" width="9.42578125" style="956" bestFit="1" customWidth="1"/>
    <col min="4867" max="4867" width="9.42578125" style="956" customWidth="1"/>
    <col min="4868" max="4868" width="9.42578125" style="956" bestFit="1" customWidth="1"/>
    <col min="4869" max="4869" width="9.42578125" style="956" customWidth="1"/>
    <col min="4870" max="4870" width="8.42578125" style="956" bestFit="1" customWidth="1"/>
    <col min="4871" max="4871" width="7.140625" style="956" bestFit="1" customWidth="1"/>
    <col min="4872" max="4872" width="8.42578125" style="956" bestFit="1" customWidth="1"/>
    <col min="4873" max="4873" width="6.85546875" style="956" customWidth="1"/>
    <col min="4874" max="5120" width="9.140625" style="956"/>
    <col min="5121" max="5121" width="55" style="956" customWidth="1"/>
    <col min="5122" max="5122" width="9.42578125" style="956" bestFit="1" customWidth="1"/>
    <col min="5123" max="5123" width="9.42578125" style="956" customWidth="1"/>
    <col min="5124" max="5124" width="9.42578125" style="956" bestFit="1" customWidth="1"/>
    <col min="5125" max="5125" width="9.42578125" style="956" customWidth="1"/>
    <col min="5126" max="5126" width="8.42578125" style="956" bestFit="1" customWidth="1"/>
    <col min="5127" max="5127" width="7.140625" style="956" bestFit="1" customWidth="1"/>
    <col min="5128" max="5128" width="8.42578125" style="956" bestFit="1" customWidth="1"/>
    <col min="5129" max="5129" width="6.85546875" style="956" customWidth="1"/>
    <col min="5130" max="5376" width="9.140625" style="956"/>
    <col min="5377" max="5377" width="55" style="956" customWidth="1"/>
    <col min="5378" max="5378" width="9.42578125" style="956" bestFit="1" customWidth="1"/>
    <col min="5379" max="5379" width="9.42578125" style="956" customWidth="1"/>
    <col min="5380" max="5380" width="9.42578125" style="956" bestFit="1" customWidth="1"/>
    <col min="5381" max="5381" width="9.42578125" style="956" customWidth="1"/>
    <col min="5382" max="5382" width="8.42578125" style="956" bestFit="1" customWidth="1"/>
    <col min="5383" max="5383" width="7.140625" style="956" bestFit="1" customWidth="1"/>
    <col min="5384" max="5384" width="8.42578125" style="956" bestFit="1" customWidth="1"/>
    <col min="5385" max="5385" width="6.85546875" style="956" customWidth="1"/>
    <col min="5386" max="5632" width="9.140625" style="956"/>
    <col min="5633" max="5633" width="55" style="956" customWidth="1"/>
    <col min="5634" max="5634" width="9.42578125" style="956" bestFit="1" customWidth="1"/>
    <col min="5635" max="5635" width="9.42578125" style="956" customWidth="1"/>
    <col min="5636" max="5636" width="9.42578125" style="956" bestFit="1" customWidth="1"/>
    <col min="5637" max="5637" width="9.42578125" style="956" customWidth="1"/>
    <col min="5638" max="5638" width="8.42578125" style="956" bestFit="1" customWidth="1"/>
    <col min="5639" max="5639" width="7.140625" style="956" bestFit="1" customWidth="1"/>
    <col min="5640" max="5640" width="8.42578125" style="956" bestFit="1" customWidth="1"/>
    <col min="5641" max="5641" width="6.85546875" style="956" customWidth="1"/>
    <col min="5642" max="5888" width="9.140625" style="956"/>
    <col min="5889" max="5889" width="55" style="956" customWidth="1"/>
    <col min="5890" max="5890" width="9.42578125" style="956" bestFit="1" customWidth="1"/>
    <col min="5891" max="5891" width="9.42578125" style="956" customWidth="1"/>
    <col min="5892" max="5892" width="9.42578125" style="956" bestFit="1" customWidth="1"/>
    <col min="5893" max="5893" width="9.42578125" style="956" customWidth="1"/>
    <col min="5894" max="5894" width="8.42578125" style="956" bestFit="1" customWidth="1"/>
    <col min="5895" max="5895" width="7.140625" style="956" bestFit="1" customWidth="1"/>
    <col min="5896" max="5896" width="8.42578125" style="956" bestFit="1" customWidth="1"/>
    <col min="5897" max="5897" width="6.85546875" style="956" customWidth="1"/>
    <col min="5898" max="6144" width="9.140625" style="956"/>
    <col min="6145" max="6145" width="55" style="956" customWidth="1"/>
    <col min="6146" max="6146" width="9.42578125" style="956" bestFit="1" customWidth="1"/>
    <col min="6147" max="6147" width="9.42578125" style="956" customWidth="1"/>
    <col min="6148" max="6148" width="9.42578125" style="956" bestFit="1" customWidth="1"/>
    <col min="6149" max="6149" width="9.42578125" style="956" customWidth="1"/>
    <col min="6150" max="6150" width="8.42578125" style="956" bestFit="1" customWidth="1"/>
    <col min="6151" max="6151" width="7.140625" style="956" bestFit="1" customWidth="1"/>
    <col min="6152" max="6152" width="8.42578125" style="956" bestFit="1" customWidth="1"/>
    <col min="6153" max="6153" width="6.85546875" style="956" customWidth="1"/>
    <col min="6154" max="6400" width="9.140625" style="956"/>
    <col min="6401" max="6401" width="55" style="956" customWidth="1"/>
    <col min="6402" max="6402" width="9.42578125" style="956" bestFit="1" customWidth="1"/>
    <col min="6403" max="6403" width="9.42578125" style="956" customWidth="1"/>
    <col min="6404" max="6404" width="9.42578125" style="956" bestFit="1" customWidth="1"/>
    <col min="6405" max="6405" width="9.42578125" style="956" customWidth="1"/>
    <col min="6406" max="6406" width="8.42578125" style="956" bestFit="1" customWidth="1"/>
    <col min="6407" max="6407" width="7.140625" style="956" bestFit="1" customWidth="1"/>
    <col min="6408" max="6408" width="8.42578125" style="956" bestFit="1" customWidth="1"/>
    <col min="6409" max="6409" width="6.85546875" style="956" customWidth="1"/>
    <col min="6410" max="6656" width="9.140625" style="956"/>
    <col min="6657" max="6657" width="55" style="956" customWidth="1"/>
    <col min="6658" max="6658" width="9.42578125" style="956" bestFit="1" customWidth="1"/>
    <col min="6659" max="6659" width="9.42578125" style="956" customWidth="1"/>
    <col min="6660" max="6660" width="9.42578125" style="956" bestFit="1" customWidth="1"/>
    <col min="6661" max="6661" width="9.42578125" style="956" customWidth="1"/>
    <col min="6662" max="6662" width="8.42578125" style="956" bestFit="1" customWidth="1"/>
    <col min="6663" max="6663" width="7.140625" style="956" bestFit="1" customWidth="1"/>
    <col min="6664" max="6664" width="8.42578125" style="956" bestFit="1" customWidth="1"/>
    <col min="6665" max="6665" width="6.85546875" style="956" customWidth="1"/>
    <col min="6666" max="6912" width="9.140625" style="956"/>
    <col min="6913" max="6913" width="55" style="956" customWidth="1"/>
    <col min="6914" max="6914" width="9.42578125" style="956" bestFit="1" customWidth="1"/>
    <col min="6915" max="6915" width="9.42578125" style="956" customWidth="1"/>
    <col min="6916" max="6916" width="9.42578125" style="956" bestFit="1" customWidth="1"/>
    <col min="6917" max="6917" width="9.42578125" style="956" customWidth="1"/>
    <col min="6918" max="6918" width="8.42578125" style="956" bestFit="1" customWidth="1"/>
    <col min="6919" max="6919" width="7.140625" style="956" bestFit="1" customWidth="1"/>
    <col min="6920" max="6920" width="8.42578125" style="956" bestFit="1" customWidth="1"/>
    <col min="6921" max="6921" width="6.85546875" style="956" customWidth="1"/>
    <col min="6922" max="7168" width="9.140625" style="956"/>
    <col min="7169" max="7169" width="55" style="956" customWidth="1"/>
    <col min="7170" max="7170" width="9.42578125" style="956" bestFit="1" customWidth="1"/>
    <col min="7171" max="7171" width="9.42578125" style="956" customWidth="1"/>
    <col min="7172" max="7172" width="9.42578125" style="956" bestFit="1" customWidth="1"/>
    <col min="7173" max="7173" width="9.42578125" style="956" customWidth="1"/>
    <col min="7174" max="7174" width="8.42578125" style="956" bestFit="1" customWidth="1"/>
    <col min="7175" max="7175" width="7.140625" style="956" bestFit="1" customWidth="1"/>
    <col min="7176" max="7176" width="8.42578125" style="956" bestFit="1" customWidth="1"/>
    <col min="7177" max="7177" width="6.85546875" style="956" customWidth="1"/>
    <col min="7178" max="7424" width="9.140625" style="956"/>
    <col min="7425" max="7425" width="55" style="956" customWidth="1"/>
    <col min="7426" max="7426" width="9.42578125" style="956" bestFit="1" customWidth="1"/>
    <col min="7427" max="7427" width="9.42578125" style="956" customWidth="1"/>
    <col min="7428" max="7428" width="9.42578125" style="956" bestFit="1" customWidth="1"/>
    <col min="7429" max="7429" width="9.42578125" style="956" customWidth="1"/>
    <col min="7430" max="7430" width="8.42578125" style="956" bestFit="1" customWidth="1"/>
    <col min="7431" max="7431" width="7.140625" style="956" bestFit="1" customWidth="1"/>
    <col min="7432" max="7432" width="8.42578125" style="956" bestFit="1" customWidth="1"/>
    <col min="7433" max="7433" width="6.85546875" style="956" customWidth="1"/>
    <col min="7434" max="7680" width="9.140625" style="956"/>
    <col min="7681" max="7681" width="55" style="956" customWidth="1"/>
    <col min="7682" max="7682" width="9.42578125" style="956" bestFit="1" customWidth="1"/>
    <col min="7683" max="7683" width="9.42578125" style="956" customWidth="1"/>
    <col min="7684" max="7684" width="9.42578125" style="956" bestFit="1" customWidth="1"/>
    <col min="7685" max="7685" width="9.42578125" style="956" customWidth="1"/>
    <col min="7686" max="7686" width="8.42578125" style="956" bestFit="1" customWidth="1"/>
    <col min="7687" max="7687" width="7.140625" style="956" bestFit="1" customWidth="1"/>
    <col min="7688" max="7688" width="8.42578125" style="956" bestFit="1" customWidth="1"/>
    <col min="7689" max="7689" width="6.85546875" style="956" customWidth="1"/>
    <col min="7690" max="7936" width="9.140625" style="956"/>
    <col min="7937" max="7937" width="55" style="956" customWidth="1"/>
    <col min="7938" max="7938" width="9.42578125" style="956" bestFit="1" customWidth="1"/>
    <col min="7939" max="7939" width="9.42578125" style="956" customWidth="1"/>
    <col min="7940" max="7940" width="9.42578125" style="956" bestFit="1" customWidth="1"/>
    <col min="7941" max="7941" width="9.42578125" style="956" customWidth="1"/>
    <col min="7942" max="7942" width="8.42578125" style="956" bestFit="1" customWidth="1"/>
    <col min="7943" max="7943" width="7.140625" style="956" bestFit="1" customWidth="1"/>
    <col min="7944" max="7944" width="8.42578125" style="956" bestFit="1" customWidth="1"/>
    <col min="7945" max="7945" width="6.85546875" style="956" customWidth="1"/>
    <col min="7946" max="8192" width="9.140625" style="956"/>
    <col min="8193" max="8193" width="55" style="956" customWidth="1"/>
    <col min="8194" max="8194" width="9.42578125" style="956" bestFit="1" customWidth="1"/>
    <col min="8195" max="8195" width="9.42578125" style="956" customWidth="1"/>
    <col min="8196" max="8196" width="9.42578125" style="956" bestFit="1" customWidth="1"/>
    <col min="8197" max="8197" width="9.42578125" style="956" customWidth="1"/>
    <col min="8198" max="8198" width="8.42578125" style="956" bestFit="1" customWidth="1"/>
    <col min="8199" max="8199" width="7.140625" style="956" bestFit="1" customWidth="1"/>
    <col min="8200" max="8200" width="8.42578125" style="956" bestFit="1" customWidth="1"/>
    <col min="8201" max="8201" width="6.85546875" style="956" customWidth="1"/>
    <col min="8202" max="8448" width="9.140625" style="956"/>
    <col min="8449" max="8449" width="55" style="956" customWidth="1"/>
    <col min="8450" max="8450" width="9.42578125" style="956" bestFit="1" customWidth="1"/>
    <col min="8451" max="8451" width="9.42578125" style="956" customWidth="1"/>
    <col min="8452" max="8452" width="9.42578125" style="956" bestFit="1" customWidth="1"/>
    <col min="8453" max="8453" width="9.42578125" style="956" customWidth="1"/>
    <col min="8454" max="8454" width="8.42578125" style="956" bestFit="1" customWidth="1"/>
    <col min="8455" max="8455" width="7.140625" style="956" bestFit="1" customWidth="1"/>
    <col min="8456" max="8456" width="8.42578125" style="956" bestFit="1" customWidth="1"/>
    <col min="8457" max="8457" width="6.85546875" style="956" customWidth="1"/>
    <col min="8458" max="8704" width="9.140625" style="956"/>
    <col min="8705" max="8705" width="55" style="956" customWidth="1"/>
    <col min="8706" max="8706" width="9.42578125" style="956" bestFit="1" customWidth="1"/>
    <col min="8707" max="8707" width="9.42578125" style="956" customWidth="1"/>
    <col min="8708" max="8708" width="9.42578125" style="956" bestFit="1" customWidth="1"/>
    <col min="8709" max="8709" width="9.42578125" style="956" customWidth="1"/>
    <col min="8710" max="8710" width="8.42578125" style="956" bestFit="1" customWidth="1"/>
    <col min="8711" max="8711" width="7.140625" style="956" bestFit="1" customWidth="1"/>
    <col min="8712" max="8712" width="8.42578125" style="956" bestFit="1" customWidth="1"/>
    <col min="8713" max="8713" width="6.85546875" style="956" customWidth="1"/>
    <col min="8714" max="8960" width="9.140625" style="956"/>
    <col min="8961" max="8961" width="55" style="956" customWidth="1"/>
    <col min="8962" max="8962" width="9.42578125" style="956" bestFit="1" customWidth="1"/>
    <col min="8963" max="8963" width="9.42578125" style="956" customWidth="1"/>
    <col min="8964" max="8964" width="9.42578125" style="956" bestFit="1" customWidth="1"/>
    <col min="8965" max="8965" width="9.42578125" style="956" customWidth="1"/>
    <col min="8966" max="8966" width="8.42578125" style="956" bestFit="1" customWidth="1"/>
    <col min="8967" max="8967" width="7.140625" style="956" bestFit="1" customWidth="1"/>
    <col min="8968" max="8968" width="8.42578125" style="956" bestFit="1" customWidth="1"/>
    <col min="8969" max="8969" width="6.85546875" style="956" customWidth="1"/>
    <col min="8970" max="9216" width="9.140625" style="956"/>
    <col min="9217" max="9217" width="55" style="956" customWidth="1"/>
    <col min="9218" max="9218" width="9.42578125" style="956" bestFit="1" customWidth="1"/>
    <col min="9219" max="9219" width="9.42578125" style="956" customWidth="1"/>
    <col min="9220" max="9220" width="9.42578125" style="956" bestFit="1" customWidth="1"/>
    <col min="9221" max="9221" width="9.42578125" style="956" customWidth="1"/>
    <col min="9222" max="9222" width="8.42578125" style="956" bestFit="1" customWidth="1"/>
    <col min="9223" max="9223" width="7.140625" style="956" bestFit="1" customWidth="1"/>
    <col min="9224" max="9224" width="8.42578125" style="956" bestFit="1" customWidth="1"/>
    <col min="9225" max="9225" width="6.85546875" style="956" customWidth="1"/>
    <col min="9226" max="9472" width="9.140625" style="956"/>
    <col min="9473" max="9473" width="55" style="956" customWidth="1"/>
    <col min="9474" max="9474" width="9.42578125" style="956" bestFit="1" customWidth="1"/>
    <col min="9475" max="9475" width="9.42578125" style="956" customWidth="1"/>
    <col min="9476" max="9476" width="9.42578125" style="956" bestFit="1" customWidth="1"/>
    <col min="9477" max="9477" width="9.42578125" style="956" customWidth="1"/>
    <col min="9478" max="9478" width="8.42578125" style="956" bestFit="1" customWidth="1"/>
    <col min="9479" max="9479" width="7.140625" style="956" bestFit="1" customWidth="1"/>
    <col min="9480" max="9480" width="8.42578125" style="956" bestFit="1" customWidth="1"/>
    <col min="9481" max="9481" width="6.85546875" style="956" customWidth="1"/>
    <col min="9482" max="9728" width="9.140625" style="956"/>
    <col min="9729" max="9729" width="55" style="956" customWidth="1"/>
    <col min="9730" max="9730" width="9.42578125" style="956" bestFit="1" customWidth="1"/>
    <col min="9731" max="9731" width="9.42578125" style="956" customWidth="1"/>
    <col min="9732" max="9732" width="9.42578125" style="956" bestFit="1" customWidth="1"/>
    <col min="9733" max="9733" width="9.42578125" style="956" customWidth="1"/>
    <col min="9734" max="9734" width="8.42578125" style="956" bestFit="1" customWidth="1"/>
    <col min="9735" max="9735" width="7.140625" style="956" bestFit="1" customWidth="1"/>
    <col min="9736" max="9736" width="8.42578125" style="956" bestFit="1" customWidth="1"/>
    <col min="9737" max="9737" width="6.85546875" style="956" customWidth="1"/>
    <col min="9738" max="9984" width="9.140625" style="956"/>
    <col min="9985" max="9985" width="55" style="956" customWidth="1"/>
    <col min="9986" max="9986" width="9.42578125" style="956" bestFit="1" customWidth="1"/>
    <col min="9987" max="9987" width="9.42578125" style="956" customWidth="1"/>
    <col min="9988" max="9988" width="9.42578125" style="956" bestFit="1" customWidth="1"/>
    <col min="9989" max="9989" width="9.42578125" style="956" customWidth="1"/>
    <col min="9990" max="9990" width="8.42578125" style="956" bestFit="1" customWidth="1"/>
    <col min="9991" max="9991" width="7.140625" style="956" bestFit="1" customWidth="1"/>
    <col min="9992" max="9992" width="8.42578125" style="956" bestFit="1" customWidth="1"/>
    <col min="9993" max="9993" width="6.85546875" style="956" customWidth="1"/>
    <col min="9994" max="10240" width="9.140625" style="956"/>
    <col min="10241" max="10241" width="55" style="956" customWidth="1"/>
    <col min="10242" max="10242" width="9.42578125" style="956" bestFit="1" customWidth="1"/>
    <col min="10243" max="10243" width="9.42578125" style="956" customWidth="1"/>
    <col min="10244" max="10244" width="9.42578125" style="956" bestFit="1" customWidth="1"/>
    <col min="10245" max="10245" width="9.42578125" style="956" customWidth="1"/>
    <col min="10246" max="10246" width="8.42578125" style="956" bestFit="1" customWidth="1"/>
    <col min="10247" max="10247" width="7.140625" style="956" bestFit="1" customWidth="1"/>
    <col min="10248" max="10248" width="8.42578125" style="956" bestFit="1" customWidth="1"/>
    <col min="10249" max="10249" width="6.85546875" style="956" customWidth="1"/>
    <col min="10250" max="10496" width="9.140625" style="956"/>
    <col min="10497" max="10497" width="55" style="956" customWidth="1"/>
    <col min="10498" max="10498" width="9.42578125" style="956" bestFit="1" customWidth="1"/>
    <col min="10499" max="10499" width="9.42578125" style="956" customWidth="1"/>
    <col min="10500" max="10500" width="9.42578125" style="956" bestFit="1" customWidth="1"/>
    <col min="10501" max="10501" width="9.42578125" style="956" customWidth="1"/>
    <col min="10502" max="10502" width="8.42578125" style="956" bestFit="1" customWidth="1"/>
    <col min="10503" max="10503" width="7.140625" style="956" bestFit="1" customWidth="1"/>
    <col min="10504" max="10504" width="8.42578125" style="956" bestFit="1" customWidth="1"/>
    <col min="10505" max="10505" width="6.85546875" style="956" customWidth="1"/>
    <col min="10506" max="10752" width="9.140625" style="956"/>
    <col min="10753" max="10753" width="55" style="956" customWidth="1"/>
    <col min="10754" max="10754" width="9.42578125" style="956" bestFit="1" customWidth="1"/>
    <col min="10755" max="10755" width="9.42578125" style="956" customWidth="1"/>
    <col min="10756" max="10756" width="9.42578125" style="956" bestFit="1" customWidth="1"/>
    <col min="10757" max="10757" width="9.42578125" style="956" customWidth="1"/>
    <col min="10758" max="10758" width="8.42578125" style="956" bestFit="1" customWidth="1"/>
    <col min="10759" max="10759" width="7.140625" style="956" bestFit="1" customWidth="1"/>
    <col min="10760" max="10760" width="8.42578125" style="956" bestFit="1" customWidth="1"/>
    <col min="10761" max="10761" width="6.85546875" style="956" customWidth="1"/>
    <col min="10762" max="11008" width="9.140625" style="956"/>
    <col min="11009" max="11009" width="55" style="956" customWidth="1"/>
    <col min="11010" max="11010" width="9.42578125" style="956" bestFit="1" customWidth="1"/>
    <col min="11011" max="11011" width="9.42578125" style="956" customWidth="1"/>
    <col min="11012" max="11012" width="9.42578125" style="956" bestFit="1" customWidth="1"/>
    <col min="11013" max="11013" width="9.42578125" style="956" customWidth="1"/>
    <col min="11014" max="11014" width="8.42578125" style="956" bestFit="1" customWidth="1"/>
    <col min="11015" max="11015" width="7.140625" style="956" bestFit="1" customWidth="1"/>
    <col min="11016" max="11016" width="8.42578125" style="956" bestFit="1" customWidth="1"/>
    <col min="11017" max="11017" width="6.85546875" style="956" customWidth="1"/>
    <col min="11018" max="11264" width="9.140625" style="956"/>
    <col min="11265" max="11265" width="55" style="956" customWidth="1"/>
    <col min="11266" max="11266" width="9.42578125" style="956" bestFit="1" customWidth="1"/>
    <col min="11267" max="11267" width="9.42578125" style="956" customWidth="1"/>
    <col min="11268" max="11268" width="9.42578125" style="956" bestFit="1" customWidth="1"/>
    <col min="11269" max="11269" width="9.42578125" style="956" customWidth="1"/>
    <col min="11270" max="11270" width="8.42578125" style="956" bestFit="1" customWidth="1"/>
    <col min="11271" max="11271" width="7.140625" style="956" bestFit="1" customWidth="1"/>
    <col min="11272" max="11272" width="8.42578125" style="956" bestFit="1" customWidth="1"/>
    <col min="11273" max="11273" width="6.85546875" style="956" customWidth="1"/>
    <col min="11274" max="11520" width="9.140625" style="956"/>
    <col min="11521" max="11521" width="55" style="956" customWidth="1"/>
    <col min="11522" max="11522" width="9.42578125" style="956" bestFit="1" customWidth="1"/>
    <col min="11523" max="11523" width="9.42578125" style="956" customWidth="1"/>
    <col min="11524" max="11524" width="9.42578125" style="956" bestFit="1" customWidth="1"/>
    <col min="11525" max="11525" width="9.42578125" style="956" customWidth="1"/>
    <col min="11526" max="11526" width="8.42578125" style="956" bestFit="1" customWidth="1"/>
    <col min="11527" max="11527" width="7.140625" style="956" bestFit="1" customWidth="1"/>
    <col min="11528" max="11528" width="8.42578125" style="956" bestFit="1" customWidth="1"/>
    <col min="11529" max="11529" width="6.85546875" style="956" customWidth="1"/>
    <col min="11530" max="11776" width="9.140625" style="956"/>
    <col min="11777" max="11777" width="55" style="956" customWidth="1"/>
    <col min="11778" max="11778" width="9.42578125" style="956" bestFit="1" customWidth="1"/>
    <col min="11779" max="11779" width="9.42578125" style="956" customWidth="1"/>
    <col min="11780" max="11780" width="9.42578125" style="956" bestFit="1" customWidth="1"/>
    <col min="11781" max="11781" width="9.42578125" style="956" customWidth="1"/>
    <col min="11782" max="11782" width="8.42578125" style="956" bestFit="1" customWidth="1"/>
    <col min="11783" max="11783" width="7.140625" style="956" bestFit="1" customWidth="1"/>
    <col min="11784" max="11784" width="8.42578125" style="956" bestFit="1" customWidth="1"/>
    <col min="11785" max="11785" width="6.85546875" style="956" customWidth="1"/>
    <col min="11786" max="12032" width="9.140625" style="956"/>
    <col min="12033" max="12033" width="55" style="956" customWidth="1"/>
    <col min="12034" max="12034" width="9.42578125" style="956" bestFit="1" customWidth="1"/>
    <col min="12035" max="12035" width="9.42578125" style="956" customWidth="1"/>
    <col min="12036" max="12036" width="9.42578125" style="956" bestFit="1" customWidth="1"/>
    <col min="12037" max="12037" width="9.42578125" style="956" customWidth="1"/>
    <col min="12038" max="12038" width="8.42578125" style="956" bestFit="1" customWidth="1"/>
    <col min="12039" max="12039" width="7.140625" style="956" bestFit="1" customWidth="1"/>
    <col min="12040" max="12040" width="8.42578125" style="956" bestFit="1" customWidth="1"/>
    <col min="12041" max="12041" width="6.85546875" style="956" customWidth="1"/>
    <col min="12042" max="12288" width="9.140625" style="956"/>
    <col min="12289" max="12289" width="55" style="956" customWidth="1"/>
    <col min="12290" max="12290" width="9.42578125" style="956" bestFit="1" customWidth="1"/>
    <col min="12291" max="12291" width="9.42578125" style="956" customWidth="1"/>
    <col min="12292" max="12292" width="9.42578125" style="956" bestFit="1" customWidth="1"/>
    <col min="12293" max="12293" width="9.42578125" style="956" customWidth="1"/>
    <col min="12294" max="12294" width="8.42578125" style="956" bestFit="1" customWidth="1"/>
    <col min="12295" max="12295" width="7.140625" style="956" bestFit="1" customWidth="1"/>
    <col min="12296" max="12296" width="8.42578125" style="956" bestFit="1" customWidth="1"/>
    <col min="12297" max="12297" width="6.85546875" style="956" customWidth="1"/>
    <col min="12298" max="12544" width="9.140625" style="956"/>
    <col min="12545" max="12545" width="55" style="956" customWidth="1"/>
    <col min="12546" max="12546" width="9.42578125" style="956" bestFit="1" customWidth="1"/>
    <col min="12547" max="12547" width="9.42578125" style="956" customWidth="1"/>
    <col min="12548" max="12548" width="9.42578125" style="956" bestFit="1" customWidth="1"/>
    <col min="12549" max="12549" width="9.42578125" style="956" customWidth="1"/>
    <col min="12550" max="12550" width="8.42578125" style="956" bestFit="1" customWidth="1"/>
    <col min="12551" max="12551" width="7.140625" style="956" bestFit="1" customWidth="1"/>
    <col min="12552" max="12552" width="8.42578125" style="956" bestFit="1" customWidth="1"/>
    <col min="12553" max="12553" width="6.85546875" style="956" customWidth="1"/>
    <col min="12554" max="12800" width="9.140625" style="956"/>
    <col min="12801" max="12801" width="55" style="956" customWidth="1"/>
    <col min="12802" max="12802" width="9.42578125" style="956" bestFit="1" customWidth="1"/>
    <col min="12803" max="12803" width="9.42578125" style="956" customWidth="1"/>
    <col min="12804" max="12804" width="9.42578125" style="956" bestFit="1" customWidth="1"/>
    <col min="12805" max="12805" width="9.42578125" style="956" customWidth="1"/>
    <col min="12806" max="12806" width="8.42578125" style="956" bestFit="1" customWidth="1"/>
    <col min="12807" max="12807" width="7.140625" style="956" bestFit="1" customWidth="1"/>
    <col min="12808" max="12808" width="8.42578125" style="956" bestFit="1" customWidth="1"/>
    <col min="12809" max="12809" width="6.85546875" style="956" customWidth="1"/>
    <col min="12810" max="13056" width="9.140625" style="956"/>
    <col min="13057" max="13057" width="55" style="956" customWidth="1"/>
    <col min="13058" max="13058" width="9.42578125" style="956" bestFit="1" customWidth="1"/>
    <col min="13059" max="13059" width="9.42578125" style="956" customWidth="1"/>
    <col min="13060" max="13060" width="9.42578125" style="956" bestFit="1" customWidth="1"/>
    <col min="13061" max="13061" width="9.42578125" style="956" customWidth="1"/>
    <col min="13062" max="13062" width="8.42578125" style="956" bestFit="1" customWidth="1"/>
    <col min="13063" max="13063" width="7.140625" style="956" bestFit="1" customWidth="1"/>
    <col min="13064" max="13064" width="8.42578125" style="956" bestFit="1" customWidth="1"/>
    <col min="13065" max="13065" width="6.85546875" style="956" customWidth="1"/>
    <col min="13066" max="13312" width="9.140625" style="956"/>
    <col min="13313" max="13313" width="55" style="956" customWidth="1"/>
    <col min="13314" max="13314" width="9.42578125" style="956" bestFit="1" customWidth="1"/>
    <col min="13315" max="13315" width="9.42578125" style="956" customWidth="1"/>
    <col min="13316" max="13316" width="9.42578125" style="956" bestFit="1" customWidth="1"/>
    <col min="13317" max="13317" width="9.42578125" style="956" customWidth="1"/>
    <col min="13318" max="13318" width="8.42578125" style="956" bestFit="1" customWidth="1"/>
    <col min="13319" max="13319" width="7.140625" style="956" bestFit="1" customWidth="1"/>
    <col min="13320" max="13320" width="8.42578125" style="956" bestFit="1" customWidth="1"/>
    <col min="13321" max="13321" width="6.85546875" style="956" customWidth="1"/>
    <col min="13322" max="13568" width="9.140625" style="956"/>
    <col min="13569" max="13569" width="55" style="956" customWidth="1"/>
    <col min="13570" max="13570" width="9.42578125" style="956" bestFit="1" customWidth="1"/>
    <col min="13571" max="13571" width="9.42578125" style="956" customWidth="1"/>
    <col min="13572" max="13572" width="9.42578125" style="956" bestFit="1" customWidth="1"/>
    <col min="13573" max="13573" width="9.42578125" style="956" customWidth="1"/>
    <col min="13574" max="13574" width="8.42578125" style="956" bestFit="1" customWidth="1"/>
    <col min="13575" max="13575" width="7.140625" style="956" bestFit="1" customWidth="1"/>
    <col min="13576" max="13576" width="8.42578125" style="956" bestFit="1" customWidth="1"/>
    <col min="13577" max="13577" width="6.85546875" style="956" customWidth="1"/>
    <col min="13578" max="13824" width="9.140625" style="956"/>
    <col min="13825" max="13825" width="55" style="956" customWidth="1"/>
    <col min="13826" max="13826" width="9.42578125" style="956" bestFit="1" customWidth="1"/>
    <col min="13827" max="13827" width="9.42578125" style="956" customWidth="1"/>
    <col min="13828" max="13828" width="9.42578125" style="956" bestFit="1" customWidth="1"/>
    <col min="13829" max="13829" width="9.42578125" style="956" customWidth="1"/>
    <col min="13830" max="13830" width="8.42578125" style="956" bestFit="1" customWidth="1"/>
    <col min="13831" max="13831" width="7.140625" style="956" bestFit="1" customWidth="1"/>
    <col min="13832" max="13832" width="8.42578125" style="956" bestFit="1" customWidth="1"/>
    <col min="13833" max="13833" width="6.85546875" style="956" customWidth="1"/>
    <col min="13834" max="14080" width="9.140625" style="956"/>
    <col min="14081" max="14081" width="55" style="956" customWidth="1"/>
    <col min="14082" max="14082" width="9.42578125" style="956" bestFit="1" customWidth="1"/>
    <col min="14083" max="14083" width="9.42578125" style="956" customWidth="1"/>
    <col min="14084" max="14084" width="9.42578125" style="956" bestFit="1" customWidth="1"/>
    <col min="14085" max="14085" width="9.42578125" style="956" customWidth="1"/>
    <col min="14086" max="14086" width="8.42578125" style="956" bestFit="1" customWidth="1"/>
    <col min="14087" max="14087" width="7.140625" style="956" bestFit="1" customWidth="1"/>
    <col min="14088" max="14088" width="8.42578125" style="956" bestFit="1" customWidth="1"/>
    <col min="14089" max="14089" width="6.85546875" style="956" customWidth="1"/>
    <col min="14090" max="14336" width="9.140625" style="956"/>
    <col min="14337" max="14337" width="55" style="956" customWidth="1"/>
    <col min="14338" max="14338" width="9.42578125" style="956" bestFit="1" customWidth="1"/>
    <col min="14339" max="14339" width="9.42578125" style="956" customWidth="1"/>
    <col min="14340" max="14340" width="9.42578125" style="956" bestFit="1" customWidth="1"/>
    <col min="14341" max="14341" width="9.42578125" style="956" customWidth="1"/>
    <col min="14342" max="14342" width="8.42578125" style="956" bestFit="1" customWidth="1"/>
    <col min="14343" max="14343" width="7.140625" style="956" bestFit="1" customWidth="1"/>
    <col min="14344" max="14344" width="8.42578125" style="956" bestFit="1" customWidth="1"/>
    <col min="14345" max="14345" width="6.85546875" style="956" customWidth="1"/>
    <col min="14346" max="14592" width="9.140625" style="956"/>
    <col min="14593" max="14593" width="55" style="956" customWidth="1"/>
    <col min="14594" max="14594" width="9.42578125" style="956" bestFit="1" customWidth="1"/>
    <col min="14595" max="14595" width="9.42578125" style="956" customWidth="1"/>
    <col min="14596" max="14596" width="9.42578125" style="956" bestFit="1" customWidth="1"/>
    <col min="14597" max="14597" width="9.42578125" style="956" customWidth="1"/>
    <col min="14598" max="14598" width="8.42578125" style="956" bestFit="1" customWidth="1"/>
    <col min="14599" max="14599" width="7.140625" style="956" bestFit="1" customWidth="1"/>
    <col min="14600" max="14600" width="8.42578125" style="956" bestFit="1" customWidth="1"/>
    <col min="14601" max="14601" width="6.85546875" style="956" customWidth="1"/>
    <col min="14602" max="14848" width="9.140625" style="956"/>
    <col min="14849" max="14849" width="55" style="956" customWidth="1"/>
    <col min="14850" max="14850" width="9.42578125" style="956" bestFit="1" customWidth="1"/>
    <col min="14851" max="14851" width="9.42578125" style="956" customWidth="1"/>
    <col min="14852" max="14852" width="9.42578125" style="956" bestFit="1" customWidth="1"/>
    <col min="14853" max="14853" width="9.42578125" style="956" customWidth="1"/>
    <col min="14854" max="14854" width="8.42578125" style="956" bestFit="1" customWidth="1"/>
    <col min="14855" max="14855" width="7.140625" style="956" bestFit="1" customWidth="1"/>
    <col min="14856" max="14856" width="8.42578125" style="956" bestFit="1" customWidth="1"/>
    <col min="14857" max="14857" width="6.85546875" style="956" customWidth="1"/>
    <col min="14858" max="15104" width="9.140625" style="956"/>
    <col min="15105" max="15105" width="55" style="956" customWidth="1"/>
    <col min="15106" max="15106" width="9.42578125" style="956" bestFit="1" customWidth="1"/>
    <col min="15107" max="15107" width="9.42578125" style="956" customWidth="1"/>
    <col min="15108" max="15108" width="9.42578125" style="956" bestFit="1" customWidth="1"/>
    <col min="15109" max="15109" width="9.42578125" style="956" customWidth="1"/>
    <col min="15110" max="15110" width="8.42578125" style="956" bestFit="1" customWidth="1"/>
    <col min="15111" max="15111" width="7.140625" style="956" bestFit="1" customWidth="1"/>
    <col min="15112" max="15112" width="8.42578125" style="956" bestFit="1" customWidth="1"/>
    <col min="15113" max="15113" width="6.85546875" style="956" customWidth="1"/>
    <col min="15114" max="15360" width="9.140625" style="956"/>
    <col min="15361" max="15361" width="55" style="956" customWidth="1"/>
    <col min="15362" max="15362" width="9.42578125" style="956" bestFit="1" customWidth="1"/>
    <col min="15363" max="15363" width="9.42578125" style="956" customWidth="1"/>
    <col min="15364" max="15364" width="9.42578125" style="956" bestFit="1" customWidth="1"/>
    <col min="15365" max="15365" width="9.42578125" style="956" customWidth="1"/>
    <col min="15366" max="15366" width="8.42578125" style="956" bestFit="1" customWidth="1"/>
    <col min="15367" max="15367" width="7.140625" style="956" bestFit="1" customWidth="1"/>
    <col min="15368" max="15368" width="8.42578125" style="956" bestFit="1" customWidth="1"/>
    <col min="15369" max="15369" width="6.85546875" style="956" customWidth="1"/>
    <col min="15370" max="15616" width="9.140625" style="956"/>
    <col min="15617" max="15617" width="55" style="956" customWidth="1"/>
    <col min="15618" max="15618" width="9.42578125" style="956" bestFit="1" customWidth="1"/>
    <col min="15619" max="15619" width="9.42578125" style="956" customWidth="1"/>
    <col min="15620" max="15620" width="9.42578125" style="956" bestFit="1" customWidth="1"/>
    <col min="15621" max="15621" width="9.42578125" style="956" customWidth="1"/>
    <col min="15622" max="15622" width="8.42578125" style="956" bestFit="1" customWidth="1"/>
    <col min="15623" max="15623" width="7.140625" style="956" bestFit="1" customWidth="1"/>
    <col min="15624" max="15624" width="8.42578125" style="956" bestFit="1" customWidth="1"/>
    <col min="15625" max="15625" width="6.85546875" style="956" customWidth="1"/>
    <col min="15626" max="15872" width="9.140625" style="956"/>
    <col min="15873" max="15873" width="55" style="956" customWidth="1"/>
    <col min="15874" max="15874" width="9.42578125" style="956" bestFit="1" customWidth="1"/>
    <col min="15875" max="15875" width="9.42578125" style="956" customWidth="1"/>
    <col min="15876" max="15876" width="9.42578125" style="956" bestFit="1" customWidth="1"/>
    <col min="15877" max="15877" width="9.42578125" style="956" customWidth="1"/>
    <col min="15878" max="15878" width="8.42578125" style="956" bestFit="1" customWidth="1"/>
    <col min="15879" max="15879" width="7.140625" style="956" bestFit="1" customWidth="1"/>
    <col min="15880" max="15880" width="8.42578125" style="956" bestFit="1" customWidth="1"/>
    <col min="15881" max="15881" width="6.85546875" style="956" customWidth="1"/>
    <col min="15882" max="16128" width="9.140625" style="956"/>
    <col min="16129" max="16129" width="55" style="956" customWidth="1"/>
    <col min="16130" max="16130" width="9.42578125" style="956" bestFit="1" customWidth="1"/>
    <col min="16131" max="16131" width="9.42578125" style="956" customWidth="1"/>
    <col min="16132" max="16132" width="9.42578125" style="956" bestFit="1" customWidth="1"/>
    <col min="16133" max="16133" width="9.42578125" style="956" customWidth="1"/>
    <col min="16134" max="16134" width="8.42578125" style="956" bestFit="1" customWidth="1"/>
    <col min="16135" max="16135" width="7.140625" style="956" bestFit="1" customWidth="1"/>
    <col min="16136" max="16136" width="8.42578125" style="956" bestFit="1" customWidth="1"/>
    <col min="16137" max="16137" width="6.85546875" style="956" customWidth="1"/>
    <col min="16138" max="16384" width="9.140625" style="956"/>
  </cols>
  <sheetData>
    <row r="1" spans="1:15">
      <c r="A1" s="2366" t="s">
        <v>1169</v>
      </c>
      <c r="B1" s="2366"/>
      <c r="C1" s="2366"/>
      <c r="D1" s="2366"/>
      <c r="E1" s="2366"/>
      <c r="F1" s="2366"/>
      <c r="G1" s="2366"/>
      <c r="H1" s="2366"/>
      <c r="I1" s="2366"/>
    </row>
    <row r="2" spans="1:15">
      <c r="A2" s="2366" t="s">
        <v>101</v>
      </c>
      <c r="B2" s="2366"/>
      <c r="C2" s="2366"/>
      <c r="D2" s="2366"/>
      <c r="E2" s="2366"/>
      <c r="F2" s="2366"/>
      <c r="G2" s="2366"/>
      <c r="H2" s="2366"/>
      <c r="I2" s="2366"/>
      <c r="L2" s="898"/>
      <c r="M2" s="898"/>
      <c r="N2" s="898"/>
      <c r="O2" s="898"/>
    </row>
    <row r="3" spans="1:15">
      <c r="A3" s="2366" t="s">
        <v>845</v>
      </c>
      <c r="B3" s="2366"/>
      <c r="C3" s="2366"/>
      <c r="D3" s="2366"/>
      <c r="E3" s="2366"/>
      <c r="F3" s="2366"/>
      <c r="G3" s="2366"/>
      <c r="H3" s="2366"/>
      <c r="I3" s="2366"/>
      <c r="L3" s="898"/>
      <c r="M3" s="898"/>
      <c r="N3" s="898"/>
      <c r="O3" s="898"/>
    </row>
    <row r="4" spans="1:15" ht="16.5" thickBot="1">
      <c r="A4" s="1133"/>
      <c r="B4" s="1133"/>
      <c r="C4" s="1133"/>
      <c r="D4" s="1133"/>
      <c r="E4" s="1133"/>
      <c r="F4" s="1148"/>
      <c r="G4" s="1148"/>
      <c r="I4" s="1149" t="s">
        <v>51</v>
      </c>
      <c r="J4" s="1150"/>
      <c r="L4" s="898"/>
      <c r="M4" s="898"/>
      <c r="N4" s="898"/>
      <c r="O4" s="898"/>
    </row>
    <row r="5" spans="1:15" ht="16.5" thickTop="1">
      <c r="A5" s="2322" t="s">
        <v>274</v>
      </c>
      <c r="B5" s="2379">
        <v>2018</v>
      </c>
      <c r="C5" s="2380"/>
      <c r="D5" s="2379">
        <v>2019</v>
      </c>
      <c r="E5" s="2380"/>
      <c r="F5" s="2381" t="s">
        <v>847</v>
      </c>
      <c r="G5" s="2382"/>
      <c r="H5" s="2382"/>
      <c r="I5" s="2383"/>
      <c r="L5" s="898"/>
      <c r="M5" s="898"/>
      <c r="N5" s="898"/>
      <c r="O5" s="898"/>
    </row>
    <row r="6" spans="1:15">
      <c r="A6" s="2323"/>
      <c r="B6" s="2372" t="s">
        <v>991</v>
      </c>
      <c r="C6" s="2372" t="s">
        <v>849</v>
      </c>
      <c r="D6" s="2372" t="s">
        <v>850</v>
      </c>
      <c r="E6" s="2372" t="s">
        <v>851</v>
      </c>
      <c r="F6" s="2374" t="s">
        <v>114</v>
      </c>
      <c r="G6" s="2375"/>
      <c r="H6" s="2376" t="s">
        <v>139</v>
      </c>
      <c r="I6" s="2377"/>
      <c r="L6" s="898"/>
      <c r="M6" s="898"/>
      <c r="N6" s="898"/>
      <c r="O6" s="898"/>
    </row>
    <row r="7" spans="1:15">
      <c r="A7" s="2323"/>
      <c r="B7" s="2373"/>
      <c r="C7" s="2373"/>
      <c r="D7" s="2373"/>
      <c r="E7" s="2373"/>
      <c r="F7" s="1151" t="s">
        <v>852</v>
      </c>
      <c r="G7" s="1152" t="s">
        <v>853</v>
      </c>
      <c r="H7" s="1152" t="s">
        <v>852</v>
      </c>
      <c r="I7" s="1153" t="s">
        <v>853</v>
      </c>
      <c r="L7" s="898"/>
      <c r="M7" s="898"/>
      <c r="N7" s="898"/>
      <c r="O7" s="898"/>
    </row>
    <row r="8" spans="1:15" s="1133" customFormat="1" ht="19.5" customHeight="1">
      <c r="A8" s="1154" t="s">
        <v>1170</v>
      </c>
      <c r="B8" s="1155">
        <v>423707.11139804515</v>
      </c>
      <c r="C8" s="1155">
        <v>444817.50180942781</v>
      </c>
      <c r="D8" s="1155">
        <v>562526.41153895087</v>
      </c>
      <c r="E8" s="1155">
        <v>587738.91766092659</v>
      </c>
      <c r="F8" s="1155">
        <v>21110.390411382657</v>
      </c>
      <c r="G8" s="1156">
        <v>4.9823073164214193</v>
      </c>
      <c r="H8" s="1155">
        <v>25212.506121975719</v>
      </c>
      <c r="I8" s="1157">
        <v>4.4820128628271414</v>
      </c>
      <c r="K8" s="1118"/>
      <c r="L8" s="898"/>
      <c r="M8" s="898"/>
      <c r="N8" s="898"/>
      <c r="O8" s="898"/>
    </row>
    <row r="9" spans="1:15" s="899" customFormat="1" ht="19.5" customHeight="1">
      <c r="A9" s="1158" t="s">
        <v>1171</v>
      </c>
      <c r="B9" s="1159">
        <v>166272.52151545204</v>
      </c>
      <c r="C9" s="1159">
        <v>169652.46103189496</v>
      </c>
      <c r="D9" s="1159">
        <v>218781.95452204964</v>
      </c>
      <c r="E9" s="1159">
        <v>229989.10577203799</v>
      </c>
      <c r="F9" s="1159">
        <v>3379.9395164429152</v>
      </c>
      <c r="G9" s="1160">
        <v>2.0327709507483536</v>
      </c>
      <c r="H9" s="1159">
        <v>11207.151249988354</v>
      </c>
      <c r="I9" s="1161">
        <v>5.1225208561974229</v>
      </c>
      <c r="K9" s="1118"/>
      <c r="L9" s="898"/>
      <c r="M9" s="898"/>
      <c r="N9" s="898"/>
      <c r="O9" s="898"/>
    </row>
    <row r="10" spans="1:15" s="899" customFormat="1" ht="19.5" customHeight="1">
      <c r="A10" s="1158" t="s">
        <v>1172</v>
      </c>
      <c r="B10" s="1159">
        <v>74042.650264558426</v>
      </c>
      <c r="C10" s="1159">
        <v>75400.25969526972</v>
      </c>
      <c r="D10" s="1159">
        <v>98986.514508149805</v>
      </c>
      <c r="E10" s="1159">
        <v>102729.65519237878</v>
      </c>
      <c r="F10" s="1159">
        <v>1357.6094307112944</v>
      </c>
      <c r="G10" s="1160">
        <v>1.8335505628991964</v>
      </c>
      <c r="H10" s="1159">
        <v>3743.1406842289725</v>
      </c>
      <c r="I10" s="1161">
        <v>3.7814652862848206</v>
      </c>
      <c r="K10" s="1118"/>
      <c r="L10" s="898"/>
      <c r="M10" s="898"/>
      <c r="N10" s="898"/>
      <c r="O10" s="898"/>
    </row>
    <row r="11" spans="1:15" s="899" customFormat="1" ht="19.5" customHeight="1">
      <c r="A11" s="1158" t="s">
        <v>1173</v>
      </c>
      <c r="B11" s="1159">
        <v>116350.81642930604</v>
      </c>
      <c r="C11" s="1159">
        <v>117715.02455146468</v>
      </c>
      <c r="D11" s="1159">
        <v>146478.27248531868</v>
      </c>
      <c r="E11" s="1159">
        <v>153961.31635577109</v>
      </c>
      <c r="F11" s="1159">
        <v>1364.2081221586413</v>
      </c>
      <c r="G11" s="1160">
        <v>1.1724955303493938</v>
      </c>
      <c r="H11" s="1159">
        <v>7483.0438704524131</v>
      </c>
      <c r="I11" s="1161">
        <v>5.1086374405476604</v>
      </c>
      <c r="K11" s="1118"/>
      <c r="L11" s="898"/>
      <c r="M11" s="898"/>
      <c r="N11" s="898"/>
      <c r="O11" s="898"/>
    </row>
    <row r="12" spans="1:15" s="899" customFormat="1" ht="19.5" customHeight="1">
      <c r="A12" s="1158" t="s">
        <v>1174</v>
      </c>
      <c r="B12" s="1159">
        <v>67041.123188728656</v>
      </c>
      <c r="C12" s="1159">
        <v>82049.756530798433</v>
      </c>
      <c r="D12" s="1159">
        <v>98279.670023432729</v>
      </c>
      <c r="E12" s="1159">
        <v>101058.84034073864</v>
      </c>
      <c r="F12" s="1159">
        <v>15008.633342069777</v>
      </c>
      <c r="G12" s="1160">
        <v>22.387204492112563</v>
      </c>
      <c r="H12" s="1159">
        <v>2779.1703173059068</v>
      </c>
      <c r="I12" s="1161">
        <v>2.8278181201089421</v>
      </c>
      <c r="K12" s="1118"/>
      <c r="L12" s="898"/>
      <c r="M12" s="898"/>
      <c r="N12" s="898"/>
      <c r="O12" s="898"/>
    </row>
    <row r="13" spans="1:15" s="1162" customFormat="1" ht="19.5" customHeight="1">
      <c r="A13" s="1154" t="s">
        <v>1175</v>
      </c>
      <c r="B13" s="1155">
        <v>410943.69370361191</v>
      </c>
      <c r="C13" s="1155">
        <v>412835.91324931884</v>
      </c>
      <c r="D13" s="1155">
        <v>455716.0885478108</v>
      </c>
      <c r="E13" s="1155">
        <v>451986.48604503955</v>
      </c>
      <c r="F13" s="1155">
        <v>1892.219545706932</v>
      </c>
      <c r="G13" s="1156">
        <v>0.46045713188913717</v>
      </c>
      <c r="H13" s="1155">
        <v>-3729.6025027712458</v>
      </c>
      <c r="I13" s="1157">
        <v>-0.81840483504895167</v>
      </c>
      <c r="K13" s="1118"/>
      <c r="L13" s="1163"/>
      <c r="M13" s="1163"/>
      <c r="N13" s="1163"/>
      <c r="O13" s="1163"/>
    </row>
    <row r="14" spans="1:15" s="1133" customFormat="1" ht="19.5" customHeight="1">
      <c r="A14" s="1158" t="s">
        <v>1171</v>
      </c>
      <c r="B14" s="1159">
        <v>77804.435146980206</v>
      </c>
      <c r="C14" s="1159">
        <v>77921.079942632292</v>
      </c>
      <c r="D14" s="1159">
        <v>87964.594629962958</v>
      </c>
      <c r="E14" s="1159">
        <v>86709.216546902404</v>
      </c>
      <c r="F14" s="1159">
        <v>116.64479565208603</v>
      </c>
      <c r="G14" s="1160">
        <v>0.14992049673226543</v>
      </c>
      <c r="H14" s="1159">
        <v>-1255.3780830605538</v>
      </c>
      <c r="I14" s="1161">
        <v>-1.4271401901429785</v>
      </c>
      <c r="K14" s="1118"/>
      <c r="L14" s="898"/>
      <c r="M14" s="898"/>
      <c r="N14" s="898"/>
      <c r="O14" s="898"/>
    </row>
    <row r="15" spans="1:15" s="899" customFormat="1" ht="19.5" customHeight="1">
      <c r="A15" s="1158" t="s">
        <v>1172</v>
      </c>
      <c r="B15" s="1159">
        <v>230474.81562858765</v>
      </c>
      <c r="C15" s="1159">
        <v>224930.31897226145</v>
      </c>
      <c r="D15" s="1159">
        <v>250771.21751369428</v>
      </c>
      <c r="E15" s="1159">
        <v>247018.93238959648</v>
      </c>
      <c r="F15" s="1159">
        <v>-5544.4966563261987</v>
      </c>
      <c r="G15" s="1160">
        <v>-2.4056843873393996</v>
      </c>
      <c r="H15" s="1159">
        <v>-3752.2851240978052</v>
      </c>
      <c r="I15" s="1161">
        <v>-1.4962981642392423</v>
      </c>
      <c r="K15" s="1118"/>
      <c r="L15" s="1118"/>
    </row>
    <row r="16" spans="1:15" s="899" customFormat="1" ht="19.5" customHeight="1">
      <c r="A16" s="1158" t="s">
        <v>1173</v>
      </c>
      <c r="B16" s="1159">
        <v>34702.980655438216</v>
      </c>
      <c r="C16" s="1159">
        <v>34468.456936105169</v>
      </c>
      <c r="D16" s="1159">
        <v>36696.432789086597</v>
      </c>
      <c r="E16" s="1159">
        <v>36608.828547460675</v>
      </c>
      <c r="F16" s="1159">
        <v>-234.52371933304676</v>
      </c>
      <c r="G16" s="1160">
        <v>-0.67580281262178887</v>
      </c>
      <c r="H16" s="1159">
        <v>-87.604241625922441</v>
      </c>
      <c r="I16" s="1161">
        <v>-0.23872685971802599</v>
      </c>
      <c r="K16" s="1118"/>
      <c r="L16" s="1118"/>
    </row>
    <row r="17" spans="1:12" s="899" customFormat="1" ht="19.5" customHeight="1">
      <c r="A17" s="1158" t="s">
        <v>1174</v>
      </c>
      <c r="B17" s="1159">
        <v>67961.462272605917</v>
      </c>
      <c r="C17" s="1159">
        <v>75516.057398320001</v>
      </c>
      <c r="D17" s="1159">
        <v>80283.843615066973</v>
      </c>
      <c r="E17" s="1159">
        <v>81649.508561079987</v>
      </c>
      <c r="F17" s="1159">
        <v>7554.5951257140841</v>
      </c>
      <c r="G17" s="1160">
        <v>11.115998498400776</v>
      </c>
      <c r="H17" s="1159">
        <v>1365.6649460130138</v>
      </c>
      <c r="I17" s="1161">
        <v>1.7010457951675817</v>
      </c>
      <c r="K17" s="1118"/>
      <c r="L17" s="1118"/>
    </row>
    <row r="18" spans="1:12" s="899" customFormat="1" ht="19.5" customHeight="1">
      <c r="A18" s="1154" t="s">
        <v>1176</v>
      </c>
      <c r="B18" s="1155">
        <v>113868.61611957027</v>
      </c>
      <c r="C18" s="1155">
        <v>120942.75930396366</v>
      </c>
      <c r="D18" s="1155">
        <v>127215.68522601735</v>
      </c>
      <c r="E18" s="1155">
        <v>140141.53215581286</v>
      </c>
      <c r="F18" s="1155">
        <v>7074.1431843933824</v>
      </c>
      <c r="G18" s="1156">
        <v>6.2125486595578021</v>
      </c>
      <c r="H18" s="1155">
        <v>12925.846929795516</v>
      </c>
      <c r="I18" s="1157">
        <v>10.160576431145932</v>
      </c>
      <c r="K18" s="1118"/>
      <c r="L18" s="1118"/>
    </row>
    <row r="19" spans="1:12" s="899" customFormat="1" ht="19.5" customHeight="1">
      <c r="A19" s="1158" t="s">
        <v>1171</v>
      </c>
      <c r="B19" s="1159">
        <v>61537.106177315269</v>
      </c>
      <c r="C19" s="1159">
        <v>63106.576231689476</v>
      </c>
      <c r="D19" s="1159">
        <v>76323.588613311847</v>
      </c>
      <c r="E19" s="1159">
        <v>80971.660032474829</v>
      </c>
      <c r="F19" s="1159">
        <v>1569.4700543742074</v>
      </c>
      <c r="G19" s="1160">
        <v>2.550445010936782</v>
      </c>
      <c r="H19" s="1159">
        <v>4648.0714191629813</v>
      </c>
      <c r="I19" s="1161">
        <v>6.0899539757126879</v>
      </c>
      <c r="K19" s="1118"/>
      <c r="L19" s="1118"/>
    </row>
    <row r="20" spans="1:12" s="899" customFormat="1" ht="19.5" customHeight="1">
      <c r="A20" s="1158" t="s">
        <v>1172</v>
      </c>
      <c r="B20" s="1159">
        <v>48581.101882603012</v>
      </c>
      <c r="C20" s="1159">
        <v>54209.123134484653</v>
      </c>
      <c r="D20" s="1159">
        <v>48360.124148855488</v>
      </c>
      <c r="E20" s="1159">
        <v>56172.258934300495</v>
      </c>
      <c r="F20" s="1159">
        <v>5628.0212518816406</v>
      </c>
      <c r="G20" s="1160">
        <v>11.584795391182855</v>
      </c>
      <c r="H20" s="1159">
        <v>7812.1347854450069</v>
      </c>
      <c r="I20" s="1161">
        <v>16.15408339606153</v>
      </c>
      <c r="K20" s="1118"/>
      <c r="L20" s="1118"/>
    </row>
    <row r="21" spans="1:12" s="899" customFormat="1" ht="19.5" customHeight="1">
      <c r="A21" s="1158" t="s">
        <v>1173</v>
      </c>
      <c r="B21" s="1159">
        <v>2856.2927244520001</v>
      </c>
      <c r="C21" s="1159">
        <v>2733.3391154895003</v>
      </c>
      <c r="D21" s="1159">
        <v>2194.6831469399999</v>
      </c>
      <c r="E21" s="1159">
        <v>2668.3084057874994</v>
      </c>
      <c r="F21" s="1159">
        <v>-122.95360896249986</v>
      </c>
      <c r="G21" s="1160">
        <v>-4.3046571491053802</v>
      </c>
      <c r="H21" s="1159">
        <v>473.62525884749948</v>
      </c>
      <c r="I21" s="1161">
        <v>21.580575743148394</v>
      </c>
      <c r="K21" s="1118"/>
      <c r="L21" s="1118"/>
    </row>
    <row r="22" spans="1:12" s="1133" customFormat="1" ht="19.5" customHeight="1">
      <c r="A22" s="1158" t="s">
        <v>1174</v>
      </c>
      <c r="B22" s="1159">
        <v>894.1153352</v>
      </c>
      <c r="C22" s="1159">
        <v>893.72082230000012</v>
      </c>
      <c r="D22" s="1159">
        <v>337.28931690999997</v>
      </c>
      <c r="E22" s="1159">
        <v>329.30478324999996</v>
      </c>
      <c r="F22" s="1159">
        <v>-0.39451289999988148</v>
      </c>
      <c r="G22" s="1160">
        <v>-4.4123267375973926E-2</v>
      </c>
      <c r="H22" s="1159">
        <v>-7.984533660000011</v>
      </c>
      <c r="I22" s="1161">
        <v>-2.367265507591084</v>
      </c>
      <c r="K22" s="1118"/>
      <c r="L22" s="1118"/>
    </row>
    <row r="23" spans="1:12" s="899" customFormat="1" ht="19.5" customHeight="1">
      <c r="A23" s="1164" t="s">
        <v>1177</v>
      </c>
      <c r="B23" s="1155">
        <v>498122.87659692456</v>
      </c>
      <c r="C23" s="1155">
        <v>525279.60304587416</v>
      </c>
      <c r="D23" s="1155">
        <v>615755.45252993354</v>
      </c>
      <c r="E23" s="1155">
        <v>630650.02764209115</v>
      </c>
      <c r="F23" s="1155">
        <v>27156.726448949601</v>
      </c>
      <c r="G23" s="1156">
        <v>5.4518127403581422</v>
      </c>
      <c r="H23" s="1155">
        <v>14894.575112157618</v>
      </c>
      <c r="I23" s="1157">
        <v>2.4189107950178568</v>
      </c>
      <c r="K23" s="1118"/>
      <c r="L23" s="1118"/>
    </row>
    <row r="24" spans="1:12" s="899" customFormat="1" ht="19.5" customHeight="1">
      <c r="A24" s="1165" t="s">
        <v>1171</v>
      </c>
      <c r="B24" s="1159">
        <v>155068.35296170952</v>
      </c>
      <c r="C24" s="1159">
        <v>161167.40937693539</v>
      </c>
      <c r="D24" s="1159">
        <v>192660.06263707398</v>
      </c>
      <c r="E24" s="1159">
        <v>191531.59147809335</v>
      </c>
      <c r="F24" s="1159">
        <v>6099.0564152258739</v>
      </c>
      <c r="G24" s="1160">
        <v>3.9331406432954714</v>
      </c>
      <c r="H24" s="1159">
        <v>-1128.4711589806248</v>
      </c>
      <c r="I24" s="1161">
        <v>-0.5857317513211846</v>
      </c>
      <c r="K24" s="1118"/>
      <c r="L24" s="1118"/>
    </row>
    <row r="25" spans="1:12" s="899" customFormat="1" ht="19.5" customHeight="1">
      <c r="A25" s="1165" t="s">
        <v>1172</v>
      </c>
      <c r="B25" s="1159">
        <v>268604.70167845214</v>
      </c>
      <c r="C25" s="1159">
        <v>247967.62763480461</v>
      </c>
      <c r="D25" s="1159">
        <v>285780.29677902994</v>
      </c>
      <c r="E25" s="1159">
        <v>302386.80492886849</v>
      </c>
      <c r="F25" s="1159">
        <v>-20637.074043647532</v>
      </c>
      <c r="G25" s="1160">
        <v>-7.6830650821415114</v>
      </c>
      <c r="H25" s="1159">
        <v>16606.508149838541</v>
      </c>
      <c r="I25" s="1161">
        <v>5.8109353013510816</v>
      </c>
      <c r="K25" s="1118"/>
      <c r="L25" s="1118"/>
    </row>
    <row r="26" spans="1:12" s="899" customFormat="1" ht="19.5" customHeight="1">
      <c r="A26" s="1165" t="s">
        <v>1173</v>
      </c>
      <c r="B26" s="1159">
        <v>37654.786794903011</v>
      </c>
      <c r="C26" s="1159">
        <v>33674.384451413993</v>
      </c>
      <c r="D26" s="1159">
        <v>81586.117967429644</v>
      </c>
      <c r="E26" s="1159">
        <v>78062.829174681785</v>
      </c>
      <c r="F26" s="1159">
        <v>-3980.4023434890187</v>
      </c>
      <c r="G26" s="1160">
        <v>-10.570773817335249</v>
      </c>
      <c r="H26" s="1159">
        <v>-3523.2887927478587</v>
      </c>
      <c r="I26" s="1161">
        <v>-4.3184905478091338</v>
      </c>
      <c r="K26" s="1118"/>
      <c r="L26" s="1118"/>
    </row>
    <row r="27" spans="1:12" s="899" customFormat="1" ht="19.5" customHeight="1">
      <c r="A27" s="1165" t="s">
        <v>1174</v>
      </c>
      <c r="B27" s="1159">
        <v>36795.035161859996</v>
      </c>
      <c r="C27" s="1159">
        <v>82470.181582719975</v>
      </c>
      <c r="D27" s="1159">
        <v>55728.975146400022</v>
      </c>
      <c r="E27" s="1159">
        <v>58668.802060447684</v>
      </c>
      <c r="F27" s="1159">
        <v>45675.146420859979</v>
      </c>
      <c r="G27" s="1160">
        <v>124.13399313232534</v>
      </c>
      <c r="H27" s="1159">
        <v>2939.8269140476623</v>
      </c>
      <c r="I27" s="1161">
        <v>5.2752215635129422</v>
      </c>
      <c r="K27" s="1118"/>
      <c r="L27" s="1118"/>
    </row>
    <row r="28" spans="1:12" s="899" customFormat="1" ht="19.5" customHeight="1">
      <c r="A28" s="1154" t="s">
        <v>1178</v>
      </c>
      <c r="B28" s="1155">
        <v>201651.91180459326</v>
      </c>
      <c r="C28" s="1155">
        <v>207908.08398342106</v>
      </c>
      <c r="D28" s="1155">
        <v>237959.10882907597</v>
      </c>
      <c r="E28" s="1155">
        <v>243189.74747350597</v>
      </c>
      <c r="F28" s="1155">
        <v>6256.1721788278082</v>
      </c>
      <c r="G28" s="1156">
        <v>3.1024611286057264</v>
      </c>
      <c r="H28" s="1155">
        <v>5230.6386444300006</v>
      </c>
      <c r="I28" s="1157">
        <v>2.1981249930579985</v>
      </c>
      <c r="K28" s="1118"/>
      <c r="L28" s="1118"/>
    </row>
    <row r="29" spans="1:12" s="899" customFormat="1" ht="19.5" customHeight="1">
      <c r="A29" s="1154" t="s">
        <v>1179</v>
      </c>
      <c r="B29" s="1155">
        <v>141908.43212032999</v>
      </c>
      <c r="C29" s="1155">
        <v>143231.52728155104</v>
      </c>
      <c r="D29" s="1155">
        <v>146990.82329793109</v>
      </c>
      <c r="E29" s="1155">
        <v>148834.10123080001</v>
      </c>
      <c r="F29" s="1155">
        <v>1323.0951612210483</v>
      </c>
      <c r="G29" s="1156">
        <v>0.93235838170570551</v>
      </c>
      <c r="H29" s="1155">
        <v>1843.2779328689212</v>
      </c>
      <c r="I29" s="1157">
        <v>1.2540088500170103</v>
      </c>
      <c r="K29" s="1118"/>
      <c r="L29" s="1118"/>
    </row>
    <row r="30" spans="1:12" s="899" customFormat="1" ht="19.5" customHeight="1">
      <c r="A30" s="1166" t="s">
        <v>1180</v>
      </c>
      <c r="B30" s="1159">
        <v>26161.992909689987</v>
      </c>
      <c r="C30" s="1159">
        <v>27242.002713939994</v>
      </c>
      <c r="D30" s="1159">
        <v>32292.540658850005</v>
      </c>
      <c r="E30" s="1159">
        <v>32268.70480227</v>
      </c>
      <c r="F30" s="1159">
        <v>1080.0098042500067</v>
      </c>
      <c r="G30" s="1160">
        <v>4.1281633550553716</v>
      </c>
      <c r="H30" s="1159">
        <v>-23.835856580004474</v>
      </c>
      <c r="I30" s="1161">
        <v>-7.3812267767392539E-2</v>
      </c>
      <c r="J30" s="1106"/>
      <c r="K30" s="1118"/>
      <c r="L30" s="1118"/>
    </row>
    <row r="31" spans="1:12" s="899" customFormat="1" ht="19.5" customHeight="1">
      <c r="A31" s="1166" t="s">
        <v>1181</v>
      </c>
      <c r="B31" s="1159">
        <v>14882.655826579999</v>
      </c>
      <c r="C31" s="1159">
        <v>14514.85811512</v>
      </c>
      <c r="D31" s="1159">
        <v>13902.741178611104</v>
      </c>
      <c r="E31" s="1159">
        <v>13958.839753369999</v>
      </c>
      <c r="F31" s="1159">
        <v>-367.79771145999985</v>
      </c>
      <c r="G31" s="1160">
        <v>-2.4713177254500747</v>
      </c>
      <c r="H31" s="1159">
        <v>56.098574758894756</v>
      </c>
      <c r="I31" s="1161">
        <v>0.40350729426798582</v>
      </c>
      <c r="K31" s="1118"/>
      <c r="L31" s="1118"/>
    </row>
    <row r="32" spans="1:12" s="899" customFormat="1" ht="19.5" customHeight="1">
      <c r="A32" s="1158" t="s">
        <v>1182</v>
      </c>
      <c r="B32" s="1159">
        <v>9113.5156783099992</v>
      </c>
      <c r="C32" s="1159">
        <v>9377.3492451700022</v>
      </c>
      <c r="D32" s="1159">
        <v>8858.9775021099995</v>
      </c>
      <c r="E32" s="1159">
        <v>8993.2537911000018</v>
      </c>
      <c r="F32" s="1159">
        <v>263.83356686000297</v>
      </c>
      <c r="G32" s="1160">
        <v>2.8949702417029033</v>
      </c>
      <c r="H32" s="1159">
        <v>134.27628899000229</v>
      </c>
      <c r="I32" s="1161">
        <v>1.5157086577770498</v>
      </c>
      <c r="K32" s="1118"/>
      <c r="L32" s="1118"/>
    </row>
    <row r="33" spans="1:12" s="899" customFormat="1" ht="19.5" customHeight="1">
      <c r="A33" s="1158" t="s">
        <v>1183</v>
      </c>
      <c r="B33" s="1159">
        <v>91750.267705749982</v>
      </c>
      <c r="C33" s="1159">
        <v>92097.317207321001</v>
      </c>
      <c r="D33" s="1159">
        <v>91936.563958359999</v>
      </c>
      <c r="E33" s="1159">
        <v>93613.302884059987</v>
      </c>
      <c r="F33" s="1159">
        <v>347.04950157101848</v>
      </c>
      <c r="G33" s="1160">
        <v>0.37825448388230581</v>
      </c>
      <c r="H33" s="1159">
        <v>1676.7389256999886</v>
      </c>
      <c r="I33" s="1161">
        <v>1.8237998610209305</v>
      </c>
      <c r="K33" s="1118"/>
      <c r="L33" s="1118"/>
    </row>
    <row r="34" spans="1:12" s="899" customFormat="1" ht="19.5" customHeight="1">
      <c r="A34" s="1167" t="s">
        <v>1184</v>
      </c>
      <c r="B34" s="1159">
        <v>20565.736570799992</v>
      </c>
      <c r="C34" s="1159">
        <v>20498.481711230004</v>
      </c>
      <c r="D34" s="1159">
        <v>21725.360173669997</v>
      </c>
      <c r="E34" s="1159">
        <v>21480.003461009997</v>
      </c>
      <c r="F34" s="1159">
        <v>-67.254859569988184</v>
      </c>
      <c r="G34" s="1160">
        <v>-0.32702383081906811</v>
      </c>
      <c r="H34" s="1159">
        <v>-245.35671265999918</v>
      </c>
      <c r="I34" s="1161">
        <v>-1.1293562486359086</v>
      </c>
      <c r="K34" s="1118"/>
      <c r="L34" s="1118"/>
    </row>
    <row r="35" spans="1:12" s="899" customFormat="1" ht="19.5" customHeight="1">
      <c r="A35" s="1168" t="s">
        <v>1185</v>
      </c>
      <c r="B35" s="1159">
        <v>59610.631219549992</v>
      </c>
      <c r="C35" s="1159">
        <v>57228.233465801015</v>
      </c>
      <c r="D35" s="1159">
        <v>54540.921169050001</v>
      </c>
      <c r="E35" s="1159">
        <v>55487.539525459993</v>
      </c>
      <c r="F35" s="1159">
        <v>-2382.3977537489773</v>
      </c>
      <c r="G35" s="1160">
        <v>-3.9965987693947493</v>
      </c>
      <c r="H35" s="1159">
        <v>946.61835640999197</v>
      </c>
      <c r="I35" s="1161">
        <v>1.7356112367004972</v>
      </c>
      <c r="K35" s="1118"/>
      <c r="L35" s="1118"/>
    </row>
    <row r="36" spans="1:12" s="899" customFormat="1" ht="19.5" customHeight="1">
      <c r="A36" s="1168" t="s">
        <v>1186</v>
      </c>
      <c r="B36" s="1159">
        <v>11573.899915400001</v>
      </c>
      <c r="C36" s="1159">
        <v>14370.602030290003</v>
      </c>
      <c r="D36" s="1159">
        <v>15670.282615639999</v>
      </c>
      <c r="E36" s="1159">
        <v>16645.75989759</v>
      </c>
      <c r="F36" s="1159">
        <v>2796.7021148900021</v>
      </c>
      <c r="G36" s="1160">
        <v>24.163869873876877</v>
      </c>
      <c r="H36" s="1159">
        <v>975.47728195000127</v>
      </c>
      <c r="I36" s="1161">
        <v>6.2250139699229745</v>
      </c>
      <c r="K36" s="1118"/>
      <c r="L36" s="1118"/>
    </row>
    <row r="37" spans="1:12" s="899" customFormat="1" ht="19.5" customHeight="1">
      <c r="A37" s="1154" t="s">
        <v>1187</v>
      </c>
      <c r="B37" s="1155">
        <v>41085.267546776988</v>
      </c>
      <c r="C37" s="1155">
        <v>40697.80971353699</v>
      </c>
      <c r="D37" s="1155">
        <v>45416.722861080001</v>
      </c>
      <c r="E37" s="1155">
        <v>44761.767646569999</v>
      </c>
      <c r="F37" s="1155">
        <v>-387.45783323999785</v>
      </c>
      <c r="G37" s="1156">
        <v>-0.9430578316153444</v>
      </c>
      <c r="H37" s="1155">
        <v>-654.95521451000241</v>
      </c>
      <c r="I37" s="1157">
        <v>-1.4421014402852661</v>
      </c>
      <c r="K37" s="1118"/>
      <c r="L37" s="1118"/>
    </row>
    <row r="38" spans="1:12" s="899" customFormat="1" ht="19.5" customHeight="1">
      <c r="A38" s="1158" t="s">
        <v>1188</v>
      </c>
      <c r="B38" s="1159">
        <v>24185.005731656991</v>
      </c>
      <c r="C38" s="1159">
        <v>24210.475640176996</v>
      </c>
      <c r="D38" s="1159">
        <v>28339.257147720004</v>
      </c>
      <c r="E38" s="1159">
        <v>28221.404514439993</v>
      </c>
      <c r="F38" s="1159">
        <v>25.469908520004537</v>
      </c>
      <c r="G38" s="1160">
        <v>0.10531280745848934</v>
      </c>
      <c r="H38" s="1159">
        <v>-117.8526332800102</v>
      </c>
      <c r="I38" s="1161">
        <v>-0.41586352340040739</v>
      </c>
      <c r="K38" s="1118"/>
      <c r="L38" s="1118"/>
    </row>
    <row r="39" spans="1:12" s="899" customFormat="1" ht="19.5" customHeight="1">
      <c r="A39" s="1158" t="s">
        <v>1189</v>
      </c>
      <c r="B39" s="1159">
        <v>7235.2980519399989</v>
      </c>
      <c r="C39" s="1159">
        <v>7058.3652759499982</v>
      </c>
      <c r="D39" s="1159">
        <v>5930.7298426699999</v>
      </c>
      <c r="E39" s="1159">
        <v>5576.9066486499996</v>
      </c>
      <c r="F39" s="1159">
        <v>-176.93277599000066</v>
      </c>
      <c r="G39" s="1160">
        <v>-2.4454110213546727</v>
      </c>
      <c r="H39" s="1159">
        <v>-353.8231940200003</v>
      </c>
      <c r="I39" s="1161">
        <v>-5.9659300525601076</v>
      </c>
      <c r="K39" s="1118"/>
      <c r="L39" s="1118"/>
    </row>
    <row r="40" spans="1:12" s="899" customFormat="1" ht="19.5" customHeight="1">
      <c r="A40" s="1158" t="s">
        <v>1190</v>
      </c>
      <c r="B40" s="1159">
        <v>4615.4103641000002</v>
      </c>
      <c r="C40" s="1159">
        <v>4565.2616545700002</v>
      </c>
      <c r="D40" s="1159">
        <v>6339.5214000599999</v>
      </c>
      <c r="E40" s="1159">
        <v>6189.8408022499998</v>
      </c>
      <c r="F40" s="1159">
        <v>-50.148709529999905</v>
      </c>
      <c r="G40" s="1160">
        <v>-1.0865493114127207</v>
      </c>
      <c r="H40" s="1159">
        <v>-149.68059781000011</v>
      </c>
      <c r="I40" s="1161">
        <v>-2.3610709447022842</v>
      </c>
      <c r="K40" s="1118"/>
      <c r="L40" s="1118"/>
    </row>
    <row r="41" spans="1:12" s="899" customFormat="1" ht="19.5" customHeight="1">
      <c r="A41" s="1158" t="s">
        <v>1191</v>
      </c>
      <c r="B41" s="1159">
        <v>5049.5533990800013</v>
      </c>
      <c r="C41" s="1159">
        <v>4863.7071428399995</v>
      </c>
      <c r="D41" s="1159">
        <v>4807.2144706300005</v>
      </c>
      <c r="E41" s="1159">
        <v>4773.6156812300005</v>
      </c>
      <c r="F41" s="1159">
        <v>-185.84625624000182</v>
      </c>
      <c r="G41" s="1160">
        <v>-3.6804493695197262</v>
      </c>
      <c r="H41" s="1159">
        <v>-33.598789399999987</v>
      </c>
      <c r="I41" s="1161">
        <v>-0.69892428568090825</v>
      </c>
      <c r="K41" s="1118"/>
      <c r="L41" s="1118"/>
    </row>
    <row r="42" spans="1:12" s="899" customFormat="1" ht="19.5" customHeight="1">
      <c r="A42" s="1154" t="s">
        <v>1192</v>
      </c>
      <c r="B42" s="1155">
        <v>171031.35254200015</v>
      </c>
      <c r="C42" s="1155">
        <v>174569.40689735301</v>
      </c>
      <c r="D42" s="1155">
        <v>180956.55272697701</v>
      </c>
      <c r="E42" s="1155">
        <v>183269.16442184188</v>
      </c>
      <c r="F42" s="1155">
        <v>3538.0543553528551</v>
      </c>
      <c r="G42" s="1156">
        <v>2.0686583499268156</v>
      </c>
      <c r="H42" s="1155">
        <v>2312.6116948648705</v>
      </c>
      <c r="I42" s="1157">
        <v>1.2779927888845699</v>
      </c>
      <c r="K42" s="1118"/>
      <c r="L42" s="1118"/>
    </row>
    <row r="43" spans="1:12" s="899" customFormat="1" ht="19.5" customHeight="1">
      <c r="A43" s="1158" t="s">
        <v>1193</v>
      </c>
      <c r="B43" s="1159">
        <v>107498.86870094994</v>
      </c>
      <c r="C43" s="1159">
        <v>111216.73919971082</v>
      </c>
      <c r="D43" s="1159">
        <v>116596.95209378802</v>
      </c>
      <c r="E43" s="1159">
        <v>119293.69513119804</v>
      </c>
      <c r="F43" s="1159">
        <v>3717.8704987608799</v>
      </c>
      <c r="G43" s="1160">
        <v>3.4585205813687097</v>
      </c>
      <c r="H43" s="1159">
        <v>2696.7430374100222</v>
      </c>
      <c r="I43" s="1161">
        <v>2.3128760992318407</v>
      </c>
      <c r="K43" s="1118"/>
      <c r="L43" s="1118"/>
    </row>
    <row r="44" spans="1:12" s="899" customFormat="1" ht="19.5" customHeight="1">
      <c r="A44" s="1158" t="s">
        <v>1194</v>
      </c>
      <c r="B44" s="1159">
        <v>63532.483841050176</v>
      </c>
      <c r="C44" s="1159">
        <v>63352.667697642202</v>
      </c>
      <c r="D44" s="1159">
        <v>64359.600633188995</v>
      </c>
      <c r="E44" s="1159">
        <v>63975.469290643894</v>
      </c>
      <c r="F44" s="1159">
        <v>-179.81614340797387</v>
      </c>
      <c r="G44" s="1160">
        <v>-0.28303024301371554</v>
      </c>
      <c r="H44" s="1159">
        <v>-384.13134254510078</v>
      </c>
      <c r="I44" s="1161">
        <v>-0.59685165657633321</v>
      </c>
      <c r="K44" s="1118"/>
      <c r="L44" s="1118"/>
    </row>
    <row r="45" spans="1:12" s="899" customFormat="1" ht="19.5" customHeight="1">
      <c r="A45" s="1169" t="s">
        <v>1195</v>
      </c>
      <c r="B45" s="1155">
        <v>137724.71923118181</v>
      </c>
      <c r="C45" s="1155">
        <v>138933.10846818372</v>
      </c>
      <c r="D45" s="1155">
        <v>177390.41610004989</v>
      </c>
      <c r="E45" s="1155">
        <v>180745.67695639006</v>
      </c>
      <c r="F45" s="1155">
        <v>1208.3892370019166</v>
      </c>
      <c r="G45" s="1156">
        <v>0.87739459099825057</v>
      </c>
      <c r="H45" s="1155">
        <v>3355.2608563401736</v>
      </c>
      <c r="I45" s="1157">
        <v>1.8914555420219401</v>
      </c>
      <c r="K45" s="1118"/>
      <c r="L45" s="1118"/>
    </row>
    <row r="46" spans="1:12" s="899" customFormat="1" ht="19.5" customHeight="1">
      <c r="A46" s="1164" t="s">
        <v>1196</v>
      </c>
      <c r="B46" s="1155">
        <v>2858.7542521219993</v>
      </c>
      <c r="C46" s="1155">
        <v>3423.8276700584502</v>
      </c>
      <c r="D46" s="1155">
        <v>3341.8365208179998</v>
      </c>
      <c r="E46" s="1155">
        <v>3503.9814571289999</v>
      </c>
      <c r="F46" s="1155">
        <v>565.07341793645082</v>
      </c>
      <c r="G46" s="1156">
        <v>19.766421598394039</v>
      </c>
      <c r="H46" s="1155">
        <v>162.14493631100004</v>
      </c>
      <c r="I46" s="1157">
        <v>4.8519709237994357</v>
      </c>
      <c r="K46" s="1118"/>
      <c r="L46" s="1118"/>
    </row>
    <row r="47" spans="1:12" s="1133" customFormat="1" ht="19.5" customHeight="1">
      <c r="A47" s="1169" t="s">
        <v>1197</v>
      </c>
      <c r="B47" s="1155">
        <v>279876.03516768425</v>
      </c>
      <c r="C47" s="1155">
        <v>284637.16076536925</v>
      </c>
      <c r="D47" s="1155">
        <v>358627.68980139599</v>
      </c>
      <c r="E47" s="1155">
        <v>361906.20921456406</v>
      </c>
      <c r="F47" s="1155">
        <v>4761.1255976849934</v>
      </c>
      <c r="G47" s="1156">
        <v>1.701155154221198</v>
      </c>
      <c r="H47" s="1155">
        <v>3278.5194131680764</v>
      </c>
      <c r="I47" s="1157">
        <v>0.91418468411730391</v>
      </c>
      <c r="K47" s="1118"/>
      <c r="L47" s="1118"/>
    </row>
    <row r="48" spans="1:12" s="899" customFormat="1" ht="19.5" customHeight="1">
      <c r="A48" s="1170" t="s">
        <v>1198</v>
      </c>
      <c r="B48" s="1159">
        <v>1269.2766950801763</v>
      </c>
      <c r="C48" s="1159">
        <v>1319.2173858090002</v>
      </c>
      <c r="D48" s="1159">
        <v>1683.7545225826768</v>
      </c>
      <c r="E48" s="1159">
        <v>1734.5208105630002</v>
      </c>
      <c r="F48" s="1159">
        <v>49.940690728823938</v>
      </c>
      <c r="G48" s="1160">
        <v>3.934578718919072</v>
      </c>
      <c r="H48" s="1159">
        <v>50.766287980323341</v>
      </c>
      <c r="I48" s="1161">
        <v>3.0150646842779647</v>
      </c>
      <c r="K48" s="1118"/>
      <c r="L48" s="1118"/>
    </row>
    <row r="49" spans="1:12" s="899" customFormat="1" ht="19.5" customHeight="1">
      <c r="A49" s="1158" t="s">
        <v>1199</v>
      </c>
      <c r="B49" s="1159">
        <v>21039.268146130016</v>
      </c>
      <c r="C49" s="1159">
        <v>19944.340284599999</v>
      </c>
      <c r="D49" s="1159">
        <v>23639.225282337993</v>
      </c>
      <c r="E49" s="1159">
        <v>21816.867542738008</v>
      </c>
      <c r="F49" s="1159">
        <v>-1094.9278615300173</v>
      </c>
      <c r="G49" s="1160">
        <v>-5.2042107830229796</v>
      </c>
      <c r="H49" s="1159">
        <v>-1822.3577395999855</v>
      </c>
      <c r="I49" s="1161">
        <v>-7.7090417212680702</v>
      </c>
      <c r="K49" s="1118"/>
      <c r="L49" s="1118"/>
    </row>
    <row r="50" spans="1:12" s="899" customFormat="1" ht="19.5" customHeight="1">
      <c r="A50" s="1171" t="s">
        <v>1200</v>
      </c>
      <c r="B50" s="1159">
        <v>257567.4903264741</v>
      </c>
      <c r="C50" s="1159">
        <v>263373.60309496027</v>
      </c>
      <c r="D50" s="1159">
        <v>333304.70999647526</v>
      </c>
      <c r="E50" s="1159">
        <v>338354.82086126314</v>
      </c>
      <c r="F50" s="1159">
        <v>5806.1127684861713</v>
      </c>
      <c r="G50" s="1160">
        <v>2.2542102503412829</v>
      </c>
      <c r="H50" s="1159">
        <v>5050.1108647878864</v>
      </c>
      <c r="I50" s="1161">
        <v>1.5151633665306716</v>
      </c>
      <c r="K50" s="1118"/>
      <c r="L50" s="1118"/>
    </row>
    <row r="51" spans="1:12" ht="19.5" customHeight="1" thickBot="1">
      <c r="A51" s="1172" t="s">
        <v>1201</v>
      </c>
      <c r="B51" s="1173">
        <v>2422778.7704828405</v>
      </c>
      <c r="C51" s="1173">
        <v>2497276.7021880578</v>
      </c>
      <c r="D51" s="1173">
        <v>2911896.7879800401</v>
      </c>
      <c r="E51" s="1173">
        <v>2976727.6119046714</v>
      </c>
      <c r="F51" s="1173">
        <v>74497.931705217343</v>
      </c>
      <c r="G51" s="1174">
        <v>3.0748961734698748</v>
      </c>
      <c r="H51" s="1173">
        <v>64830.823924631346</v>
      </c>
      <c r="I51" s="1175">
        <v>2.2264121514280721</v>
      </c>
      <c r="K51" s="1118"/>
      <c r="L51" s="1118"/>
    </row>
    <row r="52" spans="1:12" ht="16.5" thickTop="1">
      <c r="A52" s="1176" t="s">
        <v>1202</v>
      </c>
      <c r="B52" s="983"/>
      <c r="C52" s="983"/>
      <c r="D52" s="983"/>
      <c r="E52" s="983"/>
    </row>
    <row r="53" spans="1:12">
      <c r="A53" s="2378" t="s">
        <v>1203</v>
      </c>
      <c r="B53" s="2378"/>
      <c r="C53" s="2378"/>
      <c r="D53" s="2378"/>
      <c r="E53" s="2378"/>
      <c r="F53" s="2378"/>
      <c r="G53" s="2378"/>
      <c r="H53" s="2378"/>
      <c r="I53" s="2378"/>
    </row>
    <row r="54" spans="1:12">
      <c r="B54" s="898"/>
      <c r="C54" s="898"/>
      <c r="D54" s="898"/>
      <c r="E54" s="898"/>
    </row>
    <row r="55" spans="1:12">
      <c r="B55" s="983"/>
      <c r="C55" s="983"/>
      <c r="D55" s="983"/>
      <c r="E55" s="983"/>
      <c r="F55" s="983"/>
      <c r="G55" s="983"/>
    </row>
    <row r="56" spans="1:12">
      <c r="B56" s="1177"/>
      <c r="C56" s="1177"/>
      <c r="D56" s="1177"/>
      <c r="E56" s="1177"/>
      <c r="F56" s="983"/>
      <c r="H56" s="898"/>
    </row>
    <row r="57" spans="1:12">
      <c r="B57" s="1177"/>
      <c r="C57" s="1177"/>
      <c r="D57" s="1177"/>
      <c r="E57" s="1177"/>
    </row>
    <row r="58" spans="1:12">
      <c r="B58" s="1177"/>
      <c r="C58" s="1177"/>
      <c r="D58" s="1177"/>
      <c r="E58" s="1177"/>
    </row>
    <row r="59" spans="1:12">
      <c r="B59" s="1177"/>
      <c r="C59" s="1177"/>
      <c r="D59" s="1177"/>
      <c r="E59" s="1177"/>
    </row>
    <row r="60" spans="1:12">
      <c r="B60" s="1177"/>
      <c r="C60" s="1177"/>
      <c r="D60" s="1177"/>
      <c r="E60" s="1177"/>
    </row>
    <row r="61" spans="1:12">
      <c r="B61" s="1177"/>
      <c r="C61" s="1177"/>
      <c r="D61" s="1177"/>
      <c r="E61" s="1177"/>
    </row>
    <row r="62" spans="1:12">
      <c r="B62" s="1177"/>
      <c r="C62" s="1177"/>
      <c r="D62" s="1177"/>
      <c r="E62" s="1177"/>
    </row>
    <row r="63" spans="1:12">
      <c r="B63" s="1177"/>
      <c r="C63" s="1177"/>
      <c r="D63" s="1177"/>
      <c r="E63" s="1177"/>
    </row>
    <row r="64" spans="1:12">
      <c r="B64" s="1177"/>
      <c r="C64" s="1177"/>
      <c r="D64" s="1177"/>
      <c r="E64" s="1177"/>
    </row>
    <row r="65" spans="2:7">
      <c r="B65" s="1177"/>
      <c r="C65" s="1177"/>
      <c r="D65" s="1177"/>
      <c r="E65" s="1177"/>
    </row>
    <row r="66" spans="2:7">
      <c r="B66" s="1177"/>
      <c r="C66" s="1177"/>
      <c r="D66" s="1177"/>
      <c r="E66" s="1177"/>
    </row>
    <row r="67" spans="2:7">
      <c r="B67" s="1177"/>
      <c r="C67" s="1177"/>
      <c r="D67" s="1177"/>
      <c r="E67" s="1177"/>
    </row>
    <row r="70" spans="2:7">
      <c r="B70" s="983"/>
      <c r="C70" s="983"/>
      <c r="D70" s="983"/>
      <c r="E70" s="983"/>
      <c r="F70" s="983"/>
      <c r="G70" s="983"/>
    </row>
    <row r="71" spans="2:7">
      <c r="B71" s="983"/>
      <c r="C71" s="983"/>
      <c r="D71" s="983"/>
      <c r="E71" s="983"/>
    </row>
  </sheetData>
  <mergeCells count="14">
    <mergeCell ref="E6:E7"/>
    <mergeCell ref="F6:G6"/>
    <mergeCell ref="H6:I6"/>
    <mergeCell ref="A53:I53"/>
    <mergeCell ref="A1:I1"/>
    <mergeCell ref="A2:I2"/>
    <mergeCell ref="A3:I3"/>
    <mergeCell ref="A5:A7"/>
    <mergeCell ref="B5:C5"/>
    <mergeCell ref="D5:E5"/>
    <mergeCell ref="F5:I5"/>
    <mergeCell ref="B6:B7"/>
    <mergeCell ref="C6:C7"/>
    <mergeCell ref="D6:D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B26" sqref="B26"/>
    </sheetView>
  </sheetViews>
  <sheetFormatPr defaultRowHeight="15.75"/>
  <cols>
    <col min="1" max="1" width="27.140625" style="1106" customWidth="1"/>
    <col min="2" max="2" width="8.85546875" style="1106" customWidth="1"/>
    <col min="3" max="3" width="8.42578125" style="1178" bestFit="1" customWidth="1"/>
    <col min="4" max="6" width="8.42578125" style="1106" bestFit="1" customWidth="1"/>
    <col min="7" max="9" width="10.85546875" style="1106" customWidth="1"/>
    <col min="10" max="256" width="9.140625" style="1106"/>
    <col min="257" max="257" width="23.140625" style="1106" bestFit="1" customWidth="1"/>
    <col min="258" max="261" width="7.42578125" style="1106" bestFit="1" customWidth="1"/>
    <col min="262" max="265" width="7.140625" style="1106" bestFit="1" customWidth="1"/>
    <col min="266" max="512" width="9.140625" style="1106"/>
    <col min="513" max="513" width="23.140625" style="1106" bestFit="1" customWidth="1"/>
    <col min="514" max="517" width="7.42578125" style="1106" bestFit="1" customWidth="1"/>
    <col min="518" max="521" width="7.140625" style="1106" bestFit="1" customWidth="1"/>
    <col min="522" max="768" width="9.140625" style="1106"/>
    <col min="769" max="769" width="23.140625" style="1106" bestFit="1" customWidth="1"/>
    <col min="770" max="773" width="7.42578125" style="1106" bestFit="1" customWidth="1"/>
    <col min="774" max="777" width="7.140625" style="1106" bestFit="1" customWidth="1"/>
    <col min="778" max="1024" width="9.140625" style="1106"/>
    <col min="1025" max="1025" width="23.140625" style="1106" bestFit="1" customWidth="1"/>
    <col min="1026" max="1029" width="7.42578125" style="1106" bestFit="1" customWidth="1"/>
    <col min="1030" max="1033" width="7.140625" style="1106" bestFit="1" customWidth="1"/>
    <col min="1034" max="1280" width="9.140625" style="1106"/>
    <col min="1281" max="1281" width="23.140625" style="1106" bestFit="1" customWidth="1"/>
    <col min="1282" max="1285" width="7.42578125" style="1106" bestFit="1" customWidth="1"/>
    <col min="1286" max="1289" width="7.140625" style="1106" bestFit="1" customWidth="1"/>
    <col min="1290" max="1536" width="9.140625" style="1106"/>
    <col min="1537" max="1537" width="23.140625" style="1106" bestFit="1" customWidth="1"/>
    <col min="1538" max="1541" width="7.42578125" style="1106" bestFit="1" customWidth="1"/>
    <col min="1542" max="1545" width="7.140625" style="1106" bestFit="1" customWidth="1"/>
    <col min="1546" max="1792" width="9.140625" style="1106"/>
    <col min="1793" max="1793" width="23.140625" style="1106" bestFit="1" customWidth="1"/>
    <col min="1794" max="1797" width="7.42578125" style="1106" bestFit="1" customWidth="1"/>
    <col min="1798" max="1801" width="7.140625" style="1106" bestFit="1" customWidth="1"/>
    <col min="1802" max="2048" width="9.140625" style="1106"/>
    <col min="2049" max="2049" width="23.140625" style="1106" bestFit="1" customWidth="1"/>
    <col min="2050" max="2053" width="7.42578125" style="1106" bestFit="1" customWidth="1"/>
    <col min="2054" max="2057" width="7.140625" style="1106" bestFit="1" customWidth="1"/>
    <col min="2058" max="2304" width="9.140625" style="1106"/>
    <col min="2305" max="2305" width="23.140625" style="1106" bestFit="1" customWidth="1"/>
    <col min="2306" max="2309" width="7.42578125" style="1106" bestFit="1" customWidth="1"/>
    <col min="2310" max="2313" width="7.140625" style="1106" bestFit="1" customWidth="1"/>
    <col min="2314" max="2560" width="9.140625" style="1106"/>
    <col min="2561" max="2561" width="23.140625" style="1106" bestFit="1" customWidth="1"/>
    <col min="2562" max="2565" width="7.42578125" style="1106" bestFit="1" customWidth="1"/>
    <col min="2566" max="2569" width="7.140625" style="1106" bestFit="1" customWidth="1"/>
    <col min="2570" max="2816" width="9.140625" style="1106"/>
    <col min="2817" max="2817" width="23.140625" style="1106" bestFit="1" customWidth="1"/>
    <col min="2818" max="2821" width="7.42578125" style="1106" bestFit="1" customWidth="1"/>
    <col min="2822" max="2825" width="7.140625" style="1106" bestFit="1" customWidth="1"/>
    <col min="2826" max="3072" width="9.140625" style="1106"/>
    <col min="3073" max="3073" width="23.140625" style="1106" bestFit="1" customWidth="1"/>
    <col min="3074" max="3077" width="7.42578125" style="1106" bestFit="1" customWidth="1"/>
    <col min="3078" max="3081" width="7.140625" style="1106" bestFit="1" customWidth="1"/>
    <col min="3082" max="3328" width="9.140625" style="1106"/>
    <col min="3329" max="3329" width="23.140625" style="1106" bestFit="1" customWidth="1"/>
    <col min="3330" max="3333" width="7.42578125" style="1106" bestFit="1" customWidth="1"/>
    <col min="3334" max="3337" width="7.140625" style="1106" bestFit="1" customWidth="1"/>
    <col min="3338" max="3584" width="9.140625" style="1106"/>
    <col min="3585" max="3585" width="23.140625" style="1106" bestFit="1" customWidth="1"/>
    <col min="3586" max="3589" width="7.42578125" style="1106" bestFit="1" customWidth="1"/>
    <col min="3590" max="3593" width="7.140625" style="1106" bestFit="1" customWidth="1"/>
    <col min="3594" max="3840" width="9.140625" style="1106"/>
    <col min="3841" max="3841" width="23.140625" style="1106" bestFit="1" customWidth="1"/>
    <col min="3842" max="3845" width="7.42578125" style="1106" bestFit="1" customWidth="1"/>
    <col min="3846" max="3849" width="7.140625" style="1106" bestFit="1" customWidth="1"/>
    <col min="3850" max="4096" width="9.140625" style="1106"/>
    <col min="4097" max="4097" width="23.140625" style="1106" bestFit="1" customWidth="1"/>
    <col min="4098" max="4101" width="7.42578125" style="1106" bestFit="1" customWidth="1"/>
    <col min="4102" max="4105" width="7.140625" style="1106" bestFit="1" customWidth="1"/>
    <col min="4106" max="4352" width="9.140625" style="1106"/>
    <col min="4353" max="4353" width="23.140625" style="1106" bestFit="1" customWidth="1"/>
    <col min="4354" max="4357" width="7.42578125" style="1106" bestFit="1" customWidth="1"/>
    <col min="4358" max="4361" width="7.140625" style="1106" bestFit="1" customWidth="1"/>
    <col min="4362" max="4608" width="9.140625" style="1106"/>
    <col min="4609" max="4609" width="23.140625" style="1106" bestFit="1" customWidth="1"/>
    <col min="4610" max="4613" width="7.42578125" style="1106" bestFit="1" customWidth="1"/>
    <col min="4614" max="4617" width="7.140625" style="1106" bestFit="1" customWidth="1"/>
    <col min="4618" max="4864" width="9.140625" style="1106"/>
    <col min="4865" max="4865" width="23.140625" style="1106" bestFit="1" customWidth="1"/>
    <col min="4866" max="4869" width="7.42578125" style="1106" bestFit="1" customWidth="1"/>
    <col min="4870" max="4873" width="7.140625" style="1106" bestFit="1" customWidth="1"/>
    <col min="4874" max="5120" width="9.140625" style="1106"/>
    <col min="5121" max="5121" width="23.140625" style="1106" bestFit="1" customWidth="1"/>
    <col min="5122" max="5125" width="7.42578125" style="1106" bestFit="1" customWidth="1"/>
    <col min="5126" max="5129" width="7.140625" style="1106" bestFit="1" customWidth="1"/>
    <col min="5130" max="5376" width="9.140625" style="1106"/>
    <col min="5377" max="5377" width="23.140625" style="1106" bestFit="1" customWidth="1"/>
    <col min="5378" max="5381" width="7.42578125" style="1106" bestFit="1" customWidth="1"/>
    <col min="5382" max="5385" width="7.140625" style="1106" bestFit="1" customWidth="1"/>
    <col min="5386" max="5632" width="9.140625" style="1106"/>
    <col min="5633" max="5633" width="23.140625" style="1106" bestFit="1" customWidth="1"/>
    <col min="5634" max="5637" width="7.42578125" style="1106" bestFit="1" customWidth="1"/>
    <col min="5638" max="5641" width="7.140625" style="1106" bestFit="1" customWidth="1"/>
    <col min="5642" max="5888" width="9.140625" style="1106"/>
    <col min="5889" max="5889" width="23.140625" style="1106" bestFit="1" customWidth="1"/>
    <col min="5890" max="5893" width="7.42578125" style="1106" bestFit="1" customWidth="1"/>
    <col min="5894" max="5897" width="7.140625" style="1106" bestFit="1" customWidth="1"/>
    <col min="5898" max="6144" width="9.140625" style="1106"/>
    <col min="6145" max="6145" width="23.140625" style="1106" bestFit="1" customWidth="1"/>
    <col min="6146" max="6149" width="7.42578125" style="1106" bestFit="1" customWidth="1"/>
    <col min="6150" max="6153" width="7.140625" style="1106" bestFit="1" customWidth="1"/>
    <col min="6154" max="6400" width="9.140625" style="1106"/>
    <col min="6401" max="6401" width="23.140625" style="1106" bestFit="1" customWidth="1"/>
    <col min="6402" max="6405" width="7.42578125" style="1106" bestFit="1" customWidth="1"/>
    <col min="6406" max="6409" width="7.140625" style="1106" bestFit="1" customWidth="1"/>
    <col min="6410" max="6656" width="9.140625" style="1106"/>
    <col min="6657" max="6657" width="23.140625" style="1106" bestFit="1" customWidth="1"/>
    <col min="6658" max="6661" width="7.42578125" style="1106" bestFit="1" customWidth="1"/>
    <col min="6662" max="6665" width="7.140625" style="1106" bestFit="1" customWidth="1"/>
    <col min="6666" max="6912" width="9.140625" style="1106"/>
    <col min="6913" max="6913" width="23.140625" style="1106" bestFit="1" customWidth="1"/>
    <col min="6914" max="6917" width="7.42578125" style="1106" bestFit="1" customWidth="1"/>
    <col min="6918" max="6921" width="7.140625" style="1106" bestFit="1" customWidth="1"/>
    <col min="6922" max="7168" width="9.140625" style="1106"/>
    <col min="7169" max="7169" width="23.140625" style="1106" bestFit="1" customWidth="1"/>
    <col min="7170" max="7173" width="7.42578125" style="1106" bestFit="1" customWidth="1"/>
    <col min="7174" max="7177" width="7.140625" style="1106" bestFit="1" customWidth="1"/>
    <col min="7178" max="7424" width="9.140625" style="1106"/>
    <col min="7425" max="7425" width="23.140625" style="1106" bestFit="1" customWidth="1"/>
    <col min="7426" max="7429" width="7.42578125" style="1106" bestFit="1" customWidth="1"/>
    <col min="7430" max="7433" width="7.140625" style="1106" bestFit="1" customWidth="1"/>
    <col min="7434" max="7680" width="9.140625" style="1106"/>
    <col min="7681" max="7681" width="23.140625" style="1106" bestFit="1" customWidth="1"/>
    <col min="7682" max="7685" width="7.42578125" style="1106" bestFit="1" customWidth="1"/>
    <col min="7686" max="7689" width="7.140625" style="1106" bestFit="1" customWidth="1"/>
    <col min="7690" max="7936" width="9.140625" style="1106"/>
    <col min="7937" max="7937" width="23.140625" style="1106" bestFit="1" customWidth="1"/>
    <col min="7938" max="7941" width="7.42578125" style="1106" bestFit="1" customWidth="1"/>
    <col min="7942" max="7945" width="7.140625" style="1106" bestFit="1" customWidth="1"/>
    <col min="7946" max="8192" width="9.140625" style="1106"/>
    <col min="8193" max="8193" width="23.140625" style="1106" bestFit="1" customWidth="1"/>
    <col min="8194" max="8197" width="7.42578125" style="1106" bestFit="1" customWidth="1"/>
    <col min="8198" max="8201" width="7.140625" style="1106" bestFit="1" customWidth="1"/>
    <col min="8202" max="8448" width="9.140625" style="1106"/>
    <col min="8449" max="8449" width="23.140625" style="1106" bestFit="1" customWidth="1"/>
    <col min="8450" max="8453" width="7.42578125" style="1106" bestFit="1" customWidth="1"/>
    <col min="8454" max="8457" width="7.140625" style="1106" bestFit="1" customWidth="1"/>
    <col min="8458" max="8704" width="9.140625" style="1106"/>
    <col min="8705" max="8705" width="23.140625" style="1106" bestFit="1" customWidth="1"/>
    <col min="8706" max="8709" width="7.42578125" style="1106" bestFit="1" customWidth="1"/>
    <col min="8710" max="8713" width="7.140625" style="1106" bestFit="1" customWidth="1"/>
    <col min="8714" max="8960" width="9.140625" style="1106"/>
    <col min="8961" max="8961" width="23.140625" style="1106" bestFit="1" customWidth="1"/>
    <col min="8962" max="8965" width="7.42578125" style="1106" bestFit="1" customWidth="1"/>
    <col min="8966" max="8969" width="7.140625" style="1106" bestFit="1" customWidth="1"/>
    <col min="8970" max="9216" width="9.140625" style="1106"/>
    <col min="9217" max="9217" width="23.140625" style="1106" bestFit="1" customWidth="1"/>
    <col min="9218" max="9221" width="7.42578125" style="1106" bestFit="1" customWidth="1"/>
    <col min="9222" max="9225" width="7.140625" style="1106" bestFit="1" customWidth="1"/>
    <col min="9226" max="9472" width="9.140625" style="1106"/>
    <col min="9473" max="9473" width="23.140625" style="1106" bestFit="1" customWidth="1"/>
    <col min="9474" max="9477" width="7.42578125" style="1106" bestFit="1" customWidth="1"/>
    <col min="9478" max="9481" width="7.140625" style="1106" bestFit="1" customWidth="1"/>
    <col min="9482" max="9728" width="9.140625" style="1106"/>
    <col min="9729" max="9729" width="23.140625" style="1106" bestFit="1" customWidth="1"/>
    <col min="9730" max="9733" width="7.42578125" style="1106" bestFit="1" customWidth="1"/>
    <col min="9734" max="9737" width="7.140625" style="1106" bestFit="1" customWidth="1"/>
    <col min="9738" max="9984" width="9.140625" style="1106"/>
    <col min="9985" max="9985" width="23.140625" style="1106" bestFit="1" customWidth="1"/>
    <col min="9986" max="9989" width="7.42578125" style="1106" bestFit="1" customWidth="1"/>
    <col min="9990" max="9993" width="7.140625" style="1106" bestFit="1" customWidth="1"/>
    <col min="9994" max="10240" width="9.140625" style="1106"/>
    <col min="10241" max="10241" width="23.140625" style="1106" bestFit="1" customWidth="1"/>
    <col min="10242" max="10245" width="7.42578125" style="1106" bestFit="1" customWidth="1"/>
    <col min="10246" max="10249" width="7.140625" style="1106" bestFit="1" customWidth="1"/>
    <col min="10250" max="10496" width="9.140625" style="1106"/>
    <col min="10497" max="10497" width="23.140625" style="1106" bestFit="1" customWidth="1"/>
    <col min="10498" max="10501" width="7.42578125" style="1106" bestFit="1" customWidth="1"/>
    <col min="10502" max="10505" width="7.140625" style="1106" bestFit="1" customWidth="1"/>
    <col min="10506" max="10752" width="9.140625" style="1106"/>
    <col min="10753" max="10753" width="23.140625" style="1106" bestFit="1" customWidth="1"/>
    <col min="10754" max="10757" width="7.42578125" style="1106" bestFit="1" customWidth="1"/>
    <col min="10758" max="10761" width="7.140625" style="1106" bestFit="1" customWidth="1"/>
    <col min="10762" max="11008" width="9.140625" style="1106"/>
    <col min="11009" max="11009" width="23.140625" style="1106" bestFit="1" customWidth="1"/>
    <col min="11010" max="11013" width="7.42578125" style="1106" bestFit="1" customWidth="1"/>
    <col min="11014" max="11017" width="7.140625" style="1106" bestFit="1" customWidth="1"/>
    <col min="11018" max="11264" width="9.140625" style="1106"/>
    <col min="11265" max="11265" width="23.140625" style="1106" bestFit="1" customWidth="1"/>
    <col min="11266" max="11269" width="7.42578125" style="1106" bestFit="1" customWidth="1"/>
    <col min="11270" max="11273" width="7.140625" style="1106" bestFit="1" customWidth="1"/>
    <col min="11274" max="11520" width="9.140625" style="1106"/>
    <col min="11521" max="11521" width="23.140625" style="1106" bestFit="1" customWidth="1"/>
    <col min="11522" max="11525" width="7.42578125" style="1106" bestFit="1" customWidth="1"/>
    <col min="11526" max="11529" width="7.140625" style="1106" bestFit="1" customWidth="1"/>
    <col min="11530" max="11776" width="9.140625" style="1106"/>
    <col min="11777" max="11777" width="23.140625" style="1106" bestFit="1" customWidth="1"/>
    <col min="11778" max="11781" width="7.42578125" style="1106" bestFit="1" customWidth="1"/>
    <col min="11782" max="11785" width="7.140625" style="1106" bestFit="1" customWidth="1"/>
    <col min="11786" max="12032" width="9.140625" style="1106"/>
    <col min="12033" max="12033" width="23.140625" style="1106" bestFit="1" customWidth="1"/>
    <col min="12034" max="12037" width="7.42578125" style="1106" bestFit="1" customWidth="1"/>
    <col min="12038" max="12041" width="7.140625" style="1106" bestFit="1" customWidth="1"/>
    <col min="12042" max="12288" width="9.140625" style="1106"/>
    <col min="12289" max="12289" width="23.140625" style="1106" bestFit="1" customWidth="1"/>
    <col min="12290" max="12293" width="7.42578125" style="1106" bestFit="1" customWidth="1"/>
    <col min="12294" max="12297" width="7.140625" style="1106" bestFit="1" customWidth="1"/>
    <col min="12298" max="12544" width="9.140625" style="1106"/>
    <col min="12545" max="12545" width="23.140625" style="1106" bestFit="1" customWidth="1"/>
    <col min="12546" max="12549" width="7.42578125" style="1106" bestFit="1" customWidth="1"/>
    <col min="12550" max="12553" width="7.140625" style="1106" bestFit="1" customWidth="1"/>
    <col min="12554" max="12800" width="9.140625" style="1106"/>
    <col min="12801" max="12801" width="23.140625" style="1106" bestFit="1" customWidth="1"/>
    <col min="12802" max="12805" width="7.42578125" style="1106" bestFit="1" customWidth="1"/>
    <col min="12806" max="12809" width="7.140625" style="1106" bestFit="1" customWidth="1"/>
    <col min="12810" max="13056" width="9.140625" style="1106"/>
    <col min="13057" max="13057" width="23.140625" style="1106" bestFit="1" customWidth="1"/>
    <col min="13058" max="13061" width="7.42578125" style="1106" bestFit="1" customWidth="1"/>
    <col min="13062" max="13065" width="7.140625" style="1106" bestFit="1" customWidth="1"/>
    <col min="13066" max="13312" width="9.140625" style="1106"/>
    <col min="13313" max="13313" width="23.140625" style="1106" bestFit="1" customWidth="1"/>
    <col min="13314" max="13317" width="7.42578125" style="1106" bestFit="1" customWidth="1"/>
    <col min="13318" max="13321" width="7.140625" style="1106" bestFit="1" customWidth="1"/>
    <col min="13322" max="13568" width="9.140625" style="1106"/>
    <col min="13569" max="13569" width="23.140625" style="1106" bestFit="1" customWidth="1"/>
    <col min="13570" max="13573" width="7.42578125" style="1106" bestFit="1" customWidth="1"/>
    <col min="13574" max="13577" width="7.140625" style="1106" bestFit="1" customWidth="1"/>
    <col min="13578" max="13824" width="9.140625" style="1106"/>
    <col min="13825" max="13825" width="23.140625" style="1106" bestFit="1" customWidth="1"/>
    <col min="13826" max="13829" width="7.42578125" style="1106" bestFit="1" customWidth="1"/>
    <col min="13830" max="13833" width="7.140625" style="1106" bestFit="1" customWidth="1"/>
    <col min="13834" max="14080" width="9.140625" style="1106"/>
    <col min="14081" max="14081" width="23.140625" style="1106" bestFit="1" customWidth="1"/>
    <col min="14082" max="14085" width="7.42578125" style="1106" bestFit="1" customWidth="1"/>
    <col min="14086" max="14089" width="7.140625" style="1106" bestFit="1" customWidth="1"/>
    <col min="14090" max="14336" width="9.140625" style="1106"/>
    <col min="14337" max="14337" width="23.140625" style="1106" bestFit="1" customWidth="1"/>
    <col min="14338" max="14341" width="7.42578125" style="1106" bestFit="1" customWidth="1"/>
    <col min="14342" max="14345" width="7.140625" style="1106" bestFit="1" customWidth="1"/>
    <col min="14346" max="14592" width="9.140625" style="1106"/>
    <col min="14593" max="14593" width="23.140625" style="1106" bestFit="1" customWidth="1"/>
    <col min="14594" max="14597" width="7.42578125" style="1106" bestFit="1" customWidth="1"/>
    <col min="14598" max="14601" width="7.140625" style="1106" bestFit="1" customWidth="1"/>
    <col min="14602" max="14848" width="9.140625" style="1106"/>
    <col min="14849" max="14849" width="23.140625" style="1106" bestFit="1" customWidth="1"/>
    <col min="14850" max="14853" width="7.42578125" style="1106" bestFit="1" customWidth="1"/>
    <col min="14854" max="14857" width="7.140625" style="1106" bestFit="1" customWidth="1"/>
    <col min="14858" max="15104" width="9.140625" style="1106"/>
    <col min="15105" max="15105" width="23.140625" style="1106" bestFit="1" customWidth="1"/>
    <col min="15106" max="15109" width="7.42578125" style="1106" bestFit="1" customWidth="1"/>
    <col min="15110" max="15113" width="7.140625" style="1106" bestFit="1" customWidth="1"/>
    <col min="15114" max="15360" width="9.140625" style="1106"/>
    <col min="15361" max="15361" width="23.140625" style="1106" bestFit="1" customWidth="1"/>
    <col min="15362" max="15365" width="7.42578125" style="1106" bestFit="1" customWidth="1"/>
    <col min="15366" max="15369" width="7.140625" style="1106" bestFit="1" customWidth="1"/>
    <col min="15370" max="15616" width="9.140625" style="1106"/>
    <col min="15617" max="15617" width="23.140625" style="1106" bestFit="1" customWidth="1"/>
    <col min="15618" max="15621" width="7.42578125" style="1106" bestFit="1" customWidth="1"/>
    <col min="15622" max="15625" width="7.140625" style="1106" bestFit="1" customWidth="1"/>
    <col min="15626" max="15872" width="9.140625" style="1106"/>
    <col min="15873" max="15873" width="23.140625" style="1106" bestFit="1" customWidth="1"/>
    <col min="15874" max="15877" width="7.42578125" style="1106" bestFit="1" customWidth="1"/>
    <col min="15878" max="15881" width="7.140625" style="1106" bestFit="1" customWidth="1"/>
    <col min="15882" max="16128" width="9.140625" style="1106"/>
    <col min="16129" max="16129" width="23.140625" style="1106" bestFit="1" customWidth="1"/>
    <col min="16130" max="16133" width="7.42578125" style="1106" bestFit="1" customWidth="1"/>
    <col min="16134" max="16137" width="7.140625" style="1106" bestFit="1" customWidth="1"/>
    <col min="16138" max="16384" width="9.140625" style="1106"/>
  </cols>
  <sheetData>
    <row r="1" spans="1:12">
      <c r="A1" s="2385" t="s">
        <v>1204</v>
      </c>
      <c r="B1" s="2385"/>
      <c r="C1" s="2385"/>
      <c r="D1" s="2385"/>
      <c r="E1" s="2385"/>
      <c r="F1" s="2385"/>
      <c r="G1" s="2385"/>
      <c r="H1" s="2385"/>
      <c r="I1" s="2385"/>
    </row>
    <row r="2" spans="1:12" ht="15.75" customHeight="1">
      <c r="A2" s="2386" t="s">
        <v>1205</v>
      </c>
      <c r="B2" s="2386"/>
      <c r="C2" s="2386"/>
      <c r="D2" s="2386"/>
      <c r="E2" s="2386"/>
      <c r="F2" s="2386"/>
      <c r="G2" s="2386"/>
      <c r="H2" s="2386"/>
      <c r="I2" s="2386"/>
      <c r="J2" s="1117"/>
    </row>
    <row r="3" spans="1:12" ht="15.75" customHeight="1">
      <c r="A3" s="2386" t="s">
        <v>845</v>
      </c>
      <c r="B3" s="2386"/>
      <c r="C3" s="2386"/>
      <c r="D3" s="2386"/>
      <c r="E3" s="2386"/>
      <c r="F3" s="2386"/>
      <c r="G3" s="2386"/>
      <c r="H3" s="2386"/>
      <c r="I3" s="2386"/>
      <c r="J3" s="1117"/>
    </row>
    <row r="4" spans="1:12" ht="16.5" thickBot="1">
      <c r="H4" s="2342" t="s">
        <v>51</v>
      </c>
      <c r="I4" s="2342"/>
    </row>
    <row r="5" spans="1:12" s="1179" customFormat="1" ht="21.75" customHeight="1" thickTop="1">
      <c r="A5" s="2387" t="s">
        <v>274</v>
      </c>
      <c r="B5" s="2307">
        <v>2018</v>
      </c>
      <c r="C5" s="2308"/>
      <c r="D5" s="2336">
        <v>2019</v>
      </c>
      <c r="E5" s="2337"/>
      <c r="F5" s="2346" t="str">
        <f>'Secu Credit'!F5</f>
        <v>Changes during two months</v>
      </c>
      <c r="G5" s="2347"/>
      <c r="H5" s="2347"/>
      <c r="I5" s="2348"/>
    </row>
    <row r="6" spans="1:12" s="1179" customFormat="1">
      <c r="A6" s="2388"/>
      <c r="B6" s="2311" t="s">
        <v>848</v>
      </c>
      <c r="C6" s="2311" t="s">
        <v>849</v>
      </c>
      <c r="D6" s="2311" t="s">
        <v>850</v>
      </c>
      <c r="E6" s="2311" t="s">
        <v>851</v>
      </c>
      <c r="F6" s="2349" t="str">
        <f>'Secu Credit'!F6:G6</f>
        <v>2018/19</v>
      </c>
      <c r="G6" s="2350"/>
      <c r="H6" s="2349" t="str">
        <f>'Secu Credit'!H6:I6</f>
        <v>2019/20</v>
      </c>
      <c r="I6" s="2351"/>
    </row>
    <row r="7" spans="1:12" s="1179" customFormat="1">
      <c r="A7" s="2388"/>
      <c r="B7" s="2335"/>
      <c r="C7" s="2335"/>
      <c r="D7" s="2335"/>
      <c r="E7" s="2335"/>
      <c r="F7" s="1180" t="s">
        <v>852</v>
      </c>
      <c r="G7" s="1180" t="s">
        <v>853</v>
      </c>
      <c r="H7" s="1180" t="s">
        <v>852</v>
      </c>
      <c r="I7" s="1181" t="s">
        <v>853</v>
      </c>
    </row>
    <row r="8" spans="1:12" s="1179" customFormat="1" ht="27" customHeight="1">
      <c r="A8" s="1182" t="s">
        <v>1206</v>
      </c>
      <c r="B8" s="1183">
        <v>9818.5304986230003</v>
      </c>
      <c r="C8" s="1183">
        <v>11280.951561648497</v>
      </c>
      <c r="D8" s="1183">
        <v>9453.3786765339973</v>
      </c>
      <c r="E8" s="1183">
        <v>10504.119657972</v>
      </c>
      <c r="F8" s="1183">
        <v>1462.4210630254966</v>
      </c>
      <c r="G8" s="1184">
        <v>14.894500386087245</v>
      </c>
      <c r="H8" s="1183">
        <v>1050.7409814380026</v>
      </c>
      <c r="I8" s="1185">
        <v>11.114978225152914</v>
      </c>
    </row>
    <row r="9" spans="1:12" s="1179" customFormat="1" ht="27" customHeight="1">
      <c r="A9" s="1186" t="s">
        <v>1207</v>
      </c>
      <c r="B9" s="1187">
        <v>9631.5403532540004</v>
      </c>
      <c r="C9" s="1187">
        <v>11038.185306658497</v>
      </c>
      <c r="D9" s="1187">
        <v>9244.0661058439982</v>
      </c>
      <c r="E9" s="1187">
        <v>10232.718506581999</v>
      </c>
      <c r="F9" s="1187">
        <v>1406.6449534044968</v>
      </c>
      <c r="G9" s="1188">
        <v>14.604568966263679</v>
      </c>
      <c r="H9" s="1187">
        <v>988.65240073800123</v>
      </c>
      <c r="I9" s="1189">
        <v>10.694994923424291</v>
      </c>
    </row>
    <row r="10" spans="1:12" ht="27" customHeight="1">
      <c r="A10" s="1186" t="s">
        <v>1208</v>
      </c>
      <c r="B10" s="1187">
        <v>431.89178090999997</v>
      </c>
      <c r="C10" s="1187">
        <v>373.28205154</v>
      </c>
      <c r="D10" s="1187">
        <v>313.41970633</v>
      </c>
      <c r="E10" s="1187">
        <v>209.44730620000001</v>
      </c>
      <c r="F10" s="1187">
        <v>-58.609729369999968</v>
      </c>
      <c r="G10" s="1188">
        <v>-13.570466482716743</v>
      </c>
      <c r="H10" s="1187">
        <v>-103.97240012999998</v>
      </c>
      <c r="I10" s="1189">
        <v>-33.173536325290058</v>
      </c>
      <c r="K10" s="1179"/>
      <c r="L10" s="1179"/>
    </row>
    <row r="11" spans="1:12" ht="27" customHeight="1">
      <c r="A11" s="1186" t="s">
        <v>1209</v>
      </c>
      <c r="B11" s="1187">
        <v>5850.9769281099998</v>
      </c>
      <c r="C11" s="1187">
        <v>6877.7714094499988</v>
      </c>
      <c r="D11" s="1187">
        <v>6414.3663814539996</v>
      </c>
      <c r="E11" s="1187">
        <v>6663.63649343</v>
      </c>
      <c r="F11" s="1187">
        <v>1026.794481339999</v>
      </c>
      <c r="G11" s="1188">
        <v>17.549111780067765</v>
      </c>
      <c r="H11" s="1187">
        <v>249.27011197600041</v>
      </c>
      <c r="I11" s="1189">
        <v>3.8861221382164981</v>
      </c>
      <c r="K11" s="1179"/>
      <c r="L11" s="1179"/>
    </row>
    <row r="12" spans="1:12" ht="27" customHeight="1">
      <c r="A12" s="1186" t="s">
        <v>1210</v>
      </c>
      <c r="B12" s="1187">
        <v>1883.5567377739999</v>
      </c>
      <c r="C12" s="1187">
        <v>2065.4369525584998</v>
      </c>
      <c r="D12" s="1187">
        <v>1073.7083775000001</v>
      </c>
      <c r="E12" s="1187">
        <v>1840.9181725820001</v>
      </c>
      <c r="F12" s="1187">
        <v>181.88021478449991</v>
      </c>
      <c r="G12" s="1188">
        <v>9.6562110998284663</v>
      </c>
      <c r="H12" s="1187">
        <v>767.20979508200003</v>
      </c>
      <c r="I12" s="1189">
        <v>71.45420592399168</v>
      </c>
      <c r="K12" s="1179"/>
      <c r="L12" s="1179"/>
    </row>
    <row r="13" spans="1:12" ht="27" customHeight="1">
      <c r="A13" s="1186" t="s">
        <v>1211</v>
      </c>
      <c r="B13" s="1187">
        <v>1465.1149064599999</v>
      </c>
      <c r="C13" s="1187">
        <v>1721.6948931100001</v>
      </c>
      <c r="D13" s="1187">
        <v>1442.5716405599997</v>
      </c>
      <c r="E13" s="1187">
        <v>1518.7165343700001</v>
      </c>
      <c r="F13" s="1187">
        <v>256.57998665000014</v>
      </c>
      <c r="G13" s="1188">
        <v>17.512618670295755</v>
      </c>
      <c r="H13" s="1187">
        <v>76.14489381000044</v>
      </c>
      <c r="I13" s="1189">
        <v>5.2784133327646279</v>
      </c>
      <c r="K13" s="1179"/>
      <c r="L13" s="1179"/>
    </row>
    <row r="14" spans="1:12" ht="27" customHeight="1">
      <c r="A14" s="1186" t="s">
        <v>1212</v>
      </c>
      <c r="B14" s="1187">
        <v>174.77</v>
      </c>
      <c r="C14" s="1187">
        <v>173.82</v>
      </c>
      <c r="D14" s="1187">
        <v>127.09</v>
      </c>
      <c r="E14" s="1187">
        <v>96.410000000000011</v>
      </c>
      <c r="F14" s="1187">
        <v>-0.95000000000001705</v>
      </c>
      <c r="G14" s="1188">
        <v>-0.54357155118156264</v>
      </c>
      <c r="H14" s="1187">
        <v>-30.679999999999993</v>
      </c>
      <c r="I14" s="1189">
        <v>-24.140372964041223</v>
      </c>
      <c r="K14" s="1179"/>
      <c r="L14" s="1179"/>
    </row>
    <row r="15" spans="1:12" ht="27" customHeight="1">
      <c r="A15" s="1186" t="s">
        <v>1213</v>
      </c>
      <c r="B15" s="1187">
        <v>1290.3449064599999</v>
      </c>
      <c r="C15" s="1187">
        <v>1547.8748931100001</v>
      </c>
      <c r="D15" s="1187">
        <v>1315.4816405599997</v>
      </c>
      <c r="E15" s="1187">
        <v>1422.30653437</v>
      </c>
      <c r="F15" s="1187">
        <v>257.52998665000018</v>
      </c>
      <c r="G15" s="1188">
        <v>19.958228637994278</v>
      </c>
      <c r="H15" s="1187">
        <v>106.82489381000028</v>
      </c>
      <c r="I15" s="1189">
        <v>8.120591767782102</v>
      </c>
      <c r="K15" s="1179"/>
      <c r="L15" s="1179"/>
    </row>
    <row r="16" spans="1:12" s="1179" customFormat="1" ht="27" customHeight="1">
      <c r="A16" s="1186" t="s">
        <v>1214</v>
      </c>
      <c r="B16" s="1187">
        <v>186.99014536900003</v>
      </c>
      <c r="C16" s="1187">
        <v>242.76625499000005</v>
      </c>
      <c r="D16" s="1187">
        <v>209.31257069000003</v>
      </c>
      <c r="E16" s="1187">
        <v>271.40115139</v>
      </c>
      <c r="F16" s="1187">
        <v>55.776109621000018</v>
      </c>
      <c r="G16" s="1188">
        <v>29.828368500881869</v>
      </c>
      <c r="H16" s="1187">
        <v>62.088580699999966</v>
      </c>
      <c r="I16" s="1189">
        <v>29.663092137908688</v>
      </c>
    </row>
    <row r="17" spans="1:12" ht="27" customHeight="1">
      <c r="A17" s="1182" t="s">
        <v>1215</v>
      </c>
      <c r="B17" s="1183">
        <v>1047.5076262799998</v>
      </c>
      <c r="C17" s="1183">
        <v>1051.4277531700002</v>
      </c>
      <c r="D17" s="1183">
        <v>1029.5535868099998</v>
      </c>
      <c r="E17" s="1183">
        <v>1020.04217082</v>
      </c>
      <c r="F17" s="1183">
        <v>3.920126890000347</v>
      </c>
      <c r="G17" s="1184">
        <v>0.37423373268620891</v>
      </c>
      <c r="H17" s="1183">
        <v>-9.5114159899998185</v>
      </c>
      <c r="I17" s="1185">
        <v>-0.9238388474241811</v>
      </c>
      <c r="K17" s="1179"/>
      <c r="L17" s="1179"/>
    </row>
    <row r="18" spans="1:12" ht="27" customHeight="1">
      <c r="A18" s="1186" t="s">
        <v>1207</v>
      </c>
      <c r="B18" s="1187">
        <v>1047.4796596799999</v>
      </c>
      <c r="C18" s="1187">
        <v>1039.3796287800001</v>
      </c>
      <c r="D18" s="1187">
        <v>1029.5113906699999</v>
      </c>
      <c r="E18" s="1187">
        <v>1016.21912765</v>
      </c>
      <c r="F18" s="1187">
        <v>-8.1000308999998651</v>
      </c>
      <c r="G18" s="1188">
        <v>-0.77328765529197829</v>
      </c>
      <c r="H18" s="1187">
        <v>-13.292263019999837</v>
      </c>
      <c r="I18" s="1189">
        <v>-1.2911234533645433</v>
      </c>
      <c r="K18" s="1179"/>
      <c r="L18" s="1179"/>
    </row>
    <row r="19" spans="1:12" ht="27" customHeight="1">
      <c r="A19" s="1186" t="s">
        <v>1214</v>
      </c>
      <c r="B19" s="1187">
        <v>2.7966599999999998E-2</v>
      </c>
      <c r="C19" s="1187">
        <v>12.04812439</v>
      </c>
      <c r="D19" s="1187">
        <v>4.219614E-2</v>
      </c>
      <c r="E19" s="1187">
        <v>3.82304317</v>
      </c>
      <c r="F19" s="1187">
        <v>12.020157790000001</v>
      </c>
      <c r="G19" s="1188">
        <v>42980.404446732893</v>
      </c>
      <c r="H19" s="1187">
        <v>3.7808470299999999</v>
      </c>
      <c r="I19" s="1189">
        <v>8960.1727314394157</v>
      </c>
      <c r="K19" s="1179"/>
      <c r="L19" s="1179"/>
    </row>
    <row r="20" spans="1:12" ht="27" customHeight="1">
      <c r="A20" s="1182" t="s">
        <v>1216</v>
      </c>
      <c r="B20" s="1183">
        <v>10866.038124903</v>
      </c>
      <c r="C20" s="1183">
        <v>12332.379314818498</v>
      </c>
      <c r="D20" s="1183">
        <v>10482.932263343997</v>
      </c>
      <c r="E20" s="1183">
        <v>11524.161828791999</v>
      </c>
      <c r="F20" s="1183">
        <v>1466.341189915498</v>
      </c>
      <c r="G20" s="1184">
        <v>13.494717882085361</v>
      </c>
      <c r="H20" s="1183">
        <v>1041.2295654480022</v>
      </c>
      <c r="I20" s="1185">
        <v>9.9326175090237179</v>
      </c>
      <c r="K20" s="1179"/>
      <c r="L20" s="1179"/>
    </row>
    <row r="21" spans="1:12" ht="27" customHeight="1">
      <c r="A21" s="1186" t="s">
        <v>1207</v>
      </c>
      <c r="B21" s="1187">
        <v>10679.020012934001</v>
      </c>
      <c r="C21" s="1187">
        <v>12077.564935438497</v>
      </c>
      <c r="D21" s="1187">
        <v>10273.577496513997</v>
      </c>
      <c r="E21" s="1187">
        <v>11248.937634231999</v>
      </c>
      <c r="F21" s="1187">
        <v>1398.5449225044958</v>
      </c>
      <c r="G21" s="1188">
        <v>13.096191605696351</v>
      </c>
      <c r="H21" s="1187">
        <v>975.36013771800208</v>
      </c>
      <c r="I21" s="1189">
        <v>9.4938704462876604</v>
      </c>
      <c r="K21" s="1179"/>
      <c r="L21" s="1179"/>
    </row>
    <row r="22" spans="1:12" s="1179" customFormat="1" ht="27" customHeight="1" thickBot="1">
      <c r="A22" s="1190" t="s">
        <v>1214</v>
      </c>
      <c r="B22" s="1191">
        <v>187.01811196900005</v>
      </c>
      <c r="C22" s="1191">
        <v>254.81437938000005</v>
      </c>
      <c r="D22" s="1191">
        <v>209.35476683000002</v>
      </c>
      <c r="E22" s="1191">
        <v>275.22419456</v>
      </c>
      <c r="F22" s="1191">
        <v>67.796267411000002</v>
      </c>
      <c r="G22" s="1192">
        <v>36.25117733101586</v>
      </c>
      <c r="H22" s="1191">
        <v>65.869427729999984</v>
      </c>
      <c r="I22" s="1193">
        <v>31.463065650416834</v>
      </c>
      <c r="J22" s="1106"/>
    </row>
    <row r="23" spans="1:12" ht="27" customHeight="1" thickTop="1">
      <c r="A23" s="2384" t="s">
        <v>883</v>
      </c>
      <c r="B23" s="2384"/>
      <c r="C23" s="2384"/>
      <c r="D23" s="2384"/>
      <c r="E23" s="2384"/>
      <c r="F23" s="2384"/>
      <c r="G23" s="2384"/>
      <c r="H23" s="2384"/>
      <c r="K23" s="1179"/>
    </row>
    <row r="24" spans="1:12">
      <c r="C24" s="1106"/>
      <c r="D24" s="1178"/>
      <c r="E24" s="1178"/>
    </row>
    <row r="25" spans="1:12">
      <c r="C25" s="1106"/>
    </row>
    <row r="26" spans="1:12">
      <c r="C26" s="1106"/>
    </row>
    <row r="27" spans="1:12">
      <c r="C27" s="1106"/>
    </row>
  </sheetData>
  <mergeCells count="15">
    <mergeCell ref="A23:H23"/>
    <mergeCell ref="A1:I1"/>
    <mergeCell ref="A2:I2"/>
    <mergeCell ref="A3:I3"/>
    <mergeCell ref="H4:I4"/>
    <mergeCell ref="A5:A7"/>
    <mergeCell ref="B5:C5"/>
    <mergeCell ref="D5:E5"/>
    <mergeCell ref="F5:I5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9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S21"/>
  <sheetViews>
    <sheetView showGridLines="0" topLeftCell="H1" workbookViewId="0">
      <selection activeCell="B26" sqref="B26"/>
    </sheetView>
  </sheetViews>
  <sheetFormatPr defaultRowHeight="15"/>
  <cols>
    <col min="9" max="9" width="5.140625" customWidth="1"/>
    <col min="10" max="10" width="46.5703125" customWidth="1"/>
    <col min="11" max="14" width="13.7109375" customWidth="1"/>
    <col min="15" max="15" width="12.85546875" customWidth="1"/>
    <col min="16" max="16" width="13.140625" customWidth="1"/>
    <col min="18" max="18" width="10.140625" customWidth="1"/>
  </cols>
  <sheetData>
    <row r="7" spans="1:19" ht="15.75">
      <c r="A7" s="800"/>
      <c r="B7" s="800"/>
      <c r="C7" s="800"/>
      <c r="D7" s="800"/>
      <c r="E7" s="800"/>
      <c r="F7" s="800"/>
      <c r="G7" s="800"/>
      <c r="H7" s="800"/>
      <c r="I7" s="2172" t="s">
        <v>1217</v>
      </c>
      <c r="J7" s="2172"/>
      <c r="K7" s="2172"/>
      <c r="L7" s="2172"/>
      <c r="M7" s="2172"/>
      <c r="N7" s="2172"/>
      <c r="O7" s="2172"/>
      <c r="P7" s="2172"/>
    </row>
    <row r="8" spans="1:19" ht="15.75">
      <c r="A8" s="800"/>
      <c r="B8" s="800"/>
      <c r="C8" s="800"/>
      <c r="D8" s="800"/>
      <c r="E8" s="800"/>
      <c r="F8" s="800"/>
      <c r="G8" s="800"/>
      <c r="H8" s="800"/>
      <c r="I8" s="2392" t="s">
        <v>1218</v>
      </c>
      <c r="J8" s="2392"/>
      <c r="K8" s="2392"/>
      <c r="L8" s="2392"/>
      <c r="M8" s="2392"/>
      <c r="N8" s="2392"/>
      <c r="O8" s="2392"/>
      <c r="P8" s="2392"/>
    </row>
    <row r="9" spans="1:19" ht="16.5" thickBot="1">
      <c r="A9" s="800"/>
      <c r="B9" s="800"/>
      <c r="C9" s="800"/>
      <c r="D9" s="800"/>
      <c r="E9" s="800"/>
      <c r="F9" s="800"/>
      <c r="G9" s="800"/>
      <c r="H9" s="800"/>
      <c r="I9" s="2393" t="s">
        <v>51</v>
      </c>
      <c r="J9" s="2393"/>
      <c r="K9" s="2393"/>
      <c r="L9" s="2393"/>
      <c r="M9" s="2393"/>
      <c r="N9" s="2393"/>
      <c r="O9" s="2393"/>
      <c r="P9" s="2393"/>
    </row>
    <row r="10" spans="1:19" ht="16.5" thickTop="1">
      <c r="A10" s="800"/>
      <c r="B10" s="800"/>
      <c r="C10" s="800"/>
      <c r="D10" s="800"/>
      <c r="E10" s="800"/>
      <c r="F10" s="800"/>
      <c r="G10" s="800"/>
      <c r="H10" s="800"/>
      <c r="I10" s="2394" t="s">
        <v>244</v>
      </c>
      <c r="J10" s="2396" t="s">
        <v>1219</v>
      </c>
      <c r="K10" s="2398" t="s">
        <v>1220</v>
      </c>
      <c r="L10" s="2398"/>
      <c r="M10" s="2398"/>
      <c r="N10" s="2399" t="s">
        <v>1221</v>
      </c>
      <c r="O10" s="2400"/>
      <c r="P10" s="2401"/>
    </row>
    <row r="11" spans="1:19" ht="15.75">
      <c r="A11" s="800"/>
      <c r="B11" s="800"/>
      <c r="C11" s="800"/>
      <c r="D11" s="800"/>
      <c r="E11" s="800"/>
      <c r="F11" s="800"/>
      <c r="G11" s="800"/>
      <c r="H11" s="800"/>
      <c r="I11" s="2395"/>
      <c r="J11" s="2397"/>
      <c r="K11" s="1195">
        <v>2018</v>
      </c>
      <c r="L11" s="2402">
        <v>2019</v>
      </c>
      <c r="M11" s="2403"/>
      <c r="N11" s="1195">
        <v>2018</v>
      </c>
      <c r="O11" s="2402">
        <v>2019</v>
      </c>
      <c r="P11" s="2404"/>
    </row>
    <row r="12" spans="1:19" ht="15.75">
      <c r="A12" s="800"/>
      <c r="B12" s="800"/>
      <c r="C12" s="800"/>
      <c r="D12" s="800"/>
      <c r="E12" s="800"/>
      <c r="F12" s="800"/>
      <c r="G12" s="800"/>
      <c r="H12" s="800"/>
      <c r="I12" s="1196"/>
      <c r="J12" s="1195"/>
      <c r="K12" s="1195" t="s">
        <v>52</v>
      </c>
      <c r="L12" s="1195" t="s">
        <v>52</v>
      </c>
      <c r="M12" s="1195" t="s">
        <v>115</v>
      </c>
      <c r="N12" s="1195" t="s">
        <v>52</v>
      </c>
      <c r="O12" s="1195" t="s">
        <v>52</v>
      </c>
      <c r="P12" s="1197" t="s">
        <v>115</v>
      </c>
    </row>
    <row r="13" spans="1:19" ht="24.95" customHeight="1">
      <c r="A13" s="800"/>
      <c r="B13" s="800"/>
      <c r="C13" s="800"/>
      <c r="D13" s="800"/>
      <c r="E13" s="800"/>
      <c r="F13" s="800"/>
      <c r="G13" s="800"/>
      <c r="H13" s="800"/>
      <c r="I13" s="1198">
        <v>1</v>
      </c>
      <c r="J13" s="1199" t="s">
        <v>1222</v>
      </c>
      <c r="K13" s="1200">
        <v>8930</v>
      </c>
      <c r="L13" s="1200">
        <v>17203</v>
      </c>
      <c r="M13" s="1200">
        <v>17993</v>
      </c>
      <c r="N13" s="1201">
        <v>10661.7</v>
      </c>
      <c r="O13" s="1201">
        <v>32189.5</v>
      </c>
      <c r="P13" s="1202">
        <v>35918.724999999999</v>
      </c>
      <c r="R13" s="1203"/>
      <c r="S13" s="1204"/>
    </row>
    <row r="14" spans="1:19" ht="24.95" customHeight="1">
      <c r="A14" s="800"/>
      <c r="B14" s="800"/>
      <c r="C14" s="800"/>
      <c r="D14" s="800"/>
      <c r="E14" s="800"/>
      <c r="F14" s="800"/>
      <c r="G14" s="800"/>
      <c r="H14" s="800"/>
      <c r="I14" s="1205">
        <v>2</v>
      </c>
      <c r="J14" s="5" t="s">
        <v>1223</v>
      </c>
      <c r="K14" s="1206" t="s">
        <v>281</v>
      </c>
      <c r="L14" s="1206">
        <v>24</v>
      </c>
      <c r="M14" s="1206">
        <v>30</v>
      </c>
      <c r="N14" s="1206" t="s">
        <v>281</v>
      </c>
      <c r="O14" s="1206">
        <v>11.5</v>
      </c>
      <c r="P14" s="1207">
        <v>15.765999999999998</v>
      </c>
      <c r="R14" s="1203"/>
    </row>
    <row r="15" spans="1:19" ht="24.95" customHeight="1">
      <c r="A15" s="800"/>
      <c r="B15" s="800"/>
      <c r="C15" s="800"/>
      <c r="D15" s="800"/>
      <c r="E15" s="800"/>
      <c r="F15" s="800"/>
      <c r="G15" s="800"/>
      <c r="H15" s="800"/>
      <c r="I15" s="1205">
        <v>3</v>
      </c>
      <c r="J15" s="5" t="s">
        <v>1224</v>
      </c>
      <c r="K15" s="1206" t="s">
        <v>281</v>
      </c>
      <c r="L15" s="1206">
        <v>49</v>
      </c>
      <c r="M15" s="1206">
        <v>64</v>
      </c>
      <c r="N15" s="1206" t="s">
        <v>281</v>
      </c>
      <c r="O15" s="1206">
        <v>32.9</v>
      </c>
      <c r="P15" s="1207">
        <v>45.146999999999998</v>
      </c>
      <c r="R15" s="1203"/>
    </row>
    <row r="16" spans="1:19" ht="24.95" customHeight="1">
      <c r="A16" s="800"/>
      <c r="B16" s="800"/>
      <c r="C16" s="800"/>
      <c r="D16" s="800"/>
      <c r="E16" s="800"/>
      <c r="F16" s="800"/>
      <c r="G16" s="800"/>
      <c r="H16" s="800"/>
      <c r="I16" s="1205">
        <v>4</v>
      </c>
      <c r="J16" s="5" t="s">
        <v>1225</v>
      </c>
      <c r="K16" s="1206" t="s">
        <v>281</v>
      </c>
      <c r="L16" s="1206">
        <v>796</v>
      </c>
      <c r="M16" s="1208">
        <v>1121</v>
      </c>
      <c r="N16" s="1206" t="s">
        <v>281</v>
      </c>
      <c r="O16" s="1206">
        <v>512.20000000000005</v>
      </c>
      <c r="P16" s="1207">
        <v>767.65</v>
      </c>
      <c r="R16" s="1203"/>
    </row>
    <row r="17" spans="1:18" ht="24.95" customHeight="1">
      <c r="A17" s="800"/>
      <c r="B17" s="800"/>
      <c r="C17" s="800"/>
      <c r="D17" s="800"/>
      <c r="E17" s="800"/>
      <c r="F17" s="800"/>
      <c r="G17" s="800"/>
      <c r="H17" s="800"/>
      <c r="I17" s="1205">
        <v>5</v>
      </c>
      <c r="J17" s="5" t="s">
        <v>1226</v>
      </c>
      <c r="K17" s="1206" t="s">
        <v>281</v>
      </c>
      <c r="L17" s="1206">
        <v>70</v>
      </c>
      <c r="M17" s="1206">
        <v>94</v>
      </c>
      <c r="N17" s="1206" t="s">
        <v>281</v>
      </c>
      <c r="O17" s="1206">
        <v>36.299999999999997</v>
      </c>
      <c r="P17" s="1207">
        <v>50.29</v>
      </c>
      <c r="R17" s="1203"/>
    </row>
    <row r="18" spans="1:18" ht="24.95" customHeight="1">
      <c r="A18" s="800"/>
      <c r="B18" s="800"/>
      <c r="C18" s="800"/>
      <c r="D18" s="800"/>
      <c r="E18" s="800"/>
      <c r="F18" s="800"/>
      <c r="G18" s="800"/>
      <c r="H18" s="800"/>
      <c r="I18" s="1205">
        <v>6</v>
      </c>
      <c r="J18" s="5" t="s">
        <v>1227</v>
      </c>
      <c r="K18" s="1206" t="s">
        <v>281</v>
      </c>
      <c r="L18" s="1206">
        <v>60</v>
      </c>
      <c r="M18" s="1206">
        <v>65</v>
      </c>
      <c r="N18" s="1206" t="s">
        <v>281</v>
      </c>
      <c r="O18" s="1206">
        <v>14.5</v>
      </c>
      <c r="P18" s="1207">
        <v>15.940999999999999</v>
      </c>
      <c r="R18" s="1203"/>
    </row>
    <row r="19" spans="1:18" ht="24.95" customHeight="1">
      <c r="A19" s="800"/>
      <c r="B19" s="800"/>
      <c r="C19" s="800"/>
      <c r="D19" s="800"/>
      <c r="E19" s="800"/>
      <c r="F19" s="800"/>
      <c r="G19" s="800"/>
      <c r="H19" s="800"/>
      <c r="I19" s="1209">
        <v>7</v>
      </c>
      <c r="J19" s="1210" t="s">
        <v>1228</v>
      </c>
      <c r="K19" s="1211" t="s">
        <v>281</v>
      </c>
      <c r="L19" s="1211">
        <v>93</v>
      </c>
      <c r="M19" s="1211">
        <v>161</v>
      </c>
      <c r="N19" s="1211" t="s">
        <v>281</v>
      </c>
      <c r="O19" s="1211">
        <v>24.6</v>
      </c>
      <c r="P19" s="1212">
        <v>30.893000000000001</v>
      </c>
      <c r="R19" s="1203"/>
    </row>
    <row r="20" spans="1:18" ht="24.95" customHeight="1" thickBot="1">
      <c r="A20" s="800"/>
      <c r="B20" s="800"/>
      <c r="C20" s="800"/>
      <c r="D20" s="800"/>
      <c r="E20" s="800"/>
      <c r="F20" s="800"/>
      <c r="G20" s="800"/>
      <c r="H20" s="800"/>
      <c r="I20" s="2389" t="s">
        <v>616</v>
      </c>
      <c r="J20" s="2390"/>
      <c r="K20" s="1213">
        <v>8930</v>
      </c>
      <c r="L20" s="1213">
        <v>18295</v>
      </c>
      <c r="M20" s="1213">
        <v>19528</v>
      </c>
      <c r="N20" s="1214">
        <v>10661.7</v>
      </c>
      <c r="O20" s="1214">
        <v>32821.5</v>
      </c>
      <c r="P20" s="1215">
        <v>36844.411</v>
      </c>
      <c r="R20" s="1203"/>
    </row>
    <row r="21" spans="1:18" ht="23.25" customHeight="1" thickTop="1">
      <c r="I21" s="2391" t="s">
        <v>1229</v>
      </c>
      <c r="J21" s="2391"/>
      <c r="K21" s="2391"/>
      <c r="L21" s="2391"/>
      <c r="M21" s="2391"/>
      <c r="N21" s="2391"/>
      <c r="O21" s="2391"/>
      <c r="P21" s="2391"/>
    </row>
  </sheetData>
  <mergeCells count="11">
    <mergeCell ref="I20:J20"/>
    <mergeCell ref="I21:P21"/>
    <mergeCell ref="I7:P7"/>
    <mergeCell ref="I8:P8"/>
    <mergeCell ref="I9:P9"/>
    <mergeCell ref="I10:I11"/>
    <mergeCell ref="J10:J11"/>
    <mergeCell ref="K10:M10"/>
    <mergeCell ref="N10:P10"/>
    <mergeCell ref="L11:M11"/>
    <mergeCell ref="O11:P11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21"/>
  <sheetViews>
    <sheetView showGridLines="0" topLeftCell="C1" workbookViewId="0">
      <selection activeCell="B26" sqref="B26"/>
    </sheetView>
  </sheetViews>
  <sheetFormatPr defaultRowHeight="15"/>
  <cols>
    <col min="7" max="7" width="44.42578125" customWidth="1"/>
    <col min="8" max="9" width="12.7109375" customWidth="1"/>
    <col min="10" max="10" width="14.85546875" customWidth="1"/>
    <col min="11" max="11" width="10.85546875" customWidth="1"/>
    <col min="15" max="15" width="11.5703125" bestFit="1" customWidth="1"/>
  </cols>
  <sheetData>
    <row r="5" spans="1:15" ht="15.75">
      <c r="G5" s="2172" t="s">
        <v>1230</v>
      </c>
      <c r="H5" s="2172"/>
      <c r="I5" s="2172"/>
      <c r="J5" s="2172"/>
      <c r="K5" s="2172"/>
    </row>
    <row r="6" spans="1:15" ht="15.75">
      <c r="G6" s="2406" t="s">
        <v>1231</v>
      </c>
      <c r="H6" s="2406"/>
      <c r="I6" s="2406"/>
      <c r="J6" s="2406"/>
      <c r="K6" s="2406"/>
    </row>
    <row r="7" spans="1:15" ht="16.5" thickBot="1">
      <c r="A7" s="800"/>
      <c r="B7" s="800"/>
      <c r="C7" s="800"/>
      <c r="D7" s="800"/>
      <c r="E7" s="800"/>
      <c r="F7" s="800"/>
      <c r="G7" s="2407" t="s">
        <v>1232</v>
      </c>
      <c r="H7" s="2407"/>
      <c r="I7" s="2408"/>
      <c r="J7" s="2408"/>
      <c r="K7" s="2408"/>
    </row>
    <row r="8" spans="1:15" ht="16.5" thickTop="1">
      <c r="A8" s="800"/>
      <c r="B8" s="800"/>
      <c r="C8" s="800"/>
      <c r="D8" s="800"/>
      <c r="E8" s="800"/>
      <c r="F8" s="800"/>
      <c r="G8" s="2409" t="s">
        <v>1233</v>
      </c>
      <c r="H8" s="2413" t="s">
        <v>2</v>
      </c>
      <c r="I8" s="2414"/>
      <c r="J8" s="2411" t="s">
        <v>1234</v>
      </c>
      <c r="K8" s="2412"/>
    </row>
    <row r="9" spans="1:15" ht="15.75">
      <c r="A9" s="800"/>
      <c r="B9" s="800"/>
      <c r="C9" s="800"/>
      <c r="D9" s="800"/>
      <c r="E9" s="800"/>
      <c r="F9" s="800"/>
      <c r="G9" s="2410"/>
      <c r="H9" s="1940" t="s">
        <v>30</v>
      </c>
      <c r="I9" s="1940" t="s">
        <v>114</v>
      </c>
      <c r="J9" s="1216" t="s">
        <v>114</v>
      </c>
      <c r="K9" s="1217" t="s">
        <v>139</v>
      </c>
    </row>
    <row r="10" spans="1:15" ht="15.75">
      <c r="A10" s="800"/>
      <c r="B10" s="800"/>
      <c r="C10" s="800"/>
      <c r="D10" s="800"/>
      <c r="E10" s="800"/>
      <c r="F10" s="800"/>
      <c r="G10" s="1218" t="s">
        <v>1235</v>
      </c>
      <c r="H10" s="1219">
        <v>145664.98000000001</v>
      </c>
      <c r="I10" s="1219">
        <v>322488.96999999997</v>
      </c>
      <c r="J10" s="1220" t="s">
        <v>281</v>
      </c>
      <c r="K10" s="1221">
        <v>34020</v>
      </c>
    </row>
    <row r="11" spans="1:15" ht="21.95" customHeight="1">
      <c r="A11" s="800"/>
      <c r="B11" s="800"/>
      <c r="C11" s="800"/>
      <c r="D11" s="800"/>
      <c r="E11" s="800"/>
      <c r="F11" s="800"/>
      <c r="G11" s="1222" t="s">
        <v>1236</v>
      </c>
      <c r="H11" s="1223">
        <v>0</v>
      </c>
      <c r="I11" s="1224">
        <v>162460</v>
      </c>
      <c r="J11" s="1225" t="s">
        <v>281</v>
      </c>
      <c r="K11" s="1226" t="s">
        <v>281</v>
      </c>
    </row>
    <row r="12" spans="1:15" ht="21.95" customHeight="1">
      <c r="A12" s="800"/>
      <c r="B12" s="800"/>
      <c r="C12" s="800"/>
      <c r="D12" s="800"/>
      <c r="E12" s="800"/>
      <c r="F12" s="800"/>
      <c r="G12" s="1222" t="s">
        <v>1237</v>
      </c>
      <c r="H12" s="1224">
        <v>37619.980000000003</v>
      </c>
      <c r="I12" s="1223">
        <v>0</v>
      </c>
      <c r="J12" s="1225" t="s">
        <v>281</v>
      </c>
      <c r="K12" s="1226" t="s">
        <v>281</v>
      </c>
    </row>
    <row r="13" spans="1:15" ht="21.95" customHeight="1">
      <c r="A13" s="800"/>
      <c r="B13" s="800"/>
      <c r="C13" s="800"/>
      <c r="D13" s="800"/>
      <c r="E13" s="800"/>
      <c r="F13" s="800"/>
      <c r="G13" s="1222" t="s">
        <v>1238</v>
      </c>
      <c r="H13" s="1224">
        <v>69720</v>
      </c>
      <c r="I13" s="1224">
        <v>5700</v>
      </c>
      <c r="J13" s="1225" t="s">
        <v>281</v>
      </c>
      <c r="K13" s="1226" t="s">
        <v>281</v>
      </c>
      <c r="O13" s="1274"/>
    </row>
    <row r="14" spans="1:15" ht="21.95" customHeight="1">
      <c r="A14" s="800"/>
      <c r="B14" s="800"/>
      <c r="C14" s="800"/>
      <c r="D14" s="800"/>
      <c r="E14" s="800"/>
      <c r="F14" s="800"/>
      <c r="G14" s="1227" t="s">
        <v>1239</v>
      </c>
      <c r="H14" s="1228">
        <v>38325</v>
      </c>
      <c r="I14" s="1228">
        <v>154328.97</v>
      </c>
      <c r="J14" s="1229" t="s">
        <v>281</v>
      </c>
      <c r="K14" s="1230">
        <v>34020</v>
      </c>
    </row>
    <row r="15" spans="1:15" ht="21.95" customHeight="1">
      <c r="A15" s="800"/>
      <c r="B15" s="800"/>
      <c r="C15" s="800"/>
      <c r="D15" s="800"/>
      <c r="E15" s="800"/>
      <c r="F15" s="800"/>
      <c r="G15" s="1218" t="s">
        <v>1240</v>
      </c>
      <c r="H15" s="1219">
        <v>195000</v>
      </c>
      <c r="I15" s="1219">
        <v>100350</v>
      </c>
      <c r="J15" s="1231">
        <v>85350</v>
      </c>
      <c r="K15" s="1232">
        <v>30000</v>
      </c>
    </row>
    <row r="16" spans="1:15" ht="21.95" customHeight="1">
      <c r="A16" s="800"/>
      <c r="B16" s="800"/>
      <c r="C16" s="800"/>
      <c r="D16" s="800"/>
      <c r="E16" s="800"/>
      <c r="F16" s="800"/>
      <c r="G16" s="1233" t="s">
        <v>1241</v>
      </c>
      <c r="H16" s="1234">
        <v>84750</v>
      </c>
      <c r="I16" s="1234">
        <v>20700</v>
      </c>
      <c r="J16" s="1235">
        <v>5700</v>
      </c>
      <c r="K16" s="1236" t="s">
        <v>281</v>
      </c>
    </row>
    <row r="17" spans="1:14" ht="21.95" customHeight="1">
      <c r="A17" s="800"/>
      <c r="B17" s="800"/>
      <c r="C17" s="800"/>
      <c r="D17" s="800"/>
      <c r="E17" s="800"/>
      <c r="F17" s="800"/>
      <c r="G17" s="1222" t="s">
        <v>1242</v>
      </c>
      <c r="H17" s="1224">
        <v>8400</v>
      </c>
      <c r="I17" s="1223">
        <v>0</v>
      </c>
      <c r="J17" s="1225" t="s">
        <v>281</v>
      </c>
      <c r="K17" s="1226" t="s">
        <v>281</v>
      </c>
      <c r="N17" s="1939"/>
    </row>
    <row r="18" spans="1:14" ht="21.95" customHeight="1">
      <c r="A18" s="800"/>
      <c r="B18" s="800"/>
      <c r="C18" s="800"/>
      <c r="D18" s="800"/>
      <c r="E18" s="800"/>
      <c r="F18" s="800"/>
      <c r="G18" s="1222" t="s">
        <v>1243</v>
      </c>
      <c r="H18" s="1224">
        <v>55900</v>
      </c>
      <c r="I18" s="1224">
        <v>79650</v>
      </c>
      <c r="J18" s="1237">
        <v>79650</v>
      </c>
      <c r="K18" s="1238">
        <v>30000</v>
      </c>
    </row>
    <row r="19" spans="1:14" ht="21.95" customHeight="1">
      <c r="A19" s="800"/>
      <c r="B19" s="800"/>
      <c r="C19" s="800"/>
      <c r="D19" s="800"/>
      <c r="E19" s="800"/>
      <c r="F19" s="800"/>
      <c r="G19" s="1227" t="s">
        <v>1244</v>
      </c>
      <c r="H19" s="1228">
        <v>45950</v>
      </c>
      <c r="I19" s="1239">
        <v>0</v>
      </c>
      <c r="J19" s="1229" t="s">
        <v>281</v>
      </c>
      <c r="K19" s="1240" t="s">
        <v>281</v>
      </c>
    </row>
    <row r="20" spans="1:14" ht="21.95" customHeight="1" thickBot="1">
      <c r="A20" s="800"/>
      <c r="B20" s="800"/>
      <c r="C20" s="800"/>
      <c r="D20" s="800"/>
      <c r="E20" s="800"/>
      <c r="F20" s="800"/>
      <c r="G20" s="1241" t="s">
        <v>1245</v>
      </c>
      <c r="H20" s="1242">
        <v>-49335.01999999999</v>
      </c>
      <c r="I20" s="1242">
        <v>222138.96999999997</v>
      </c>
      <c r="J20" s="1242">
        <v>-85350</v>
      </c>
      <c r="K20" s="1243">
        <v>4020</v>
      </c>
    </row>
    <row r="21" spans="1:14" ht="15.75" thickTop="1">
      <c r="G21" s="2405" t="s">
        <v>1246</v>
      </c>
      <c r="H21" s="2405"/>
      <c r="I21" s="2405"/>
      <c r="J21" s="2405"/>
      <c r="K21" s="2405"/>
    </row>
  </sheetData>
  <mergeCells count="7">
    <mergeCell ref="G21:K21"/>
    <mergeCell ref="G5:K5"/>
    <mergeCell ref="G6:K6"/>
    <mergeCell ref="G7:K7"/>
    <mergeCell ref="G8:G9"/>
    <mergeCell ref="J8:K8"/>
    <mergeCell ref="H8:I8"/>
  </mergeCells>
  <pageMargins left="0.28000000000000003" right="0.28000000000000003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showGridLines="0" topLeftCell="A11" zoomScaleSheetLayoutView="93" workbookViewId="0">
      <selection activeCell="B26" sqref="B26"/>
    </sheetView>
  </sheetViews>
  <sheetFormatPr defaultRowHeight="15.75"/>
  <cols>
    <col min="1" max="1" width="18.7109375" style="1244" customWidth="1"/>
    <col min="2" max="2" width="13.140625" style="1244" customWidth="1"/>
    <col min="3" max="3" width="16.140625" style="1244" customWidth="1"/>
    <col min="4" max="4" width="8.42578125" style="1244" bestFit="1" customWidth="1"/>
    <col min="5" max="5" width="15.140625" style="1244" bestFit="1" customWidth="1"/>
    <col min="6" max="6" width="13" style="1244" customWidth="1"/>
    <col min="7" max="7" width="15.7109375" style="1244" customWidth="1"/>
    <col min="8" max="8" width="22" style="1244" customWidth="1"/>
    <col min="9" max="9" width="20" style="1244" customWidth="1"/>
    <col min="10" max="10" width="9.140625" style="1244"/>
    <col min="11" max="11" width="26.5703125" style="1244" customWidth="1"/>
    <col min="12" max="12" width="12.28515625" style="1244" customWidth="1"/>
    <col min="13" max="239" width="9.140625" style="1244"/>
    <col min="240" max="240" width="18.7109375" style="1244" customWidth="1"/>
    <col min="241" max="241" width="18.42578125" style="1244" customWidth="1"/>
    <col min="242" max="242" width="19.5703125" style="1244" customWidth="1"/>
    <col min="243" max="243" width="11.7109375" style="1244" bestFit="1" customWidth="1"/>
    <col min="244" max="244" width="19.5703125" style="1244" bestFit="1" customWidth="1"/>
    <col min="245" max="245" width="13" style="1244" bestFit="1" customWidth="1"/>
    <col min="246" max="246" width="19.5703125" style="1244" bestFit="1" customWidth="1"/>
    <col min="247" max="247" width="11.85546875" style="1244" bestFit="1" customWidth="1"/>
    <col min="248" max="248" width="19.5703125" style="1244" bestFit="1" customWidth="1"/>
    <col min="249" max="249" width="14" style="1244" bestFit="1" customWidth="1"/>
    <col min="250" max="250" width="19.5703125" style="1244" bestFit="1" customWidth="1"/>
    <col min="251" max="252" width="14.42578125" style="1244" customWidth="1"/>
    <col min="253" max="253" width="11.5703125" style="1244" bestFit="1" customWidth="1"/>
    <col min="254" max="495" width="9.140625" style="1244"/>
    <col min="496" max="496" width="18.7109375" style="1244" customWidth="1"/>
    <col min="497" max="497" width="18.42578125" style="1244" customWidth="1"/>
    <col min="498" max="498" width="19.5703125" style="1244" customWidth="1"/>
    <col min="499" max="499" width="11.7109375" style="1244" bestFit="1" customWidth="1"/>
    <col min="500" max="500" width="19.5703125" style="1244" bestFit="1" customWidth="1"/>
    <col min="501" max="501" width="13" style="1244" bestFit="1" customWidth="1"/>
    <col min="502" max="502" width="19.5703125" style="1244" bestFit="1" customWidth="1"/>
    <col min="503" max="503" width="11.85546875" style="1244" bestFit="1" customWidth="1"/>
    <col min="504" max="504" width="19.5703125" style="1244" bestFit="1" customWidth="1"/>
    <col min="505" max="505" width="14" style="1244" bestFit="1" customWidth="1"/>
    <col min="506" max="506" width="19.5703125" style="1244" bestFit="1" customWidth="1"/>
    <col min="507" max="508" width="14.42578125" style="1244" customWidth="1"/>
    <col min="509" max="509" width="11.5703125" style="1244" bestFit="1" customWidth="1"/>
    <col min="510" max="751" width="9.140625" style="1244"/>
    <col min="752" max="752" width="18.7109375" style="1244" customWidth="1"/>
    <col min="753" max="753" width="18.42578125" style="1244" customWidth="1"/>
    <col min="754" max="754" width="19.5703125" style="1244" customWidth="1"/>
    <col min="755" max="755" width="11.7109375" style="1244" bestFit="1" customWidth="1"/>
    <col min="756" max="756" width="19.5703125" style="1244" bestFit="1" customWidth="1"/>
    <col min="757" max="757" width="13" style="1244" bestFit="1" customWidth="1"/>
    <col min="758" max="758" width="19.5703125" style="1244" bestFit="1" customWidth="1"/>
    <col min="759" max="759" width="11.85546875" style="1244" bestFit="1" customWidth="1"/>
    <col min="760" max="760" width="19.5703125" style="1244" bestFit="1" customWidth="1"/>
    <col min="761" max="761" width="14" style="1244" bestFit="1" customWidth="1"/>
    <col min="762" max="762" width="19.5703125" style="1244" bestFit="1" customWidth="1"/>
    <col min="763" max="764" width="14.42578125" style="1244" customWidth="1"/>
    <col min="765" max="765" width="11.5703125" style="1244" bestFit="1" customWidth="1"/>
    <col min="766" max="1007" width="9.140625" style="1244"/>
    <col min="1008" max="1008" width="18.7109375" style="1244" customWidth="1"/>
    <col min="1009" max="1009" width="18.42578125" style="1244" customWidth="1"/>
    <col min="1010" max="1010" width="19.5703125" style="1244" customWidth="1"/>
    <col min="1011" max="1011" width="11.7109375" style="1244" bestFit="1" customWidth="1"/>
    <col min="1012" max="1012" width="19.5703125" style="1244" bestFit="1" customWidth="1"/>
    <col min="1013" max="1013" width="13" style="1244" bestFit="1" customWidth="1"/>
    <col min="1014" max="1014" width="19.5703125" style="1244" bestFit="1" customWidth="1"/>
    <col min="1015" max="1015" width="11.85546875" style="1244" bestFit="1" customWidth="1"/>
    <col min="1016" max="1016" width="19.5703125" style="1244" bestFit="1" customWidth="1"/>
    <col min="1017" max="1017" width="14" style="1244" bestFit="1" customWidth="1"/>
    <col min="1018" max="1018" width="19.5703125" style="1244" bestFit="1" customWidth="1"/>
    <col min="1019" max="1020" width="14.42578125" style="1244" customWidth="1"/>
    <col min="1021" max="1021" width="11.5703125" style="1244" bestFit="1" customWidth="1"/>
    <col min="1022" max="1263" width="9.140625" style="1244"/>
    <col min="1264" max="1264" width="18.7109375" style="1244" customWidth="1"/>
    <col min="1265" max="1265" width="18.42578125" style="1244" customWidth="1"/>
    <col min="1266" max="1266" width="19.5703125" style="1244" customWidth="1"/>
    <col min="1267" max="1267" width="11.7109375" style="1244" bestFit="1" customWidth="1"/>
    <col min="1268" max="1268" width="19.5703125" style="1244" bestFit="1" customWidth="1"/>
    <col min="1269" max="1269" width="13" style="1244" bestFit="1" customWidth="1"/>
    <col min="1270" max="1270" width="19.5703125" style="1244" bestFit="1" customWidth="1"/>
    <col min="1271" max="1271" width="11.85546875" style="1244" bestFit="1" customWidth="1"/>
    <col min="1272" max="1272" width="19.5703125" style="1244" bestFit="1" customWidth="1"/>
    <col min="1273" max="1273" width="14" style="1244" bestFit="1" customWidth="1"/>
    <col min="1274" max="1274" width="19.5703125" style="1244" bestFit="1" customWidth="1"/>
    <col min="1275" max="1276" width="14.42578125" style="1244" customWidth="1"/>
    <col min="1277" max="1277" width="11.5703125" style="1244" bestFit="1" customWidth="1"/>
    <col min="1278" max="1519" width="9.140625" style="1244"/>
    <col min="1520" max="1520" width="18.7109375" style="1244" customWidth="1"/>
    <col min="1521" max="1521" width="18.42578125" style="1244" customWidth="1"/>
    <col min="1522" max="1522" width="19.5703125" style="1244" customWidth="1"/>
    <col min="1523" max="1523" width="11.7109375" style="1244" bestFit="1" customWidth="1"/>
    <col min="1524" max="1524" width="19.5703125" style="1244" bestFit="1" customWidth="1"/>
    <col min="1525" max="1525" width="13" style="1244" bestFit="1" customWidth="1"/>
    <col min="1526" max="1526" width="19.5703125" style="1244" bestFit="1" customWidth="1"/>
    <col min="1527" max="1527" width="11.85546875" style="1244" bestFit="1" customWidth="1"/>
    <col min="1528" max="1528" width="19.5703125" style="1244" bestFit="1" customWidth="1"/>
    <col min="1529" max="1529" width="14" style="1244" bestFit="1" customWidth="1"/>
    <col min="1530" max="1530" width="19.5703125" style="1244" bestFit="1" customWidth="1"/>
    <col min="1531" max="1532" width="14.42578125" style="1244" customWidth="1"/>
    <col min="1533" max="1533" width="11.5703125" style="1244" bestFit="1" customWidth="1"/>
    <col min="1534" max="1775" width="9.140625" style="1244"/>
    <col min="1776" max="1776" width="18.7109375" style="1244" customWidth="1"/>
    <col min="1777" max="1777" width="18.42578125" style="1244" customWidth="1"/>
    <col min="1778" max="1778" width="19.5703125" style="1244" customWidth="1"/>
    <col min="1779" max="1779" width="11.7109375" style="1244" bestFit="1" customWidth="1"/>
    <col min="1780" max="1780" width="19.5703125" style="1244" bestFit="1" customWidth="1"/>
    <col min="1781" max="1781" width="13" style="1244" bestFit="1" customWidth="1"/>
    <col min="1782" max="1782" width="19.5703125" style="1244" bestFit="1" customWidth="1"/>
    <col min="1783" max="1783" width="11.85546875" style="1244" bestFit="1" customWidth="1"/>
    <col min="1784" max="1784" width="19.5703125" style="1244" bestFit="1" customWidth="1"/>
    <col min="1785" max="1785" width="14" style="1244" bestFit="1" customWidth="1"/>
    <col min="1786" max="1786" width="19.5703125" style="1244" bestFit="1" customWidth="1"/>
    <col min="1787" max="1788" width="14.42578125" style="1244" customWidth="1"/>
    <col min="1789" max="1789" width="11.5703125" style="1244" bestFit="1" customWidth="1"/>
    <col min="1790" max="2031" width="9.140625" style="1244"/>
    <col min="2032" max="2032" width="18.7109375" style="1244" customWidth="1"/>
    <col min="2033" max="2033" width="18.42578125" style="1244" customWidth="1"/>
    <col min="2034" max="2034" width="19.5703125" style="1244" customWidth="1"/>
    <col min="2035" max="2035" width="11.7109375" style="1244" bestFit="1" customWidth="1"/>
    <col min="2036" max="2036" width="19.5703125" style="1244" bestFit="1" customWidth="1"/>
    <col min="2037" max="2037" width="13" style="1244" bestFit="1" customWidth="1"/>
    <col min="2038" max="2038" width="19.5703125" style="1244" bestFit="1" customWidth="1"/>
    <col min="2039" max="2039" width="11.85546875" style="1244" bestFit="1" customWidth="1"/>
    <col min="2040" max="2040" width="19.5703125" style="1244" bestFit="1" customWidth="1"/>
    <col min="2041" max="2041" width="14" style="1244" bestFit="1" customWidth="1"/>
    <col min="2042" max="2042" width="19.5703125" style="1244" bestFit="1" customWidth="1"/>
    <col min="2043" max="2044" width="14.42578125" style="1244" customWidth="1"/>
    <col min="2045" max="2045" width="11.5703125" style="1244" bestFit="1" customWidth="1"/>
    <col min="2046" max="2287" width="9.140625" style="1244"/>
    <col min="2288" max="2288" width="18.7109375" style="1244" customWidth="1"/>
    <col min="2289" max="2289" width="18.42578125" style="1244" customWidth="1"/>
    <col min="2290" max="2290" width="19.5703125" style="1244" customWidth="1"/>
    <col min="2291" max="2291" width="11.7109375" style="1244" bestFit="1" customWidth="1"/>
    <col min="2292" max="2292" width="19.5703125" style="1244" bestFit="1" customWidth="1"/>
    <col min="2293" max="2293" width="13" style="1244" bestFit="1" customWidth="1"/>
    <col min="2294" max="2294" width="19.5703125" style="1244" bestFit="1" customWidth="1"/>
    <col min="2295" max="2295" width="11.85546875" style="1244" bestFit="1" customWidth="1"/>
    <col min="2296" max="2296" width="19.5703125" style="1244" bestFit="1" customWidth="1"/>
    <col min="2297" max="2297" width="14" style="1244" bestFit="1" customWidth="1"/>
    <col min="2298" max="2298" width="19.5703125" style="1244" bestFit="1" customWidth="1"/>
    <col min="2299" max="2300" width="14.42578125" style="1244" customWidth="1"/>
    <col min="2301" max="2301" width="11.5703125" style="1244" bestFit="1" customWidth="1"/>
    <col min="2302" max="2543" width="9.140625" style="1244"/>
    <col min="2544" max="2544" width="18.7109375" style="1244" customWidth="1"/>
    <col min="2545" max="2545" width="18.42578125" style="1244" customWidth="1"/>
    <col min="2546" max="2546" width="19.5703125" style="1244" customWidth="1"/>
    <col min="2547" max="2547" width="11.7109375" style="1244" bestFit="1" customWidth="1"/>
    <col min="2548" max="2548" width="19.5703125" style="1244" bestFit="1" customWidth="1"/>
    <col min="2549" max="2549" width="13" style="1244" bestFit="1" customWidth="1"/>
    <col min="2550" max="2550" width="19.5703125" style="1244" bestFit="1" customWidth="1"/>
    <col min="2551" max="2551" width="11.85546875" style="1244" bestFit="1" customWidth="1"/>
    <col min="2552" max="2552" width="19.5703125" style="1244" bestFit="1" customWidth="1"/>
    <col min="2553" max="2553" width="14" style="1244" bestFit="1" customWidth="1"/>
    <col min="2554" max="2554" width="19.5703125" style="1244" bestFit="1" customWidth="1"/>
    <col min="2555" max="2556" width="14.42578125" style="1244" customWidth="1"/>
    <col min="2557" max="2557" width="11.5703125" style="1244" bestFit="1" customWidth="1"/>
    <col min="2558" max="2799" width="9.140625" style="1244"/>
    <col min="2800" max="2800" width="18.7109375" style="1244" customWidth="1"/>
    <col min="2801" max="2801" width="18.42578125" style="1244" customWidth="1"/>
    <col min="2802" max="2802" width="19.5703125" style="1244" customWidth="1"/>
    <col min="2803" max="2803" width="11.7109375" style="1244" bestFit="1" customWidth="1"/>
    <col min="2804" max="2804" width="19.5703125" style="1244" bestFit="1" customWidth="1"/>
    <col min="2805" max="2805" width="13" style="1244" bestFit="1" customWidth="1"/>
    <col min="2806" max="2806" width="19.5703125" style="1244" bestFit="1" customWidth="1"/>
    <col min="2807" max="2807" width="11.85546875" style="1244" bestFit="1" customWidth="1"/>
    <col min="2808" max="2808" width="19.5703125" style="1244" bestFit="1" customWidth="1"/>
    <col min="2809" max="2809" width="14" style="1244" bestFit="1" customWidth="1"/>
    <col min="2810" max="2810" width="19.5703125" style="1244" bestFit="1" customWidth="1"/>
    <col min="2811" max="2812" width="14.42578125" style="1244" customWidth="1"/>
    <col min="2813" max="2813" width="11.5703125" style="1244" bestFit="1" customWidth="1"/>
    <col min="2814" max="3055" width="9.140625" style="1244"/>
    <col min="3056" max="3056" width="18.7109375" style="1244" customWidth="1"/>
    <col min="3057" max="3057" width="18.42578125" style="1244" customWidth="1"/>
    <col min="3058" max="3058" width="19.5703125" style="1244" customWidth="1"/>
    <col min="3059" max="3059" width="11.7109375" style="1244" bestFit="1" customWidth="1"/>
    <col min="3060" max="3060" width="19.5703125" style="1244" bestFit="1" customWidth="1"/>
    <col min="3061" max="3061" width="13" style="1244" bestFit="1" customWidth="1"/>
    <col min="3062" max="3062" width="19.5703125" style="1244" bestFit="1" customWidth="1"/>
    <col min="3063" max="3063" width="11.85546875" style="1244" bestFit="1" customWidth="1"/>
    <col min="3064" max="3064" width="19.5703125" style="1244" bestFit="1" customWidth="1"/>
    <col min="3065" max="3065" width="14" style="1244" bestFit="1" customWidth="1"/>
    <col min="3066" max="3066" width="19.5703125" style="1244" bestFit="1" customWidth="1"/>
    <col min="3067" max="3068" width="14.42578125" style="1244" customWidth="1"/>
    <col min="3069" max="3069" width="11.5703125" style="1244" bestFit="1" customWidth="1"/>
    <col min="3070" max="3311" width="9.140625" style="1244"/>
    <col min="3312" max="3312" width="18.7109375" style="1244" customWidth="1"/>
    <col min="3313" max="3313" width="18.42578125" style="1244" customWidth="1"/>
    <col min="3314" max="3314" width="19.5703125" style="1244" customWidth="1"/>
    <col min="3315" max="3315" width="11.7109375" style="1244" bestFit="1" customWidth="1"/>
    <col min="3316" max="3316" width="19.5703125" style="1244" bestFit="1" customWidth="1"/>
    <col min="3317" max="3317" width="13" style="1244" bestFit="1" customWidth="1"/>
    <col min="3318" max="3318" width="19.5703125" style="1244" bestFit="1" customWidth="1"/>
    <col min="3319" max="3319" width="11.85546875" style="1244" bestFit="1" customWidth="1"/>
    <col min="3320" max="3320" width="19.5703125" style="1244" bestFit="1" customWidth="1"/>
    <col min="3321" max="3321" width="14" style="1244" bestFit="1" customWidth="1"/>
    <col min="3322" max="3322" width="19.5703125" style="1244" bestFit="1" customWidth="1"/>
    <col min="3323" max="3324" width="14.42578125" style="1244" customWidth="1"/>
    <col min="3325" max="3325" width="11.5703125" style="1244" bestFit="1" customWidth="1"/>
    <col min="3326" max="3567" width="9.140625" style="1244"/>
    <col min="3568" max="3568" width="18.7109375" style="1244" customWidth="1"/>
    <col min="3569" max="3569" width="18.42578125" style="1244" customWidth="1"/>
    <col min="3570" max="3570" width="19.5703125" style="1244" customWidth="1"/>
    <col min="3571" max="3571" width="11.7109375" style="1244" bestFit="1" customWidth="1"/>
    <col min="3572" max="3572" width="19.5703125" style="1244" bestFit="1" customWidth="1"/>
    <col min="3573" max="3573" width="13" style="1244" bestFit="1" customWidth="1"/>
    <col min="3574" max="3574" width="19.5703125" style="1244" bestFit="1" customWidth="1"/>
    <col min="3575" max="3575" width="11.85546875" style="1244" bestFit="1" customWidth="1"/>
    <col min="3576" max="3576" width="19.5703125" style="1244" bestFit="1" customWidth="1"/>
    <col min="3577" max="3577" width="14" style="1244" bestFit="1" customWidth="1"/>
    <col min="3578" max="3578" width="19.5703125" style="1244" bestFit="1" customWidth="1"/>
    <col min="3579" max="3580" width="14.42578125" style="1244" customWidth="1"/>
    <col min="3581" max="3581" width="11.5703125" style="1244" bestFit="1" customWidth="1"/>
    <col min="3582" max="3823" width="9.140625" style="1244"/>
    <col min="3824" max="3824" width="18.7109375" style="1244" customWidth="1"/>
    <col min="3825" max="3825" width="18.42578125" style="1244" customWidth="1"/>
    <col min="3826" max="3826" width="19.5703125" style="1244" customWidth="1"/>
    <col min="3827" max="3827" width="11.7109375" style="1244" bestFit="1" customWidth="1"/>
    <col min="3828" max="3828" width="19.5703125" style="1244" bestFit="1" customWidth="1"/>
    <col min="3829" max="3829" width="13" style="1244" bestFit="1" customWidth="1"/>
    <col min="3830" max="3830" width="19.5703125" style="1244" bestFit="1" customWidth="1"/>
    <col min="3831" max="3831" width="11.85546875" style="1244" bestFit="1" customWidth="1"/>
    <col min="3832" max="3832" width="19.5703125" style="1244" bestFit="1" customWidth="1"/>
    <col min="3833" max="3833" width="14" style="1244" bestFit="1" customWidth="1"/>
    <col min="3834" max="3834" width="19.5703125" style="1244" bestFit="1" customWidth="1"/>
    <col min="3835" max="3836" width="14.42578125" style="1244" customWidth="1"/>
    <col min="3837" max="3837" width="11.5703125" style="1244" bestFit="1" customWidth="1"/>
    <col min="3838" max="4079" width="9.140625" style="1244"/>
    <col min="4080" max="4080" width="18.7109375" style="1244" customWidth="1"/>
    <col min="4081" max="4081" width="18.42578125" style="1244" customWidth="1"/>
    <col min="4082" max="4082" width="19.5703125" style="1244" customWidth="1"/>
    <col min="4083" max="4083" width="11.7109375" style="1244" bestFit="1" customWidth="1"/>
    <col min="4084" max="4084" width="19.5703125" style="1244" bestFit="1" customWidth="1"/>
    <col min="4085" max="4085" width="13" style="1244" bestFit="1" customWidth="1"/>
    <col min="4086" max="4086" width="19.5703125" style="1244" bestFit="1" customWidth="1"/>
    <col min="4087" max="4087" width="11.85546875" style="1244" bestFit="1" customWidth="1"/>
    <col min="4088" max="4088" width="19.5703125" style="1244" bestFit="1" customWidth="1"/>
    <col min="4089" max="4089" width="14" style="1244" bestFit="1" customWidth="1"/>
    <col min="4090" max="4090" width="19.5703125" style="1244" bestFit="1" customWidth="1"/>
    <col min="4091" max="4092" width="14.42578125" style="1244" customWidth="1"/>
    <col min="4093" max="4093" width="11.5703125" style="1244" bestFit="1" customWidth="1"/>
    <col min="4094" max="4335" width="9.140625" style="1244"/>
    <col min="4336" max="4336" width="18.7109375" style="1244" customWidth="1"/>
    <col min="4337" max="4337" width="18.42578125" style="1244" customWidth="1"/>
    <col min="4338" max="4338" width="19.5703125" style="1244" customWidth="1"/>
    <col min="4339" max="4339" width="11.7109375" style="1244" bestFit="1" customWidth="1"/>
    <col min="4340" max="4340" width="19.5703125" style="1244" bestFit="1" customWidth="1"/>
    <col min="4341" max="4341" width="13" style="1244" bestFit="1" customWidth="1"/>
    <col min="4342" max="4342" width="19.5703125" style="1244" bestFit="1" customWidth="1"/>
    <col min="4343" max="4343" width="11.85546875" style="1244" bestFit="1" customWidth="1"/>
    <col min="4344" max="4344" width="19.5703125" style="1244" bestFit="1" customWidth="1"/>
    <col min="4345" max="4345" width="14" style="1244" bestFit="1" customWidth="1"/>
    <col min="4346" max="4346" width="19.5703125" style="1244" bestFit="1" customWidth="1"/>
    <col min="4347" max="4348" width="14.42578125" style="1244" customWidth="1"/>
    <col min="4349" max="4349" width="11.5703125" style="1244" bestFit="1" customWidth="1"/>
    <col min="4350" max="4591" width="9.140625" style="1244"/>
    <col min="4592" max="4592" width="18.7109375" style="1244" customWidth="1"/>
    <col min="4593" max="4593" width="18.42578125" style="1244" customWidth="1"/>
    <col min="4594" max="4594" width="19.5703125" style="1244" customWidth="1"/>
    <col min="4595" max="4595" width="11.7109375" style="1244" bestFit="1" customWidth="1"/>
    <col min="4596" max="4596" width="19.5703125" style="1244" bestFit="1" customWidth="1"/>
    <col min="4597" max="4597" width="13" style="1244" bestFit="1" customWidth="1"/>
    <col min="4598" max="4598" width="19.5703125" style="1244" bestFit="1" customWidth="1"/>
    <col min="4599" max="4599" width="11.85546875" style="1244" bestFit="1" customWidth="1"/>
    <col min="4600" max="4600" width="19.5703125" style="1244" bestFit="1" customWidth="1"/>
    <col min="4601" max="4601" width="14" style="1244" bestFit="1" customWidth="1"/>
    <col min="4602" max="4602" width="19.5703125" style="1244" bestFit="1" customWidth="1"/>
    <col min="4603" max="4604" width="14.42578125" style="1244" customWidth="1"/>
    <col min="4605" max="4605" width="11.5703125" style="1244" bestFit="1" customWidth="1"/>
    <col min="4606" max="4847" width="9.140625" style="1244"/>
    <col min="4848" max="4848" width="18.7109375" style="1244" customWidth="1"/>
    <col min="4849" max="4849" width="18.42578125" style="1244" customWidth="1"/>
    <col min="4850" max="4850" width="19.5703125" style="1244" customWidth="1"/>
    <col min="4851" max="4851" width="11.7109375" style="1244" bestFit="1" customWidth="1"/>
    <col min="4852" max="4852" width="19.5703125" style="1244" bestFit="1" customWidth="1"/>
    <col min="4853" max="4853" width="13" style="1244" bestFit="1" customWidth="1"/>
    <col min="4854" max="4854" width="19.5703125" style="1244" bestFit="1" customWidth="1"/>
    <col min="4855" max="4855" width="11.85546875" style="1244" bestFit="1" customWidth="1"/>
    <col min="4856" max="4856" width="19.5703125" style="1244" bestFit="1" customWidth="1"/>
    <col min="4857" max="4857" width="14" style="1244" bestFit="1" customWidth="1"/>
    <col min="4858" max="4858" width="19.5703125" style="1244" bestFit="1" customWidth="1"/>
    <col min="4859" max="4860" width="14.42578125" style="1244" customWidth="1"/>
    <col min="4861" max="4861" width="11.5703125" style="1244" bestFit="1" customWidth="1"/>
    <col min="4862" max="5103" width="9.140625" style="1244"/>
    <col min="5104" max="5104" width="18.7109375" style="1244" customWidth="1"/>
    <col min="5105" max="5105" width="18.42578125" style="1244" customWidth="1"/>
    <col min="5106" max="5106" width="19.5703125" style="1244" customWidth="1"/>
    <col min="5107" max="5107" width="11.7109375" style="1244" bestFit="1" customWidth="1"/>
    <col min="5108" max="5108" width="19.5703125" style="1244" bestFit="1" customWidth="1"/>
    <col min="5109" max="5109" width="13" style="1244" bestFit="1" customWidth="1"/>
    <col min="5110" max="5110" width="19.5703125" style="1244" bestFit="1" customWidth="1"/>
    <col min="5111" max="5111" width="11.85546875" style="1244" bestFit="1" customWidth="1"/>
    <col min="5112" max="5112" width="19.5703125" style="1244" bestFit="1" customWidth="1"/>
    <col min="5113" max="5113" width="14" style="1244" bestFit="1" customWidth="1"/>
    <col min="5114" max="5114" width="19.5703125" style="1244" bestFit="1" customWidth="1"/>
    <col min="5115" max="5116" width="14.42578125" style="1244" customWidth="1"/>
    <col min="5117" max="5117" width="11.5703125" style="1244" bestFit="1" customWidth="1"/>
    <col min="5118" max="5359" width="9.140625" style="1244"/>
    <col min="5360" max="5360" width="18.7109375" style="1244" customWidth="1"/>
    <col min="5361" max="5361" width="18.42578125" style="1244" customWidth="1"/>
    <col min="5362" max="5362" width="19.5703125" style="1244" customWidth="1"/>
    <col min="5363" max="5363" width="11.7109375" style="1244" bestFit="1" customWidth="1"/>
    <col min="5364" max="5364" width="19.5703125" style="1244" bestFit="1" customWidth="1"/>
    <col min="5365" max="5365" width="13" style="1244" bestFit="1" customWidth="1"/>
    <col min="5366" max="5366" width="19.5703125" style="1244" bestFit="1" customWidth="1"/>
    <col min="5367" max="5367" width="11.85546875" style="1244" bestFit="1" customWidth="1"/>
    <col min="5368" max="5368" width="19.5703125" style="1244" bestFit="1" customWidth="1"/>
    <col min="5369" max="5369" width="14" style="1244" bestFit="1" customWidth="1"/>
    <col min="5370" max="5370" width="19.5703125" style="1244" bestFit="1" customWidth="1"/>
    <col min="5371" max="5372" width="14.42578125" style="1244" customWidth="1"/>
    <col min="5373" max="5373" width="11.5703125" style="1244" bestFit="1" customWidth="1"/>
    <col min="5374" max="5615" width="9.140625" style="1244"/>
    <col min="5616" max="5616" width="18.7109375" style="1244" customWidth="1"/>
    <col min="5617" max="5617" width="18.42578125" style="1244" customWidth="1"/>
    <col min="5618" max="5618" width="19.5703125" style="1244" customWidth="1"/>
    <col min="5619" max="5619" width="11.7109375" style="1244" bestFit="1" customWidth="1"/>
    <col min="5620" max="5620" width="19.5703125" style="1244" bestFit="1" customWidth="1"/>
    <col min="5621" max="5621" width="13" style="1244" bestFit="1" customWidth="1"/>
    <col min="5622" max="5622" width="19.5703125" style="1244" bestFit="1" customWidth="1"/>
    <col min="5623" max="5623" width="11.85546875" style="1244" bestFit="1" customWidth="1"/>
    <col min="5624" max="5624" width="19.5703125" style="1244" bestFit="1" customWidth="1"/>
    <col min="5625" max="5625" width="14" style="1244" bestFit="1" customWidth="1"/>
    <col min="5626" max="5626" width="19.5703125" style="1244" bestFit="1" customWidth="1"/>
    <col min="5627" max="5628" width="14.42578125" style="1244" customWidth="1"/>
    <col min="5629" max="5629" width="11.5703125" style="1244" bestFit="1" customWidth="1"/>
    <col min="5630" max="5871" width="9.140625" style="1244"/>
    <col min="5872" max="5872" width="18.7109375" style="1244" customWidth="1"/>
    <col min="5873" max="5873" width="18.42578125" style="1244" customWidth="1"/>
    <col min="5874" max="5874" width="19.5703125" style="1244" customWidth="1"/>
    <col min="5875" max="5875" width="11.7109375" style="1244" bestFit="1" customWidth="1"/>
    <col min="5876" max="5876" width="19.5703125" style="1244" bestFit="1" customWidth="1"/>
    <col min="5877" max="5877" width="13" style="1244" bestFit="1" customWidth="1"/>
    <col min="5878" max="5878" width="19.5703125" style="1244" bestFit="1" customWidth="1"/>
    <col min="5879" max="5879" width="11.85546875" style="1244" bestFit="1" customWidth="1"/>
    <col min="5880" max="5880" width="19.5703125" style="1244" bestFit="1" customWidth="1"/>
    <col min="5881" max="5881" width="14" style="1244" bestFit="1" customWidth="1"/>
    <col min="5882" max="5882" width="19.5703125" style="1244" bestFit="1" customWidth="1"/>
    <col min="5883" max="5884" width="14.42578125" style="1244" customWidth="1"/>
    <col min="5885" max="5885" width="11.5703125" style="1244" bestFit="1" customWidth="1"/>
    <col min="5886" max="6127" width="9.140625" style="1244"/>
    <col min="6128" max="6128" width="18.7109375" style="1244" customWidth="1"/>
    <col min="6129" max="6129" width="18.42578125" style="1244" customWidth="1"/>
    <col min="6130" max="6130" width="19.5703125" style="1244" customWidth="1"/>
    <col min="6131" max="6131" width="11.7109375" style="1244" bestFit="1" customWidth="1"/>
    <col min="6132" max="6132" width="19.5703125" style="1244" bestFit="1" customWidth="1"/>
    <col min="6133" max="6133" width="13" style="1244" bestFit="1" customWidth="1"/>
    <col min="6134" max="6134" width="19.5703125" style="1244" bestFit="1" customWidth="1"/>
    <col min="6135" max="6135" width="11.85546875" style="1244" bestFit="1" customWidth="1"/>
    <col min="6136" max="6136" width="19.5703125" style="1244" bestFit="1" customWidth="1"/>
    <col min="6137" max="6137" width="14" style="1244" bestFit="1" customWidth="1"/>
    <col min="6138" max="6138" width="19.5703125" style="1244" bestFit="1" customWidth="1"/>
    <col min="6139" max="6140" width="14.42578125" style="1244" customWidth="1"/>
    <col min="6141" max="6141" width="11.5703125" style="1244" bestFit="1" customWidth="1"/>
    <col min="6142" max="6383" width="9.140625" style="1244"/>
    <col min="6384" max="6384" width="18.7109375" style="1244" customWidth="1"/>
    <col min="6385" max="6385" width="18.42578125" style="1244" customWidth="1"/>
    <col min="6386" max="6386" width="19.5703125" style="1244" customWidth="1"/>
    <col min="6387" max="6387" width="11.7109375" style="1244" bestFit="1" customWidth="1"/>
    <col min="6388" max="6388" width="19.5703125" style="1244" bestFit="1" customWidth="1"/>
    <col min="6389" max="6389" width="13" style="1244" bestFit="1" customWidth="1"/>
    <col min="6390" max="6390" width="19.5703125" style="1244" bestFit="1" customWidth="1"/>
    <col min="6391" max="6391" width="11.85546875" style="1244" bestFit="1" customWidth="1"/>
    <col min="6392" max="6392" width="19.5703125" style="1244" bestFit="1" customWidth="1"/>
    <col min="6393" max="6393" width="14" style="1244" bestFit="1" customWidth="1"/>
    <col min="6394" max="6394" width="19.5703125" style="1244" bestFit="1" customWidth="1"/>
    <col min="6395" max="6396" width="14.42578125" style="1244" customWidth="1"/>
    <col min="6397" max="6397" width="11.5703125" style="1244" bestFit="1" customWidth="1"/>
    <col min="6398" max="6639" width="9.140625" style="1244"/>
    <col min="6640" max="6640" width="18.7109375" style="1244" customWidth="1"/>
    <col min="6641" max="6641" width="18.42578125" style="1244" customWidth="1"/>
    <col min="6642" max="6642" width="19.5703125" style="1244" customWidth="1"/>
    <col min="6643" max="6643" width="11.7109375" style="1244" bestFit="1" customWidth="1"/>
    <col min="6644" max="6644" width="19.5703125" style="1244" bestFit="1" customWidth="1"/>
    <col min="6645" max="6645" width="13" style="1244" bestFit="1" customWidth="1"/>
    <col min="6646" max="6646" width="19.5703125" style="1244" bestFit="1" customWidth="1"/>
    <col min="6647" max="6647" width="11.85546875" style="1244" bestFit="1" customWidth="1"/>
    <col min="6648" max="6648" width="19.5703125" style="1244" bestFit="1" customWidth="1"/>
    <col min="6649" max="6649" width="14" style="1244" bestFit="1" customWidth="1"/>
    <col min="6650" max="6650" width="19.5703125" style="1244" bestFit="1" customWidth="1"/>
    <col min="6651" max="6652" width="14.42578125" style="1244" customWidth="1"/>
    <col min="6653" max="6653" width="11.5703125" style="1244" bestFit="1" customWidth="1"/>
    <col min="6654" max="6895" width="9.140625" style="1244"/>
    <col min="6896" max="6896" width="18.7109375" style="1244" customWidth="1"/>
    <col min="6897" max="6897" width="18.42578125" style="1244" customWidth="1"/>
    <col min="6898" max="6898" width="19.5703125" style="1244" customWidth="1"/>
    <col min="6899" max="6899" width="11.7109375" style="1244" bestFit="1" customWidth="1"/>
    <col min="6900" max="6900" width="19.5703125" style="1244" bestFit="1" customWidth="1"/>
    <col min="6901" max="6901" width="13" style="1244" bestFit="1" customWidth="1"/>
    <col min="6902" max="6902" width="19.5703125" style="1244" bestFit="1" customWidth="1"/>
    <col min="6903" max="6903" width="11.85546875" style="1244" bestFit="1" customWidth="1"/>
    <col min="6904" max="6904" width="19.5703125" style="1244" bestFit="1" customWidth="1"/>
    <col min="6905" max="6905" width="14" style="1244" bestFit="1" customWidth="1"/>
    <col min="6906" max="6906" width="19.5703125" style="1244" bestFit="1" customWidth="1"/>
    <col min="6907" max="6908" width="14.42578125" style="1244" customWidth="1"/>
    <col min="6909" max="6909" width="11.5703125" style="1244" bestFit="1" customWidth="1"/>
    <col min="6910" max="7151" width="9.140625" style="1244"/>
    <col min="7152" max="7152" width="18.7109375" style="1244" customWidth="1"/>
    <col min="7153" max="7153" width="18.42578125" style="1244" customWidth="1"/>
    <col min="7154" max="7154" width="19.5703125" style="1244" customWidth="1"/>
    <col min="7155" max="7155" width="11.7109375" style="1244" bestFit="1" customWidth="1"/>
    <col min="7156" max="7156" width="19.5703125" style="1244" bestFit="1" customWidth="1"/>
    <col min="7157" max="7157" width="13" style="1244" bestFit="1" customWidth="1"/>
    <col min="7158" max="7158" width="19.5703125" style="1244" bestFit="1" customWidth="1"/>
    <col min="7159" max="7159" width="11.85546875" style="1244" bestFit="1" customWidth="1"/>
    <col min="7160" max="7160" width="19.5703125" style="1244" bestFit="1" customWidth="1"/>
    <col min="7161" max="7161" width="14" style="1244" bestFit="1" customWidth="1"/>
    <col min="7162" max="7162" width="19.5703125" style="1244" bestFit="1" customWidth="1"/>
    <col min="7163" max="7164" width="14.42578125" style="1244" customWidth="1"/>
    <col min="7165" max="7165" width="11.5703125" style="1244" bestFit="1" customWidth="1"/>
    <col min="7166" max="7407" width="9.140625" style="1244"/>
    <col min="7408" max="7408" width="18.7109375" style="1244" customWidth="1"/>
    <col min="7409" max="7409" width="18.42578125" style="1244" customWidth="1"/>
    <col min="7410" max="7410" width="19.5703125" style="1244" customWidth="1"/>
    <col min="7411" max="7411" width="11.7109375" style="1244" bestFit="1" customWidth="1"/>
    <col min="7412" max="7412" width="19.5703125" style="1244" bestFit="1" customWidth="1"/>
    <col min="7413" max="7413" width="13" style="1244" bestFit="1" customWidth="1"/>
    <col min="7414" max="7414" width="19.5703125" style="1244" bestFit="1" customWidth="1"/>
    <col min="7415" max="7415" width="11.85546875" style="1244" bestFit="1" customWidth="1"/>
    <col min="7416" max="7416" width="19.5703125" style="1244" bestFit="1" customWidth="1"/>
    <col min="7417" max="7417" width="14" style="1244" bestFit="1" customWidth="1"/>
    <col min="7418" max="7418" width="19.5703125" style="1244" bestFit="1" customWidth="1"/>
    <col min="7419" max="7420" width="14.42578125" style="1244" customWidth="1"/>
    <col min="7421" max="7421" width="11.5703125" style="1244" bestFit="1" customWidth="1"/>
    <col min="7422" max="7663" width="9.140625" style="1244"/>
    <col min="7664" max="7664" width="18.7109375" style="1244" customWidth="1"/>
    <col min="7665" max="7665" width="18.42578125" style="1244" customWidth="1"/>
    <col min="7666" max="7666" width="19.5703125" style="1244" customWidth="1"/>
    <col min="7667" max="7667" width="11.7109375" style="1244" bestFit="1" customWidth="1"/>
    <col min="7668" max="7668" width="19.5703125" style="1244" bestFit="1" customWidth="1"/>
    <col min="7669" max="7669" width="13" style="1244" bestFit="1" customWidth="1"/>
    <col min="7670" max="7670" width="19.5703125" style="1244" bestFit="1" customWidth="1"/>
    <col min="7671" max="7671" width="11.85546875" style="1244" bestFit="1" customWidth="1"/>
    <col min="7672" max="7672" width="19.5703125" style="1244" bestFit="1" customWidth="1"/>
    <col min="7673" max="7673" width="14" style="1244" bestFit="1" customWidth="1"/>
    <col min="7674" max="7674" width="19.5703125" style="1244" bestFit="1" customWidth="1"/>
    <col min="7675" max="7676" width="14.42578125" style="1244" customWidth="1"/>
    <col min="7677" max="7677" width="11.5703125" style="1244" bestFit="1" customWidth="1"/>
    <col min="7678" max="7919" width="9.140625" style="1244"/>
    <col min="7920" max="7920" width="18.7109375" style="1244" customWidth="1"/>
    <col min="7921" max="7921" width="18.42578125" style="1244" customWidth="1"/>
    <col min="7922" max="7922" width="19.5703125" style="1244" customWidth="1"/>
    <col min="7923" max="7923" width="11.7109375" style="1244" bestFit="1" customWidth="1"/>
    <col min="7924" max="7924" width="19.5703125" style="1244" bestFit="1" customWidth="1"/>
    <col min="7925" max="7925" width="13" style="1244" bestFit="1" customWidth="1"/>
    <col min="7926" max="7926" width="19.5703125" style="1244" bestFit="1" customWidth="1"/>
    <col min="7927" max="7927" width="11.85546875" style="1244" bestFit="1" customWidth="1"/>
    <col min="7928" max="7928" width="19.5703125" style="1244" bestFit="1" customWidth="1"/>
    <col min="7929" max="7929" width="14" style="1244" bestFit="1" customWidth="1"/>
    <col min="7930" max="7930" width="19.5703125" style="1244" bestFit="1" customWidth="1"/>
    <col min="7931" max="7932" width="14.42578125" style="1244" customWidth="1"/>
    <col min="7933" max="7933" width="11.5703125" style="1244" bestFit="1" customWidth="1"/>
    <col min="7934" max="8175" width="9.140625" style="1244"/>
    <col min="8176" max="8176" width="18.7109375" style="1244" customWidth="1"/>
    <col min="8177" max="8177" width="18.42578125" style="1244" customWidth="1"/>
    <col min="8178" max="8178" width="19.5703125" style="1244" customWidth="1"/>
    <col min="8179" max="8179" width="11.7109375" style="1244" bestFit="1" customWidth="1"/>
    <col min="8180" max="8180" width="19.5703125" style="1244" bestFit="1" customWidth="1"/>
    <col min="8181" max="8181" width="13" style="1244" bestFit="1" customWidth="1"/>
    <col min="8182" max="8182" width="19.5703125" style="1244" bestFit="1" customWidth="1"/>
    <col min="8183" max="8183" width="11.85546875" style="1244" bestFit="1" customWidth="1"/>
    <col min="8184" max="8184" width="19.5703125" style="1244" bestFit="1" customWidth="1"/>
    <col min="8185" max="8185" width="14" style="1244" bestFit="1" customWidth="1"/>
    <col min="8186" max="8186" width="19.5703125" style="1244" bestFit="1" customWidth="1"/>
    <col min="8187" max="8188" width="14.42578125" style="1244" customWidth="1"/>
    <col min="8189" max="8189" width="11.5703125" style="1244" bestFit="1" customWidth="1"/>
    <col min="8190" max="8431" width="9.140625" style="1244"/>
    <col min="8432" max="8432" width="18.7109375" style="1244" customWidth="1"/>
    <col min="8433" max="8433" width="18.42578125" style="1244" customWidth="1"/>
    <col min="8434" max="8434" width="19.5703125" style="1244" customWidth="1"/>
    <col min="8435" max="8435" width="11.7109375" style="1244" bestFit="1" customWidth="1"/>
    <col min="8436" max="8436" width="19.5703125" style="1244" bestFit="1" customWidth="1"/>
    <col min="8437" max="8437" width="13" style="1244" bestFit="1" customWidth="1"/>
    <col min="8438" max="8438" width="19.5703125" style="1244" bestFit="1" customWidth="1"/>
    <col min="8439" max="8439" width="11.85546875" style="1244" bestFit="1" customWidth="1"/>
    <col min="8440" max="8440" width="19.5703125" style="1244" bestFit="1" customWidth="1"/>
    <col min="8441" max="8441" width="14" style="1244" bestFit="1" customWidth="1"/>
    <col min="8442" max="8442" width="19.5703125" style="1244" bestFit="1" customWidth="1"/>
    <col min="8443" max="8444" width="14.42578125" style="1244" customWidth="1"/>
    <col min="8445" max="8445" width="11.5703125" style="1244" bestFit="1" customWidth="1"/>
    <col min="8446" max="8687" width="9.140625" style="1244"/>
    <col min="8688" max="8688" width="18.7109375" style="1244" customWidth="1"/>
    <col min="8689" max="8689" width="18.42578125" style="1244" customWidth="1"/>
    <col min="8690" max="8690" width="19.5703125" style="1244" customWidth="1"/>
    <col min="8691" max="8691" width="11.7109375" style="1244" bestFit="1" customWidth="1"/>
    <col min="8692" max="8692" width="19.5703125" style="1244" bestFit="1" customWidth="1"/>
    <col min="8693" max="8693" width="13" style="1244" bestFit="1" customWidth="1"/>
    <col min="8694" max="8694" width="19.5703125" style="1244" bestFit="1" customWidth="1"/>
    <col min="8695" max="8695" width="11.85546875" style="1244" bestFit="1" customWidth="1"/>
    <col min="8696" max="8696" width="19.5703125" style="1244" bestFit="1" customWidth="1"/>
    <col min="8697" max="8697" width="14" style="1244" bestFit="1" customWidth="1"/>
    <col min="8698" max="8698" width="19.5703125" style="1244" bestFit="1" customWidth="1"/>
    <col min="8699" max="8700" width="14.42578125" style="1244" customWidth="1"/>
    <col min="8701" max="8701" width="11.5703125" style="1244" bestFit="1" customWidth="1"/>
    <col min="8702" max="8943" width="9.140625" style="1244"/>
    <col min="8944" max="8944" width="18.7109375" style="1244" customWidth="1"/>
    <col min="8945" max="8945" width="18.42578125" style="1244" customWidth="1"/>
    <col min="8946" max="8946" width="19.5703125" style="1244" customWidth="1"/>
    <col min="8947" max="8947" width="11.7109375" style="1244" bestFit="1" customWidth="1"/>
    <col min="8948" max="8948" width="19.5703125" style="1244" bestFit="1" customWidth="1"/>
    <col min="8949" max="8949" width="13" style="1244" bestFit="1" customWidth="1"/>
    <col min="8950" max="8950" width="19.5703125" style="1244" bestFit="1" customWidth="1"/>
    <col min="8951" max="8951" width="11.85546875" style="1244" bestFit="1" customWidth="1"/>
    <col min="8952" max="8952" width="19.5703125" style="1244" bestFit="1" customWidth="1"/>
    <col min="8953" max="8953" width="14" style="1244" bestFit="1" customWidth="1"/>
    <col min="8954" max="8954" width="19.5703125" style="1244" bestFit="1" customWidth="1"/>
    <col min="8955" max="8956" width="14.42578125" style="1244" customWidth="1"/>
    <col min="8957" max="8957" width="11.5703125" style="1244" bestFit="1" customWidth="1"/>
    <col min="8958" max="9199" width="9.140625" style="1244"/>
    <col min="9200" max="9200" width="18.7109375" style="1244" customWidth="1"/>
    <col min="9201" max="9201" width="18.42578125" style="1244" customWidth="1"/>
    <col min="9202" max="9202" width="19.5703125" style="1244" customWidth="1"/>
    <col min="9203" max="9203" width="11.7109375" style="1244" bestFit="1" customWidth="1"/>
    <col min="9204" max="9204" width="19.5703125" style="1244" bestFit="1" customWidth="1"/>
    <col min="9205" max="9205" width="13" style="1244" bestFit="1" customWidth="1"/>
    <col min="9206" max="9206" width="19.5703125" style="1244" bestFit="1" customWidth="1"/>
    <col min="9207" max="9207" width="11.85546875" style="1244" bestFit="1" customWidth="1"/>
    <col min="9208" max="9208" width="19.5703125" style="1244" bestFit="1" customWidth="1"/>
    <col min="9209" max="9209" width="14" style="1244" bestFit="1" customWidth="1"/>
    <col min="9210" max="9210" width="19.5703125" style="1244" bestFit="1" customWidth="1"/>
    <col min="9211" max="9212" width="14.42578125" style="1244" customWidth="1"/>
    <col min="9213" max="9213" width="11.5703125" style="1244" bestFit="1" customWidth="1"/>
    <col min="9214" max="9455" width="9.140625" style="1244"/>
    <col min="9456" max="9456" width="18.7109375" style="1244" customWidth="1"/>
    <col min="9457" max="9457" width="18.42578125" style="1244" customWidth="1"/>
    <col min="9458" max="9458" width="19.5703125" style="1244" customWidth="1"/>
    <col min="9459" max="9459" width="11.7109375" style="1244" bestFit="1" customWidth="1"/>
    <col min="9460" max="9460" width="19.5703125" style="1244" bestFit="1" customWidth="1"/>
    <col min="9461" max="9461" width="13" style="1244" bestFit="1" customWidth="1"/>
    <col min="9462" max="9462" width="19.5703125" style="1244" bestFit="1" customWidth="1"/>
    <col min="9463" max="9463" width="11.85546875" style="1244" bestFit="1" customWidth="1"/>
    <col min="9464" max="9464" width="19.5703125" style="1244" bestFit="1" customWidth="1"/>
    <col min="9465" max="9465" width="14" style="1244" bestFit="1" customWidth="1"/>
    <col min="9466" max="9466" width="19.5703125" style="1244" bestFit="1" customWidth="1"/>
    <col min="9467" max="9468" width="14.42578125" style="1244" customWidth="1"/>
    <col min="9469" max="9469" width="11.5703125" style="1244" bestFit="1" customWidth="1"/>
    <col min="9470" max="9711" width="9.140625" style="1244"/>
    <col min="9712" max="9712" width="18.7109375" style="1244" customWidth="1"/>
    <col min="9713" max="9713" width="18.42578125" style="1244" customWidth="1"/>
    <col min="9714" max="9714" width="19.5703125" style="1244" customWidth="1"/>
    <col min="9715" max="9715" width="11.7109375" style="1244" bestFit="1" customWidth="1"/>
    <col min="9716" max="9716" width="19.5703125" style="1244" bestFit="1" customWidth="1"/>
    <col min="9717" max="9717" width="13" style="1244" bestFit="1" customWidth="1"/>
    <col min="9718" max="9718" width="19.5703125" style="1244" bestFit="1" customWidth="1"/>
    <col min="9719" max="9719" width="11.85546875" style="1244" bestFit="1" customWidth="1"/>
    <col min="9720" max="9720" width="19.5703125" style="1244" bestFit="1" customWidth="1"/>
    <col min="9721" max="9721" width="14" style="1244" bestFit="1" customWidth="1"/>
    <col min="9722" max="9722" width="19.5703125" style="1244" bestFit="1" customWidth="1"/>
    <col min="9723" max="9724" width="14.42578125" style="1244" customWidth="1"/>
    <col min="9725" max="9725" width="11.5703125" style="1244" bestFit="1" customWidth="1"/>
    <col min="9726" max="9967" width="9.140625" style="1244"/>
    <col min="9968" max="9968" width="18.7109375" style="1244" customWidth="1"/>
    <col min="9969" max="9969" width="18.42578125" style="1244" customWidth="1"/>
    <col min="9970" max="9970" width="19.5703125" style="1244" customWidth="1"/>
    <col min="9971" max="9971" width="11.7109375" style="1244" bestFit="1" customWidth="1"/>
    <col min="9972" max="9972" width="19.5703125" style="1244" bestFit="1" customWidth="1"/>
    <col min="9973" max="9973" width="13" style="1244" bestFit="1" customWidth="1"/>
    <col min="9974" max="9974" width="19.5703125" style="1244" bestFit="1" customWidth="1"/>
    <col min="9975" max="9975" width="11.85546875" style="1244" bestFit="1" customWidth="1"/>
    <col min="9976" max="9976" width="19.5703125" style="1244" bestFit="1" customWidth="1"/>
    <col min="9977" max="9977" width="14" style="1244" bestFit="1" customWidth="1"/>
    <col min="9978" max="9978" width="19.5703125" style="1244" bestFit="1" customWidth="1"/>
    <col min="9979" max="9980" width="14.42578125" style="1244" customWidth="1"/>
    <col min="9981" max="9981" width="11.5703125" style="1244" bestFit="1" customWidth="1"/>
    <col min="9982" max="10223" width="9.140625" style="1244"/>
    <col min="10224" max="10224" width="18.7109375" style="1244" customWidth="1"/>
    <col min="10225" max="10225" width="18.42578125" style="1244" customWidth="1"/>
    <col min="10226" max="10226" width="19.5703125" style="1244" customWidth="1"/>
    <col min="10227" max="10227" width="11.7109375" style="1244" bestFit="1" customWidth="1"/>
    <col min="10228" max="10228" width="19.5703125" style="1244" bestFit="1" customWidth="1"/>
    <col min="10229" max="10229" width="13" style="1244" bestFit="1" customWidth="1"/>
    <col min="10230" max="10230" width="19.5703125" style="1244" bestFit="1" customWidth="1"/>
    <col min="10231" max="10231" width="11.85546875" style="1244" bestFit="1" customWidth="1"/>
    <col min="10232" max="10232" width="19.5703125" style="1244" bestFit="1" customWidth="1"/>
    <col min="10233" max="10233" width="14" style="1244" bestFit="1" customWidth="1"/>
    <col min="10234" max="10234" width="19.5703125" style="1244" bestFit="1" customWidth="1"/>
    <col min="10235" max="10236" width="14.42578125" style="1244" customWidth="1"/>
    <col min="10237" max="10237" width="11.5703125" style="1244" bestFit="1" customWidth="1"/>
    <col min="10238" max="10479" width="9.140625" style="1244"/>
    <col min="10480" max="10480" width="18.7109375" style="1244" customWidth="1"/>
    <col min="10481" max="10481" width="18.42578125" style="1244" customWidth="1"/>
    <col min="10482" max="10482" width="19.5703125" style="1244" customWidth="1"/>
    <col min="10483" max="10483" width="11.7109375" style="1244" bestFit="1" customWidth="1"/>
    <col min="10484" max="10484" width="19.5703125" style="1244" bestFit="1" customWidth="1"/>
    <col min="10485" max="10485" width="13" style="1244" bestFit="1" customWidth="1"/>
    <col min="10486" max="10486" width="19.5703125" style="1244" bestFit="1" customWidth="1"/>
    <col min="10487" max="10487" width="11.85546875" style="1244" bestFit="1" customWidth="1"/>
    <col min="10488" max="10488" width="19.5703125" style="1244" bestFit="1" customWidth="1"/>
    <col min="10489" max="10489" width="14" style="1244" bestFit="1" customWidth="1"/>
    <col min="10490" max="10490" width="19.5703125" style="1244" bestFit="1" customWidth="1"/>
    <col min="10491" max="10492" width="14.42578125" style="1244" customWidth="1"/>
    <col min="10493" max="10493" width="11.5703125" style="1244" bestFit="1" customWidth="1"/>
    <col min="10494" max="10735" width="9.140625" style="1244"/>
    <col min="10736" max="10736" width="18.7109375" style="1244" customWidth="1"/>
    <col min="10737" max="10737" width="18.42578125" style="1244" customWidth="1"/>
    <col min="10738" max="10738" width="19.5703125" style="1244" customWidth="1"/>
    <col min="10739" max="10739" width="11.7109375" style="1244" bestFit="1" customWidth="1"/>
    <col min="10740" max="10740" width="19.5703125" style="1244" bestFit="1" customWidth="1"/>
    <col min="10741" max="10741" width="13" style="1244" bestFit="1" customWidth="1"/>
    <col min="10742" max="10742" width="19.5703125" style="1244" bestFit="1" customWidth="1"/>
    <col min="10743" max="10743" width="11.85546875" style="1244" bestFit="1" customWidth="1"/>
    <col min="10744" max="10744" width="19.5703125" style="1244" bestFit="1" customWidth="1"/>
    <col min="10745" max="10745" width="14" style="1244" bestFit="1" customWidth="1"/>
    <col min="10746" max="10746" width="19.5703125" style="1244" bestFit="1" customWidth="1"/>
    <col min="10747" max="10748" width="14.42578125" style="1244" customWidth="1"/>
    <col min="10749" max="10749" width="11.5703125" style="1244" bestFit="1" customWidth="1"/>
    <col min="10750" max="10991" width="9.140625" style="1244"/>
    <col min="10992" max="10992" width="18.7109375" style="1244" customWidth="1"/>
    <col min="10993" max="10993" width="18.42578125" style="1244" customWidth="1"/>
    <col min="10994" max="10994" width="19.5703125" style="1244" customWidth="1"/>
    <col min="10995" max="10995" width="11.7109375" style="1244" bestFit="1" customWidth="1"/>
    <col min="10996" max="10996" width="19.5703125" style="1244" bestFit="1" customWidth="1"/>
    <col min="10997" max="10997" width="13" style="1244" bestFit="1" customWidth="1"/>
    <col min="10998" max="10998" width="19.5703125" style="1244" bestFit="1" customWidth="1"/>
    <col min="10999" max="10999" width="11.85546875" style="1244" bestFit="1" customWidth="1"/>
    <col min="11000" max="11000" width="19.5703125" style="1244" bestFit="1" customWidth="1"/>
    <col min="11001" max="11001" width="14" style="1244" bestFit="1" customWidth="1"/>
    <col min="11002" max="11002" width="19.5703125" style="1244" bestFit="1" customWidth="1"/>
    <col min="11003" max="11004" width="14.42578125" style="1244" customWidth="1"/>
    <col min="11005" max="11005" width="11.5703125" style="1244" bestFit="1" customWidth="1"/>
    <col min="11006" max="11247" width="9.140625" style="1244"/>
    <col min="11248" max="11248" width="18.7109375" style="1244" customWidth="1"/>
    <col min="11249" max="11249" width="18.42578125" style="1244" customWidth="1"/>
    <col min="11250" max="11250" width="19.5703125" style="1244" customWidth="1"/>
    <col min="11251" max="11251" width="11.7109375" style="1244" bestFit="1" customWidth="1"/>
    <col min="11252" max="11252" width="19.5703125" style="1244" bestFit="1" customWidth="1"/>
    <col min="11253" max="11253" width="13" style="1244" bestFit="1" customWidth="1"/>
    <col min="11254" max="11254" width="19.5703125" style="1244" bestFit="1" customWidth="1"/>
    <col min="11255" max="11255" width="11.85546875" style="1244" bestFit="1" customWidth="1"/>
    <col min="11256" max="11256" width="19.5703125" style="1244" bestFit="1" customWidth="1"/>
    <col min="11257" max="11257" width="14" style="1244" bestFit="1" customWidth="1"/>
    <col min="11258" max="11258" width="19.5703125" style="1244" bestFit="1" customWidth="1"/>
    <col min="11259" max="11260" width="14.42578125" style="1244" customWidth="1"/>
    <col min="11261" max="11261" width="11.5703125" style="1244" bestFit="1" customWidth="1"/>
    <col min="11262" max="11503" width="9.140625" style="1244"/>
    <col min="11504" max="11504" width="18.7109375" style="1244" customWidth="1"/>
    <col min="11505" max="11505" width="18.42578125" style="1244" customWidth="1"/>
    <col min="11506" max="11506" width="19.5703125" style="1244" customWidth="1"/>
    <col min="11507" max="11507" width="11.7109375" style="1244" bestFit="1" customWidth="1"/>
    <col min="11508" max="11508" width="19.5703125" style="1244" bestFit="1" customWidth="1"/>
    <col min="11509" max="11509" width="13" style="1244" bestFit="1" customWidth="1"/>
    <col min="11510" max="11510" width="19.5703125" style="1244" bestFit="1" customWidth="1"/>
    <col min="11511" max="11511" width="11.85546875" style="1244" bestFit="1" customWidth="1"/>
    <col min="11512" max="11512" width="19.5703125" style="1244" bestFit="1" customWidth="1"/>
    <col min="11513" max="11513" width="14" style="1244" bestFit="1" customWidth="1"/>
    <col min="11514" max="11514" width="19.5703125" style="1244" bestFit="1" customWidth="1"/>
    <col min="11515" max="11516" width="14.42578125" style="1244" customWidth="1"/>
    <col min="11517" max="11517" width="11.5703125" style="1244" bestFit="1" customWidth="1"/>
    <col min="11518" max="11759" width="9.140625" style="1244"/>
    <col min="11760" max="11760" width="18.7109375" style="1244" customWidth="1"/>
    <col min="11761" max="11761" width="18.42578125" style="1244" customWidth="1"/>
    <col min="11762" max="11762" width="19.5703125" style="1244" customWidth="1"/>
    <col min="11763" max="11763" width="11.7109375" style="1244" bestFit="1" customWidth="1"/>
    <col min="11764" max="11764" width="19.5703125" style="1244" bestFit="1" customWidth="1"/>
    <col min="11765" max="11765" width="13" style="1244" bestFit="1" customWidth="1"/>
    <col min="11766" max="11766" width="19.5703125" style="1244" bestFit="1" customWidth="1"/>
    <col min="11767" max="11767" width="11.85546875" style="1244" bestFit="1" customWidth="1"/>
    <col min="11768" max="11768" width="19.5703125" style="1244" bestFit="1" customWidth="1"/>
    <col min="11769" max="11769" width="14" style="1244" bestFit="1" customWidth="1"/>
    <col min="11770" max="11770" width="19.5703125" style="1244" bestFit="1" customWidth="1"/>
    <col min="11771" max="11772" width="14.42578125" style="1244" customWidth="1"/>
    <col min="11773" max="11773" width="11.5703125" style="1244" bestFit="1" customWidth="1"/>
    <col min="11774" max="12015" width="9.140625" style="1244"/>
    <col min="12016" max="12016" width="18.7109375" style="1244" customWidth="1"/>
    <col min="12017" max="12017" width="18.42578125" style="1244" customWidth="1"/>
    <col min="12018" max="12018" width="19.5703125" style="1244" customWidth="1"/>
    <col min="12019" max="12019" width="11.7109375" style="1244" bestFit="1" customWidth="1"/>
    <col min="12020" max="12020" width="19.5703125" style="1244" bestFit="1" customWidth="1"/>
    <col min="12021" max="12021" width="13" style="1244" bestFit="1" customWidth="1"/>
    <col min="12022" max="12022" width="19.5703125" style="1244" bestFit="1" customWidth="1"/>
    <col min="12023" max="12023" width="11.85546875" style="1244" bestFit="1" customWidth="1"/>
    <col min="12024" max="12024" width="19.5703125" style="1244" bestFit="1" customWidth="1"/>
    <col min="12025" max="12025" width="14" style="1244" bestFit="1" customWidth="1"/>
    <col min="12026" max="12026" width="19.5703125" style="1244" bestFit="1" customWidth="1"/>
    <col min="12027" max="12028" width="14.42578125" style="1244" customWidth="1"/>
    <col min="12029" max="12029" width="11.5703125" style="1244" bestFit="1" customWidth="1"/>
    <col min="12030" max="12271" width="9.140625" style="1244"/>
    <col min="12272" max="12272" width="18.7109375" style="1244" customWidth="1"/>
    <col min="12273" max="12273" width="18.42578125" style="1244" customWidth="1"/>
    <col min="12274" max="12274" width="19.5703125" style="1244" customWidth="1"/>
    <col min="12275" max="12275" width="11.7109375" style="1244" bestFit="1" customWidth="1"/>
    <col min="12276" max="12276" width="19.5703125" style="1244" bestFit="1" customWidth="1"/>
    <col min="12277" max="12277" width="13" style="1244" bestFit="1" customWidth="1"/>
    <col min="12278" max="12278" width="19.5703125" style="1244" bestFit="1" customWidth="1"/>
    <col min="12279" max="12279" width="11.85546875" style="1244" bestFit="1" customWidth="1"/>
    <col min="12280" max="12280" width="19.5703125" style="1244" bestFit="1" customWidth="1"/>
    <col min="12281" max="12281" width="14" style="1244" bestFit="1" customWidth="1"/>
    <col min="12282" max="12282" width="19.5703125" style="1244" bestFit="1" customWidth="1"/>
    <col min="12283" max="12284" width="14.42578125" style="1244" customWidth="1"/>
    <col min="12285" max="12285" width="11.5703125" style="1244" bestFit="1" customWidth="1"/>
    <col min="12286" max="12527" width="9.140625" style="1244"/>
    <col min="12528" max="12528" width="18.7109375" style="1244" customWidth="1"/>
    <col min="12529" max="12529" width="18.42578125" style="1244" customWidth="1"/>
    <col min="12530" max="12530" width="19.5703125" style="1244" customWidth="1"/>
    <col min="12531" max="12531" width="11.7109375" style="1244" bestFit="1" customWidth="1"/>
    <col min="12532" max="12532" width="19.5703125" style="1244" bestFit="1" customWidth="1"/>
    <col min="12533" max="12533" width="13" style="1244" bestFit="1" customWidth="1"/>
    <col min="12534" max="12534" width="19.5703125" style="1244" bestFit="1" customWidth="1"/>
    <col min="12535" max="12535" width="11.85546875" style="1244" bestFit="1" customWidth="1"/>
    <col min="12536" max="12536" width="19.5703125" style="1244" bestFit="1" customWidth="1"/>
    <col min="12537" max="12537" width="14" style="1244" bestFit="1" customWidth="1"/>
    <col min="12538" max="12538" width="19.5703125" style="1244" bestFit="1" customWidth="1"/>
    <col min="12539" max="12540" width="14.42578125" style="1244" customWidth="1"/>
    <col min="12541" max="12541" width="11.5703125" style="1244" bestFit="1" customWidth="1"/>
    <col min="12542" max="12783" width="9.140625" style="1244"/>
    <col min="12784" max="12784" width="18.7109375" style="1244" customWidth="1"/>
    <col min="12785" max="12785" width="18.42578125" style="1244" customWidth="1"/>
    <col min="12786" max="12786" width="19.5703125" style="1244" customWidth="1"/>
    <col min="12787" max="12787" width="11.7109375" style="1244" bestFit="1" customWidth="1"/>
    <col min="12788" max="12788" width="19.5703125" style="1244" bestFit="1" customWidth="1"/>
    <col min="12789" max="12789" width="13" style="1244" bestFit="1" customWidth="1"/>
    <col min="12790" max="12790" width="19.5703125" style="1244" bestFit="1" customWidth="1"/>
    <col min="12791" max="12791" width="11.85546875" style="1244" bestFit="1" customWidth="1"/>
    <col min="12792" max="12792" width="19.5703125" style="1244" bestFit="1" customWidth="1"/>
    <col min="12793" max="12793" width="14" style="1244" bestFit="1" customWidth="1"/>
    <col min="12794" max="12794" width="19.5703125" style="1244" bestFit="1" customWidth="1"/>
    <col min="12795" max="12796" width="14.42578125" style="1244" customWidth="1"/>
    <col min="12797" max="12797" width="11.5703125" style="1244" bestFit="1" customWidth="1"/>
    <col min="12798" max="13039" width="9.140625" style="1244"/>
    <col min="13040" max="13040" width="18.7109375" style="1244" customWidth="1"/>
    <col min="13041" max="13041" width="18.42578125" style="1244" customWidth="1"/>
    <col min="13042" max="13042" width="19.5703125" style="1244" customWidth="1"/>
    <col min="13043" max="13043" width="11.7109375" style="1244" bestFit="1" customWidth="1"/>
    <col min="13044" max="13044" width="19.5703125" style="1244" bestFit="1" customWidth="1"/>
    <col min="13045" max="13045" width="13" style="1244" bestFit="1" customWidth="1"/>
    <col min="13046" max="13046" width="19.5703125" style="1244" bestFit="1" customWidth="1"/>
    <col min="13047" max="13047" width="11.85546875" style="1244" bestFit="1" customWidth="1"/>
    <col min="13048" max="13048" width="19.5703125" style="1244" bestFit="1" customWidth="1"/>
    <col min="13049" max="13049" width="14" style="1244" bestFit="1" customWidth="1"/>
    <col min="13050" max="13050" width="19.5703125" style="1244" bestFit="1" customWidth="1"/>
    <col min="13051" max="13052" width="14.42578125" style="1244" customWidth="1"/>
    <col min="13053" max="13053" width="11.5703125" style="1244" bestFit="1" customWidth="1"/>
    <col min="13054" max="13295" width="9.140625" style="1244"/>
    <col min="13296" max="13296" width="18.7109375" style="1244" customWidth="1"/>
    <col min="13297" max="13297" width="18.42578125" style="1244" customWidth="1"/>
    <col min="13298" max="13298" width="19.5703125" style="1244" customWidth="1"/>
    <col min="13299" max="13299" width="11.7109375" style="1244" bestFit="1" customWidth="1"/>
    <col min="13300" max="13300" width="19.5703125" style="1244" bestFit="1" customWidth="1"/>
    <col min="13301" max="13301" width="13" style="1244" bestFit="1" customWidth="1"/>
    <col min="13302" max="13302" width="19.5703125" style="1244" bestFit="1" customWidth="1"/>
    <col min="13303" max="13303" width="11.85546875" style="1244" bestFit="1" customWidth="1"/>
    <col min="13304" max="13304" width="19.5703125" style="1244" bestFit="1" customWidth="1"/>
    <col min="13305" max="13305" width="14" style="1244" bestFit="1" customWidth="1"/>
    <col min="13306" max="13306" width="19.5703125" style="1244" bestFit="1" customWidth="1"/>
    <col min="13307" max="13308" width="14.42578125" style="1244" customWidth="1"/>
    <col min="13309" max="13309" width="11.5703125" style="1244" bestFit="1" customWidth="1"/>
    <col min="13310" max="13551" width="9.140625" style="1244"/>
    <col min="13552" max="13552" width="18.7109375" style="1244" customWidth="1"/>
    <col min="13553" max="13553" width="18.42578125" style="1244" customWidth="1"/>
    <col min="13554" max="13554" width="19.5703125" style="1244" customWidth="1"/>
    <col min="13555" max="13555" width="11.7109375" style="1244" bestFit="1" customWidth="1"/>
    <col min="13556" max="13556" width="19.5703125" style="1244" bestFit="1" customWidth="1"/>
    <col min="13557" max="13557" width="13" style="1244" bestFit="1" customWidth="1"/>
    <col min="13558" max="13558" width="19.5703125" style="1244" bestFit="1" customWidth="1"/>
    <col min="13559" max="13559" width="11.85546875" style="1244" bestFit="1" customWidth="1"/>
    <col min="13560" max="13560" width="19.5703125" style="1244" bestFit="1" customWidth="1"/>
    <col min="13561" max="13561" width="14" style="1244" bestFit="1" customWidth="1"/>
    <col min="13562" max="13562" width="19.5703125" style="1244" bestFit="1" customWidth="1"/>
    <col min="13563" max="13564" width="14.42578125" style="1244" customWidth="1"/>
    <col min="13565" max="13565" width="11.5703125" style="1244" bestFit="1" customWidth="1"/>
    <col min="13566" max="13807" width="9.140625" style="1244"/>
    <col min="13808" max="13808" width="18.7109375" style="1244" customWidth="1"/>
    <col min="13809" max="13809" width="18.42578125" style="1244" customWidth="1"/>
    <col min="13810" max="13810" width="19.5703125" style="1244" customWidth="1"/>
    <col min="13811" max="13811" width="11.7109375" style="1244" bestFit="1" customWidth="1"/>
    <col min="13812" max="13812" width="19.5703125" style="1244" bestFit="1" customWidth="1"/>
    <col min="13813" max="13813" width="13" style="1244" bestFit="1" customWidth="1"/>
    <col min="13814" max="13814" width="19.5703125" style="1244" bestFit="1" customWidth="1"/>
    <col min="13815" max="13815" width="11.85546875" style="1244" bestFit="1" customWidth="1"/>
    <col min="13816" max="13816" width="19.5703125" style="1244" bestFit="1" customWidth="1"/>
    <col min="13817" max="13817" width="14" style="1244" bestFit="1" customWidth="1"/>
    <col min="13818" max="13818" width="19.5703125" style="1244" bestFit="1" customWidth="1"/>
    <col min="13819" max="13820" width="14.42578125" style="1244" customWidth="1"/>
    <col min="13821" max="13821" width="11.5703125" style="1244" bestFit="1" customWidth="1"/>
    <col min="13822" max="14063" width="9.140625" style="1244"/>
    <col min="14064" max="14064" width="18.7109375" style="1244" customWidth="1"/>
    <col min="14065" max="14065" width="18.42578125" style="1244" customWidth="1"/>
    <col min="14066" max="14066" width="19.5703125" style="1244" customWidth="1"/>
    <col min="14067" max="14067" width="11.7109375" style="1244" bestFit="1" customWidth="1"/>
    <col min="14068" max="14068" width="19.5703125" style="1244" bestFit="1" customWidth="1"/>
    <col min="14069" max="14069" width="13" style="1244" bestFit="1" customWidth="1"/>
    <col min="14070" max="14070" width="19.5703125" style="1244" bestFit="1" customWidth="1"/>
    <col min="14071" max="14071" width="11.85546875" style="1244" bestFit="1" customWidth="1"/>
    <col min="14072" max="14072" width="19.5703125" style="1244" bestFit="1" customWidth="1"/>
    <col min="14073" max="14073" width="14" style="1244" bestFit="1" customWidth="1"/>
    <col min="14074" max="14074" width="19.5703125" style="1244" bestFit="1" customWidth="1"/>
    <col min="14075" max="14076" width="14.42578125" style="1244" customWidth="1"/>
    <col min="14077" max="14077" width="11.5703125" style="1244" bestFit="1" customWidth="1"/>
    <col min="14078" max="14319" width="9.140625" style="1244"/>
    <col min="14320" max="14320" width="18.7109375" style="1244" customWidth="1"/>
    <col min="14321" max="14321" width="18.42578125" style="1244" customWidth="1"/>
    <col min="14322" max="14322" width="19.5703125" style="1244" customWidth="1"/>
    <col min="14323" max="14323" width="11.7109375" style="1244" bestFit="1" customWidth="1"/>
    <col min="14324" max="14324" width="19.5703125" style="1244" bestFit="1" customWidth="1"/>
    <col min="14325" max="14325" width="13" style="1244" bestFit="1" customWidth="1"/>
    <col min="14326" max="14326" width="19.5703125" style="1244" bestFit="1" customWidth="1"/>
    <col min="14327" max="14327" width="11.85546875" style="1244" bestFit="1" customWidth="1"/>
    <col min="14328" max="14328" width="19.5703125" style="1244" bestFit="1" customWidth="1"/>
    <col min="14329" max="14329" width="14" style="1244" bestFit="1" customWidth="1"/>
    <col min="14330" max="14330" width="19.5703125" style="1244" bestFit="1" customWidth="1"/>
    <col min="14331" max="14332" width="14.42578125" style="1244" customWidth="1"/>
    <col min="14333" max="14333" width="11.5703125" style="1244" bestFit="1" customWidth="1"/>
    <col min="14334" max="14575" width="9.140625" style="1244"/>
    <col min="14576" max="14576" width="18.7109375" style="1244" customWidth="1"/>
    <col min="14577" max="14577" width="18.42578125" style="1244" customWidth="1"/>
    <col min="14578" max="14578" width="19.5703125" style="1244" customWidth="1"/>
    <col min="14579" max="14579" width="11.7109375" style="1244" bestFit="1" customWidth="1"/>
    <col min="14580" max="14580" width="19.5703125" style="1244" bestFit="1" customWidth="1"/>
    <col min="14581" max="14581" width="13" style="1244" bestFit="1" customWidth="1"/>
    <col min="14582" max="14582" width="19.5703125" style="1244" bestFit="1" customWidth="1"/>
    <col min="14583" max="14583" width="11.85546875" style="1244" bestFit="1" customWidth="1"/>
    <col min="14584" max="14584" width="19.5703125" style="1244" bestFit="1" customWidth="1"/>
    <col min="14585" max="14585" width="14" style="1244" bestFit="1" customWidth="1"/>
    <col min="14586" max="14586" width="19.5703125" style="1244" bestFit="1" customWidth="1"/>
    <col min="14587" max="14588" width="14.42578125" style="1244" customWidth="1"/>
    <col min="14589" max="14589" width="11.5703125" style="1244" bestFit="1" customWidth="1"/>
    <col min="14590" max="14831" width="9.140625" style="1244"/>
    <col min="14832" max="14832" width="18.7109375" style="1244" customWidth="1"/>
    <col min="14833" max="14833" width="18.42578125" style="1244" customWidth="1"/>
    <col min="14834" max="14834" width="19.5703125" style="1244" customWidth="1"/>
    <col min="14835" max="14835" width="11.7109375" style="1244" bestFit="1" customWidth="1"/>
    <col min="14836" max="14836" width="19.5703125" style="1244" bestFit="1" customWidth="1"/>
    <col min="14837" max="14837" width="13" style="1244" bestFit="1" customWidth="1"/>
    <col min="14838" max="14838" width="19.5703125" style="1244" bestFit="1" customWidth="1"/>
    <col min="14839" max="14839" width="11.85546875" style="1244" bestFit="1" customWidth="1"/>
    <col min="14840" max="14840" width="19.5703125" style="1244" bestFit="1" customWidth="1"/>
    <col min="14841" max="14841" width="14" style="1244" bestFit="1" customWidth="1"/>
    <col min="14842" max="14842" width="19.5703125" style="1244" bestFit="1" customWidth="1"/>
    <col min="14843" max="14844" width="14.42578125" style="1244" customWidth="1"/>
    <col min="14845" max="14845" width="11.5703125" style="1244" bestFit="1" customWidth="1"/>
    <col min="14846" max="15087" width="9.140625" style="1244"/>
    <col min="15088" max="15088" width="18.7109375" style="1244" customWidth="1"/>
    <col min="15089" max="15089" width="18.42578125" style="1244" customWidth="1"/>
    <col min="15090" max="15090" width="19.5703125" style="1244" customWidth="1"/>
    <col min="15091" max="15091" width="11.7109375" style="1244" bestFit="1" customWidth="1"/>
    <col min="15092" max="15092" width="19.5703125" style="1244" bestFit="1" customWidth="1"/>
    <col min="15093" max="15093" width="13" style="1244" bestFit="1" customWidth="1"/>
    <col min="15094" max="15094" width="19.5703125" style="1244" bestFit="1" customWidth="1"/>
    <col min="15095" max="15095" width="11.85546875" style="1244" bestFit="1" customWidth="1"/>
    <col min="15096" max="15096" width="19.5703125" style="1244" bestFit="1" customWidth="1"/>
    <col min="15097" max="15097" width="14" style="1244" bestFit="1" customWidth="1"/>
    <col min="15098" max="15098" width="19.5703125" style="1244" bestFit="1" customWidth="1"/>
    <col min="15099" max="15100" width="14.42578125" style="1244" customWidth="1"/>
    <col min="15101" max="15101" width="11.5703125" style="1244" bestFit="1" customWidth="1"/>
    <col min="15102" max="15343" width="9.140625" style="1244"/>
    <col min="15344" max="15344" width="18.7109375" style="1244" customWidth="1"/>
    <col min="15345" max="15345" width="18.42578125" style="1244" customWidth="1"/>
    <col min="15346" max="15346" width="19.5703125" style="1244" customWidth="1"/>
    <col min="15347" max="15347" width="11.7109375" style="1244" bestFit="1" customWidth="1"/>
    <col min="15348" max="15348" width="19.5703125" style="1244" bestFit="1" customWidth="1"/>
    <col min="15349" max="15349" width="13" style="1244" bestFit="1" customWidth="1"/>
    <col min="15350" max="15350" width="19.5703125" style="1244" bestFit="1" customWidth="1"/>
    <col min="15351" max="15351" width="11.85546875" style="1244" bestFit="1" customWidth="1"/>
    <col min="15352" max="15352" width="19.5703125" style="1244" bestFit="1" customWidth="1"/>
    <col min="15353" max="15353" width="14" style="1244" bestFit="1" customWidth="1"/>
    <col min="15354" max="15354" width="19.5703125" style="1244" bestFit="1" customWidth="1"/>
    <col min="15355" max="15356" width="14.42578125" style="1244" customWidth="1"/>
    <col min="15357" max="15357" width="11.5703125" style="1244" bestFit="1" customWidth="1"/>
    <col min="15358" max="15599" width="9.140625" style="1244"/>
    <col min="15600" max="15600" width="18.7109375" style="1244" customWidth="1"/>
    <col min="15601" max="15601" width="18.42578125" style="1244" customWidth="1"/>
    <col min="15602" max="15602" width="19.5703125" style="1244" customWidth="1"/>
    <col min="15603" max="15603" width="11.7109375" style="1244" bestFit="1" customWidth="1"/>
    <col min="15604" max="15604" width="19.5703125" style="1244" bestFit="1" customWidth="1"/>
    <col min="15605" max="15605" width="13" style="1244" bestFit="1" customWidth="1"/>
    <col min="15606" max="15606" width="19.5703125" style="1244" bestFit="1" customWidth="1"/>
    <col min="15607" max="15607" width="11.85546875" style="1244" bestFit="1" customWidth="1"/>
    <col min="15608" max="15608" width="19.5703125" style="1244" bestFit="1" customWidth="1"/>
    <col min="15609" max="15609" width="14" style="1244" bestFit="1" customWidth="1"/>
    <col min="15610" max="15610" width="19.5703125" style="1244" bestFit="1" customWidth="1"/>
    <col min="15611" max="15612" width="14.42578125" style="1244" customWidth="1"/>
    <col min="15613" max="15613" width="11.5703125" style="1244" bestFit="1" customWidth="1"/>
    <col min="15614" max="15855" width="9.140625" style="1244"/>
    <col min="15856" max="15856" width="18.7109375" style="1244" customWidth="1"/>
    <col min="15857" max="15857" width="18.42578125" style="1244" customWidth="1"/>
    <col min="15858" max="15858" width="19.5703125" style="1244" customWidth="1"/>
    <col min="15859" max="15859" width="11.7109375" style="1244" bestFit="1" customWidth="1"/>
    <col min="15860" max="15860" width="19.5703125" style="1244" bestFit="1" customWidth="1"/>
    <col min="15861" max="15861" width="13" style="1244" bestFit="1" customWidth="1"/>
    <col min="15862" max="15862" width="19.5703125" style="1244" bestFit="1" customWidth="1"/>
    <col min="15863" max="15863" width="11.85546875" style="1244" bestFit="1" customWidth="1"/>
    <col min="15864" max="15864" width="19.5703125" style="1244" bestFit="1" customWidth="1"/>
    <col min="15865" max="15865" width="14" style="1244" bestFit="1" customWidth="1"/>
    <col min="15866" max="15866" width="19.5703125" style="1244" bestFit="1" customWidth="1"/>
    <col min="15867" max="15868" width="14.42578125" style="1244" customWidth="1"/>
    <col min="15869" max="15869" width="11.5703125" style="1244" bestFit="1" customWidth="1"/>
    <col min="15870" max="16111" width="9.140625" style="1244"/>
    <col min="16112" max="16112" width="18.7109375" style="1244" customWidth="1"/>
    <col min="16113" max="16113" width="18.42578125" style="1244" customWidth="1"/>
    <col min="16114" max="16114" width="19.5703125" style="1244" customWidth="1"/>
    <col min="16115" max="16115" width="11.7109375" style="1244" bestFit="1" customWidth="1"/>
    <col min="16116" max="16116" width="19.5703125" style="1244" bestFit="1" customWidth="1"/>
    <col min="16117" max="16117" width="13" style="1244" bestFit="1" customWidth="1"/>
    <col min="16118" max="16118" width="19.5703125" style="1244" bestFit="1" customWidth="1"/>
    <col min="16119" max="16119" width="11.85546875" style="1244" bestFit="1" customWidth="1"/>
    <col min="16120" max="16120" width="19.5703125" style="1244" bestFit="1" customWidth="1"/>
    <col min="16121" max="16121" width="14" style="1244" bestFit="1" customWidth="1"/>
    <col min="16122" max="16122" width="19.5703125" style="1244" bestFit="1" customWidth="1"/>
    <col min="16123" max="16124" width="14.42578125" style="1244" customWidth="1"/>
    <col min="16125" max="16125" width="11.5703125" style="1244" bestFit="1" customWidth="1"/>
    <col min="16126" max="16384" width="9.140625" style="1244"/>
  </cols>
  <sheetData>
    <row r="1" spans="1:18">
      <c r="A1" s="2415" t="s">
        <v>1247</v>
      </c>
      <c r="B1" s="2415"/>
      <c r="C1" s="2415"/>
      <c r="D1" s="2415"/>
      <c r="E1" s="2415"/>
      <c r="F1" s="2415"/>
      <c r="G1" s="2415"/>
      <c r="H1" s="2415"/>
      <c r="I1" s="2415"/>
    </row>
    <row r="2" spans="1:18">
      <c r="A2" s="2416" t="s">
        <v>103</v>
      </c>
      <c r="B2" s="2416"/>
      <c r="C2" s="2416"/>
      <c r="D2" s="2416"/>
      <c r="E2" s="2416"/>
      <c r="F2" s="2416"/>
      <c r="G2" s="2416"/>
      <c r="H2" s="2416"/>
      <c r="I2" s="2416"/>
    </row>
    <row r="3" spans="1:18" ht="16.5" thickBot="1">
      <c r="I3" s="1245" t="s">
        <v>51</v>
      </c>
      <c r="K3"/>
      <c r="L3"/>
      <c r="M3"/>
      <c r="N3"/>
      <c r="O3"/>
      <c r="P3"/>
      <c r="Q3"/>
      <c r="R3"/>
    </row>
    <row r="4" spans="1:18" ht="16.5" thickTop="1">
      <c r="A4" s="1246"/>
      <c r="B4" s="2417" t="s">
        <v>1248</v>
      </c>
      <c r="C4" s="2418"/>
      <c r="D4" s="2418"/>
      <c r="E4" s="2419"/>
      <c r="F4" s="2418" t="s">
        <v>1249</v>
      </c>
      <c r="G4" s="2418"/>
      <c r="H4" s="2418"/>
      <c r="I4" s="2420"/>
      <c r="K4"/>
      <c r="L4"/>
      <c r="M4"/>
      <c r="N4"/>
      <c r="O4"/>
      <c r="P4"/>
      <c r="Q4"/>
      <c r="R4"/>
    </row>
    <row r="5" spans="1:18" ht="15" customHeight="1">
      <c r="A5" s="2421" t="s">
        <v>159</v>
      </c>
      <c r="B5" s="2423" t="s">
        <v>114</v>
      </c>
      <c r="C5" s="2424"/>
      <c r="D5" s="2425" t="s">
        <v>139</v>
      </c>
      <c r="E5" s="2426"/>
      <c r="F5" s="2427" t="s">
        <v>114</v>
      </c>
      <c r="G5" s="2428"/>
      <c r="H5" s="2425" t="s">
        <v>139</v>
      </c>
      <c r="I5" s="2429"/>
      <c r="K5"/>
      <c r="L5"/>
      <c r="M5"/>
      <c r="N5"/>
      <c r="O5"/>
      <c r="P5"/>
      <c r="Q5"/>
      <c r="R5"/>
    </row>
    <row r="6" spans="1:18" ht="31.5">
      <c r="A6" s="2422"/>
      <c r="B6" s="1247" t="s">
        <v>852</v>
      </c>
      <c r="C6" s="1247" t="s">
        <v>1250</v>
      </c>
      <c r="D6" s="1248" t="s">
        <v>852</v>
      </c>
      <c r="E6" s="1248" t="s">
        <v>1250</v>
      </c>
      <c r="F6" s="1249" t="s">
        <v>852</v>
      </c>
      <c r="G6" s="1250" t="s">
        <v>1250</v>
      </c>
      <c r="H6" s="1247" t="s">
        <v>852</v>
      </c>
      <c r="I6" s="1251" t="s">
        <v>1250</v>
      </c>
      <c r="K6"/>
      <c r="L6"/>
      <c r="M6"/>
      <c r="N6"/>
      <c r="O6"/>
      <c r="P6"/>
      <c r="Q6"/>
      <c r="R6"/>
    </row>
    <row r="7" spans="1:18">
      <c r="A7" s="1252" t="s">
        <v>203</v>
      </c>
      <c r="B7" s="1253">
        <v>0</v>
      </c>
      <c r="C7" s="1254">
        <v>0</v>
      </c>
      <c r="D7" s="1255">
        <v>0</v>
      </c>
      <c r="E7" s="1256">
        <v>0</v>
      </c>
      <c r="F7" s="1257">
        <v>0</v>
      </c>
      <c r="G7" s="1258">
        <v>0</v>
      </c>
      <c r="H7" s="1259">
        <v>0</v>
      </c>
      <c r="I7" s="1260">
        <v>0</v>
      </c>
      <c r="K7"/>
      <c r="L7"/>
      <c r="M7"/>
      <c r="N7"/>
      <c r="O7"/>
      <c r="P7"/>
      <c r="Q7"/>
      <c r="R7"/>
    </row>
    <row r="8" spans="1:18">
      <c r="A8" s="1252" t="s">
        <v>204</v>
      </c>
      <c r="B8" s="1261">
        <v>0</v>
      </c>
      <c r="C8" s="1262">
        <v>0</v>
      </c>
      <c r="D8" s="1263">
        <v>0</v>
      </c>
      <c r="E8" s="1264">
        <v>0</v>
      </c>
      <c r="F8" s="1257">
        <v>0</v>
      </c>
      <c r="G8" s="1265">
        <v>0</v>
      </c>
      <c r="H8" s="1263">
        <v>0</v>
      </c>
      <c r="I8" s="1260">
        <v>0</v>
      </c>
      <c r="K8"/>
      <c r="L8"/>
      <c r="M8"/>
      <c r="N8"/>
      <c r="O8"/>
      <c r="P8"/>
      <c r="Q8"/>
      <c r="R8"/>
    </row>
    <row r="9" spans="1:18">
      <c r="A9" s="1252" t="s">
        <v>205</v>
      </c>
      <c r="B9" s="1266">
        <v>0</v>
      </c>
      <c r="C9" s="1267">
        <v>0</v>
      </c>
      <c r="D9" s="1268"/>
      <c r="E9" s="1269"/>
      <c r="F9" s="1257">
        <v>0</v>
      </c>
      <c r="G9" s="1258">
        <v>0</v>
      </c>
      <c r="H9" s="1263"/>
      <c r="I9" s="1260"/>
      <c r="K9"/>
      <c r="L9"/>
      <c r="M9"/>
      <c r="N9"/>
      <c r="O9"/>
      <c r="P9"/>
      <c r="Q9"/>
      <c r="R9"/>
    </row>
    <row r="10" spans="1:18">
      <c r="A10" s="1252" t="s">
        <v>206</v>
      </c>
      <c r="B10" s="1266">
        <v>0</v>
      </c>
      <c r="C10" s="1267">
        <v>0</v>
      </c>
      <c r="D10" s="1268"/>
      <c r="E10" s="1269"/>
      <c r="F10" s="1257">
        <v>0</v>
      </c>
      <c r="G10" s="1258">
        <v>0</v>
      </c>
      <c r="H10" s="1258"/>
      <c r="I10" s="1260"/>
      <c r="K10"/>
      <c r="L10"/>
      <c r="M10"/>
      <c r="N10"/>
      <c r="O10"/>
      <c r="P10"/>
      <c r="Q10"/>
      <c r="R10"/>
    </row>
    <row r="11" spans="1:18">
      <c r="A11" s="1252" t="s">
        <v>207</v>
      </c>
      <c r="B11" s="1266">
        <v>0</v>
      </c>
      <c r="C11" s="1267">
        <v>0</v>
      </c>
      <c r="D11" s="1268"/>
      <c r="E11" s="1269"/>
      <c r="F11" s="1270">
        <v>0</v>
      </c>
      <c r="G11" s="1258">
        <v>0</v>
      </c>
      <c r="H11" s="1258"/>
      <c r="I11" s="1260"/>
      <c r="K11"/>
      <c r="L11"/>
      <c r="M11"/>
      <c r="N11"/>
      <c r="O11"/>
      <c r="P11"/>
      <c r="Q11"/>
      <c r="R11"/>
    </row>
    <row r="12" spans="1:18">
      <c r="A12" s="1252" t="s">
        <v>208</v>
      </c>
      <c r="B12" s="1266">
        <v>0</v>
      </c>
      <c r="C12" s="1267">
        <v>0</v>
      </c>
      <c r="D12" s="1268"/>
      <c r="E12" s="1269"/>
      <c r="F12" s="1257">
        <v>0</v>
      </c>
      <c r="G12" s="1258">
        <v>0</v>
      </c>
      <c r="H12" s="1271"/>
      <c r="I12" s="1260"/>
      <c r="K12"/>
      <c r="L12"/>
      <c r="M12"/>
      <c r="N12"/>
      <c r="O12"/>
      <c r="P12"/>
      <c r="Q12"/>
      <c r="R12"/>
    </row>
    <row r="13" spans="1:18">
      <c r="A13" s="1252" t="s">
        <v>209</v>
      </c>
      <c r="B13" s="1266">
        <v>0</v>
      </c>
      <c r="C13" s="1267">
        <v>0</v>
      </c>
      <c r="D13" s="1268"/>
      <c r="E13" s="1269"/>
      <c r="F13" s="1257">
        <v>0</v>
      </c>
      <c r="G13" s="1258">
        <v>0</v>
      </c>
      <c r="H13" s="1271"/>
      <c r="I13" s="1260"/>
      <c r="K13"/>
      <c r="L13"/>
      <c r="M13"/>
      <c r="N13"/>
      <c r="O13"/>
      <c r="P13"/>
      <c r="Q13"/>
      <c r="R13"/>
    </row>
    <row r="14" spans="1:18">
      <c r="A14" s="1252" t="s">
        <v>210</v>
      </c>
      <c r="B14" s="1266">
        <v>0</v>
      </c>
      <c r="C14" s="1267">
        <v>0</v>
      </c>
      <c r="D14" s="1268"/>
      <c r="E14" s="1269"/>
      <c r="F14" s="1257">
        <v>0</v>
      </c>
      <c r="G14" s="1258">
        <v>0</v>
      </c>
      <c r="H14" s="1271"/>
      <c r="I14" s="1260"/>
      <c r="K14"/>
      <c r="L14"/>
      <c r="M14"/>
      <c r="N14"/>
      <c r="O14"/>
      <c r="P14"/>
      <c r="Q14"/>
      <c r="R14"/>
    </row>
    <row r="15" spans="1:18">
      <c r="A15" s="1252" t="s">
        <v>211</v>
      </c>
      <c r="B15" s="1266">
        <v>0</v>
      </c>
      <c r="C15" s="1267">
        <v>0</v>
      </c>
      <c r="D15" s="1269"/>
      <c r="E15" s="1272"/>
      <c r="F15" s="1257">
        <v>0</v>
      </c>
      <c r="G15" s="1273">
        <v>0</v>
      </c>
      <c r="H15" s="1271"/>
      <c r="I15" s="1260"/>
      <c r="K15"/>
      <c r="L15" s="1274"/>
      <c r="M15"/>
      <c r="N15"/>
      <c r="O15"/>
      <c r="P15"/>
      <c r="Q15"/>
      <c r="R15"/>
    </row>
    <row r="16" spans="1:18">
      <c r="A16" s="1252" t="s">
        <v>212</v>
      </c>
      <c r="B16" s="1266">
        <v>0</v>
      </c>
      <c r="C16" s="1267">
        <v>0</v>
      </c>
      <c r="D16" s="1269"/>
      <c r="E16" s="1272"/>
      <c r="F16" s="1257">
        <v>0</v>
      </c>
      <c r="G16" s="1273">
        <v>0</v>
      </c>
      <c r="H16" s="1271"/>
      <c r="I16" s="1260"/>
      <c r="K16"/>
      <c r="L16"/>
      <c r="M16"/>
      <c r="N16"/>
      <c r="O16"/>
      <c r="P16"/>
      <c r="Q16"/>
      <c r="R16"/>
    </row>
    <row r="17" spans="1:18">
      <c r="A17" s="1252" t="s">
        <v>213</v>
      </c>
      <c r="B17" s="1275">
        <v>0</v>
      </c>
      <c r="C17" s="1267">
        <v>0</v>
      </c>
      <c r="D17" s="1271"/>
      <c r="E17" s="1272"/>
      <c r="F17" s="1257">
        <v>0</v>
      </c>
      <c r="G17" s="1273">
        <v>0</v>
      </c>
      <c r="H17" s="1269"/>
      <c r="I17" s="1260"/>
      <c r="K17"/>
      <c r="L17" s="1276"/>
      <c r="M17"/>
      <c r="N17"/>
      <c r="O17"/>
      <c r="P17"/>
      <c r="Q17"/>
      <c r="R17"/>
    </row>
    <row r="18" spans="1:18" ht="16.5" thickBot="1">
      <c r="A18" s="1277" t="s">
        <v>214</v>
      </c>
      <c r="B18" s="1278">
        <v>0</v>
      </c>
      <c r="C18" s="1279">
        <v>0</v>
      </c>
      <c r="D18" s="1280"/>
      <c r="E18" s="1281"/>
      <c r="F18" s="1282">
        <v>0</v>
      </c>
      <c r="G18" s="1283">
        <v>0</v>
      </c>
      <c r="H18" s="1284"/>
      <c r="I18" s="1285"/>
      <c r="K18"/>
      <c r="L18" s="1286"/>
      <c r="M18"/>
      <c r="N18"/>
      <c r="O18"/>
      <c r="P18"/>
      <c r="Q18"/>
      <c r="R18"/>
    </row>
    <row r="19" spans="1:18" ht="16.5" thickBot="1">
      <c r="A19" s="1287" t="s">
        <v>616</v>
      </c>
      <c r="B19" s="1288">
        <v>0</v>
      </c>
      <c r="C19" s="1279">
        <v>0</v>
      </c>
      <c r="D19" s="1289">
        <v>0</v>
      </c>
      <c r="E19" s="1290"/>
      <c r="F19" s="1291">
        <v>0</v>
      </c>
      <c r="G19" s="1292"/>
      <c r="H19" s="1293">
        <v>0</v>
      </c>
      <c r="I19" s="1294"/>
      <c r="K19"/>
      <c r="L19" s="1295"/>
      <c r="M19"/>
      <c r="N19"/>
      <c r="O19"/>
      <c r="P19"/>
      <c r="Q19"/>
      <c r="R19"/>
    </row>
    <row r="20" spans="1:18" ht="15.75" customHeight="1">
      <c r="A20" s="1296"/>
      <c r="B20" s="2430" t="s">
        <v>1251</v>
      </c>
      <c r="C20" s="2431"/>
      <c r="D20" s="2431"/>
      <c r="E20" s="2432"/>
      <c r="F20" s="2431" t="s">
        <v>1252</v>
      </c>
      <c r="G20" s="2431"/>
      <c r="H20" s="2431"/>
      <c r="I20" s="2433"/>
      <c r="K20"/>
      <c r="L20"/>
      <c r="M20"/>
      <c r="N20"/>
      <c r="O20"/>
      <c r="P20"/>
      <c r="Q20"/>
      <c r="R20"/>
    </row>
    <row r="21" spans="1:18">
      <c r="A21" s="2421" t="s">
        <v>1253</v>
      </c>
      <c r="B21" s="2425" t="s">
        <v>114</v>
      </c>
      <c r="C21" s="2426"/>
      <c r="D21" s="2424" t="s">
        <v>139</v>
      </c>
      <c r="E21" s="2426"/>
      <c r="F21" s="2424" t="s">
        <v>114</v>
      </c>
      <c r="G21" s="2426"/>
      <c r="H21" s="2424" t="s">
        <v>139</v>
      </c>
      <c r="I21" s="2429"/>
      <c r="K21"/>
      <c r="L21"/>
      <c r="M21"/>
      <c r="N21"/>
      <c r="O21"/>
      <c r="P21"/>
      <c r="Q21"/>
      <c r="R21"/>
    </row>
    <row r="22" spans="1:18" ht="31.5">
      <c r="A22" s="2422"/>
      <c r="B22" s="1247" t="s">
        <v>852</v>
      </c>
      <c r="C22" s="1247" t="s">
        <v>1250</v>
      </c>
      <c r="D22" s="1247" t="s">
        <v>852</v>
      </c>
      <c r="E22" s="1250" t="s">
        <v>1250</v>
      </c>
      <c r="F22" s="1250" t="s">
        <v>852</v>
      </c>
      <c r="G22" s="1250" t="s">
        <v>1250</v>
      </c>
      <c r="H22" s="1247" t="s">
        <v>852</v>
      </c>
      <c r="I22" s="1297" t="s">
        <v>1250</v>
      </c>
      <c r="K22"/>
      <c r="L22"/>
      <c r="M22"/>
      <c r="N22"/>
      <c r="O22"/>
      <c r="P22"/>
      <c r="Q22"/>
      <c r="R22"/>
    </row>
    <row r="23" spans="1:18">
      <c r="A23" s="1252" t="s">
        <v>203</v>
      </c>
      <c r="B23" s="1298">
        <v>700</v>
      </c>
      <c r="C23" s="1299">
        <v>1.53</v>
      </c>
      <c r="D23" s="1300">
        <v>0</v>
      </c>
      <c r="E23" s="1301">
        <v>0</v>
      </c>
      <c r="F23" s="1302">
        <v>0</v>
      </c>
      <c r="G23" s="1303">
        <v>0</v>
      </c>
      <c r="H23" s="1304">
        <v>0</v>
      </c>
      <c r="I23" s="1305">
        <v>0</v>
      </c>
      <c r="K23"/>
      <c r="L23" s="1306"/>
      <c r="M23" s="1306"/>
      <c r="N23"/>
      <c r="O23"/>
      <c r="P23"/>
      <c r="Q23"/>
      <c r="R23"/>
    </row>
    <row r="24" spans="1:18">
      <c r="A24" s="1252" t="s">
        <v>204</v>
      </c>
      <c r="B24" s="1298">
        <v>5000</v>
      </c>
      <c r="C24" s="1307">
        <v>1.4948999999999999</v>
      </c>
      <c r="D24" s="1308">
        <v>0</v>
      </c>
      <c r="E24" s="1309">
        <v>0</v>
      </c>
      <c r="F24" s="1302">
        <v>0</v>
      </c>
      <c r="G24" s="1303">
        <v>0</v>
      </c>
      <c r="H24" s="1304">
        <v>0</v>
      </c>
      <c r="I24" s="1305">
        <v>0</v>
      </c>
      <c r="K24"/>
      <c r="L24" s="1306"/>
      <c r="M24" s="1306"/>
      <c r="N24"/>
      <c r="O24"/>
      <c r="P24"/>
      <c r="Q24"/>
      <c r="R24"/>
    </row>
    <row r="25" spans="1:18">
      <c r="A25" s="1252" t="s">
        <v>205</v>
      </c>
      <c r="B25" s="1298">
        <v>10000</v>
      </c>
      <c r="C25" s="1307">
        <v>0.33600000000000002</v>
      </c>
      <c r="D25" s="1308"/>
      <c r="E25" s="1309"/>
      <c r="F25" s="1310">
        <v>0</v>
      </c>
      <c r="G25" s="1303">
        <v>0</v>
      </c>
      <c r="H25" s="1304"/>
      <c r="I25" s="1305"/>
      <c r="K25"/>
      <c r="L25" s="1306"/>
      <c r="M25" s="1306"/>
      <c r="N25"/>
      <c r="O25"/>
      <c r="P25"/>
      <c r="Q25"/>
      <c r="R25"/>
    </row>
    <row r="26" spans="1:18">
      <c r="A26" s="1252" t="s">
        <v>206</v>
      </c>
      <c r="B26" s="1298">
        <v>5000</v>
      </c>
      <c r="C26" s="1307">
        <v>0.60519999999999996</v>
      </c>
      <c r="D26" s="1308"/>
      <c r="E26" s="1309"/>
      <c r="F26" s="1302">
        <v>0</v>
      </c>
      <c r="G26" s="1303">
        <v>0</v>
      </c>
      <c r="H26" s="1304"/>
      <c r="I26" s="1305"/>
      <c r="K26"/>
      <c r="L26" s="1306"/>
      <c r="M26" s="1306"/>
      <c r="N26"/>
      <c r="O26"/>
      <c r="P26"/>
      <c r="Q26"/>
      <c r="R26"/>
    </row>
    <row r="27" spans="1:18">
      <c r="A27" s="1252" t="s">
        <v>207</v>
      </c>
      <c r="B27" s="1298">
        <v>0</v>
      </c>
      <c r="C27" s="1307">
        <v>0</v>
      </c>
      <c r="D27" s="1311"/>
      <c r="E27" s="1309"/>
      <c r="F27" s="1302">
        <v>0</v>
      </c>
      <c r="G27" s="1303">
        <v>0</v>
      </c>
      <c r="H27" s="1304"/>
      <c r="I27" s="1305"/>
      <c r="K27"/>
      <c r="L27" s="1306"/>
      <c r="M27" s="1306"/>
      <c r="N27"/>
      <c r="O27"/>
      <c r="P27"/>
      <c r="Q27"/>
      <c r="R27"/>
    </row>
    <row r="28" spans="1:18">
      <c r="A28" s="1252" t="s">
        <v>208</v>
      </c>
      <c r="B28" s="1298">
        <v>0</v>
      </c>
      <c r="C28" s="1307">
        <v>0</v>
      </c>
      <c r="D28" s="1311"/>
      <c r="E28" s="1309"/>
      <c r="F28" s="1302">
        <v>0</v>
      </c>
      <c r="G28" s="1303">
        <v>0</v>
      </c>
      <c r="H28" s="1304"/>
      <c r="I28" s="1305"/>
      <c r="K28"/>
      <c r="L28" s="1306"/>
      <c r="M28" s="1306"/>
      <c r="N28"/>
      <c r="O28"/>
      <c r="P28"/>
      <c r="Q28"/>
      <c r="R28"/>
    </row>
    <row r="29" spans="1:18">
      <c r="A29" s="1252" t="s">
        <v>209</v>
      </c>
      <c r="B29" s="1298">
        <v>0</v>
      </c>
      <c r="C29" s="1307">
        <v>0</v>
      </c>
      <c r="D29" s="1311"/>
      <c r="E29" s="1309"/>
      <c r="F29" s="1310">
        <v>17430</v>
      </c>
      <c r="G29" s="1312">
        <v>5.1816000000000004</v>
      </c>
      <c r="H29" s="1308"/>
      <c r="I29" s="1313"/>
      <c r="K29"/>
      <c r="L29" s="1306"/>
      <c r="M29" s="1306"/>
      <c r="N29"/>
      <c r="O29"/>
      <c r="P29"/>
      <c r="Q29"/>
      <c r="R29"/>
    </row>
    <row r="30" spans="1:18">
      <c r="A30" s="1252" t="s">
        <v>210</v>
      </c>
      <c r="B30" s="1298">
        <v>0</v>
      </c>
      <c r="C30" s="1307">
        <v>0</v>
      </c>
      <c r="D30" s="1311"/>
      <c r="E30" s="1309"/>
      <c r="F30" s="1310">
        <v>2100</v>
      </c>
      <c r="G30" s="1314">
        <v>5.0362999999999998</v>
      </c>
      <c r="H30" s="1311"/>
      <c r="I30" s="1313"/>
      <c r="K30"/>
      <c r="L30" s="1306"/>
      <c r="M30" s="1306"/>
      <c r="N30"/>
      <c r="O30"/>
      <c r="P30"/>
      <c r="Q30"/>
      <c r="R30"/>
    </row>
    <row r="31" spans="1:18">
      <c r="A31" s="1252" t="s">
        <v>211</v>
      </c>
      <c r="B31" s="1298">
        <v>0</v>
      </c>
      <c r="C31" s="1307">
        <v>0</v>
      </c>
      <c r="D31" s="1311"/>
      <c r="E31" s="1309"/>
      <c r="F31" s="1310">
        <v>16000</v>
      </c>
      <c r="G31" s="1314">
        <v>5.2198000000000002</v>
      </c>
      <c r="H31" s="1311"/>
      <c r="I31" s="1313"/>
      <c r="K31"/>
      <c r="L31" s="1306"/>
      <c r="M31" s="1306"/>
      <c r="N31"/>
      <c r="O31"/>
      <c r="P31"/>
      <c r="Q31"/>
      <c r="R31"/>
    </row>
    <row r="32" spans="1:18">
      <c r="A32" s="1252" t="s">
        <v>212</v>
      </c>
      <c r="B32" s="1298">
        <v>0</v>
      </c>
      <c r="C32" s="1307">
        <v>0</v>
      </c>
      <c r="D32" s="1311"/>
      <c r="E32" s="1309"/>
      <c r="F32" s="1310">
        <v>60920</v>
      </c>
      <c r="G32" s="1314">
        <v>5.1041149868680229</v>
      </c>
      <c r="H32" s="1311"/>
      <c r="I32" s="1313"/>
      <c r="K32" s="1274"/>
      <c r="L32" s="1306"/>
      <c r="M32" s="1306"/>
      <c r="N32"/>
      <c r="O32"/>
      <c r="P32"/>
      <c r="Q32"/>
      <c r="R32"/>
    </row>
    <row r="33" spans="1:18">
      <c r="A33" s="1252" t="s">
        <v>213</v>
      </c>
      <c r="B33" s="1298">
        <v>0</v>
      </c>
      <c r="C33" s="1307">
        <v>0</v>
      </c>
      <c r="D33" s="1311"/>
      <c r="E33" s="1309"/>
      <c r="F33" s="1310">
        <v>39140</v>
      </c>
      <c r="G33" s="1314">
        <v>5.1640379662749103</v>
      </c>
      <c r="H33" s="1311"/>
      <c r="I33" s="1313"/>
      <c r="K33"/>
      <c r="L33" s="1306"/>
      <c r="M33" s="1306"/>
      <c r="N33"/>
      <c r="O33"/>
      <c r="P33"/>
      <c r="Q33"/>
      <c r="R33"/>
    </row>
    <row r="34" spans="1:18" ht="16.5" thickBot="1">
      <c r="A34" s="1277" t="s">
        <v>214</v>
      </c>
      <c r="B34" s="1315">
        <v>0</v>
      </c>
      <c r="C34" s="1316">
        <v>0</v>
      </c>
      <c r="D34" s="1317"/>
      <c r="E34" s="1318"/>
      <c r="F34" s="1319">
        <v>26870</v>
      </c>
      <c r="G34" s="1320">
        <v>5.0846669519910677</v>
      </c>
      <c r="H34" s="1317"/>
      <c r="I34" s="1321"/>
      <c r="K34"/>
      <c r="L34" s="1306"/>
      <c r="M34" s="1306"/>
      <c r="N34"/>
      <c r="O34"/>
      <c r="P34"/>
      <c r="Q34"/>
      <c r="R34"/>
    </row>
    <row r="35" spans="1:18" ht="16.5" thickBot="1">
      <c r="A35" s="1287" t="s">
        <v>616</v>
      </c>
      <c r="B35" s="1322">
        <v>20700</v>
      </c>
      <c r="C35" s="1323">
        <v>0.72</v>
      </c>
      <c r="D35" s="1323">
        <v>0</v>
      </c>
      <c r="E35" s="1324"/>
      <c r="F35" s="1325">
        <v>162460</v>
      </c>
      <c r="G35" s="1326">
        <v>5.1341724670688178</v>
      </c>
      <c r="H35" s="1327">
        <v>0</v>
      </c>
      <c r="I35" s="1294"/>
      <c r="K35"/>
      <c r="L35" s="1306"/>
      <c r="M35" s="1306"/>
      <c r="N35"/>
      <c r="O35"/>
      <c r="P35"/>
      <c r="Q35"/>
      <c r="R35"/>
    </row>
    <row r="36" spans="1:18" ht="19.5" customHeight="1">
      <c r="A36" s="2434" t="s">
        <v>1253</v>
      </c>
      <c r="B36" s="2437" t="s">
        <v>1254</v>
      </c>
      <c r="C36" s="2437"/>
      <c r="D36" s="2437"/>
      <c r="E36" s="2437"/>
      <c r="F36" s="2437" t="s">
        <v>1255</v>
      </c>
      <c r="G36" s="2437"/>
      <c r="H36" s="2437"/>
      <c r="I36" s="2438"/>
      <c r="K36"/>
      <c r="L36"/>
      <c r="M36"/>
      <c r="N36"/>
      <c r="O36"/>
      <c r="P36"/>
      <c r="Q36"/>
      <c r="R36"/>
    </row>
    <row r="37" spans="1:18" ht="15" customHeight="1">
      <c r="A37" s="2435"/>
      <c r="B37" s="2439" t="s">
        <v>114</v>
      </c>
      <c r="C37" s="2440"/>
      <c r="D37" s="2441" t="s">
        <v>139</v>
      </c>
      <c r="E37" s="2440"/>
      <c r="F37" s="2439" t="s">
        <v>114</v>
      </c>
      <c r="G37" s="2440"/>
      <c r="H37" s="2441" t="s">
        <v>139</v>
      </c>
      <c r="I37" s="2442"/>
      <c r="L37" s="1328"/>
    </row>
    <row r="38" spans="1:18" ht="31.5">
      <c r="A38" s="2436"/>
      <c r="B38" s="1329" t="s">
        <v>852</v>
      </c>
      <c r="C38" s="1330" t="s">
        <v>1256</v>
      </c>
      <c r="D38" s="1329" t="s">
        <v>852</v>
      </c>
      <c r="E38" s="1330" t="s">
        <v>1256</v>
      </c>
      <c r="F38" s="1329" t="s">
        <v>852</v>
      </c>
      <c r="G38" s="1330" t="s">
        <v>1256</v>
      </c>
      <c r="H38" s="1329" t="s">
        <v>852</v>
      </c>
      <c r="I38" s="1331" t="s">
        <v>1256</v>
      </c>
    </row>
    <row r="39" spans="1:18">
      <c r="A39" s="1332" t="s">
        <v>203</v>
      </c>
      <c r="B39" s="1333">
        <v>26950</v>
      </c>
      <c r="C39" s="1334">
        <v>3.6551</v>
      </c>
      <c r="D39" s="1335">
        <v>0</v>
      </c>
      <c r="E39" s="1336">
        <v>0</v>
      </c>
      <c r="F39" s="1337">
        <v>23850</v>
      </c>
      <c r="G39" s="1338">
        <v>3.4554</v>
      </c>
      <c r="H39" s="1339">
        <v>0</v>
      </c>
      <c r="I39" s="1340">
        <v>0</v>
      </c>
      <c r="L39" s="1341"/>
      <c r="M39" s="1341"/>
    </row>
    <row r="40" spans="1:18">
      <c r="A40" s="1252" t="s">
        <v>204</v>
      </c>
      <c r="B40" s="1342">
        <v>0</v>
      </c>
      <c r="C40" s="1343">
        <v>0</v>
      </c>
      <c r="D40" s="1336">
        <v>0</v>
      </c>
      <c r="E40" s="1336">
        <v>0</v>
      </c>
      <c r="F40" s="1338">
        <v>0</v>
      </c>
      <c r="G40" s="1338">
        <v>0</v>
      </c>
      <c r="H40" s="1336">
        <v>0</v>
      </c>
      <c r="I40" s="1344">
        <v>0</v>
      </c>
      <c r="L40" s="1341"/>
      <c r="M40" s="1341"/>
    </row>
    <row r="41" spans="1:18">
      <c r="A41" s="1252" t="s">
        <v>659</v>
      </c>
      <c r="B41" s="1333">
        <v>0</v>
      </c>
      <c r="C41" s="1345">
        <v>0</v>
      </c>
      <c r="D41" s="1336"/>
      <c r="E41" s="1336"/>
      <c r="F41" s="1346">
        <v>0</v>
      </c>
      <c r="G41" s="1346">
        <v>0</v>
      </c>
      <c r="H41" s="1336"/>
      <c r="I41" s="1344"/>
      <c r="L41" s="1341"/>
      <c r="M41" s="1341"/>
    </row>
    <row r="42" spans="1:18">
      <c r="A42" s="1252" t="s">
        <v>206</v>
      </c>
      <c r="B42" s="1347">
        <v>0</v>
      </c>
      <c r="C42" s="1348">
        <v>0</v>
      </c>
      <c r="D42" s="1336"/>
      <c r="E42" s="1336"/>
      <c r="F42" s="1349">
        <v>0</v>
      </c>
      <c r="G42" s="1349">
        <v>0</v>
      </c>
      <c r="H42" s="1336"/>
      <c r="I42" s="1344"/>
      <c r="L42" s="1341"/>
      <c r="M42" s="1341"/>
    </row>
    <row r="43" spans="1:18">
      <c r="A43" s="1252" t="s">
        <v>207</v>
      </c>
      <c r="B43" s="1347">
        <v>0</v>
      </c>
      <c r="C43" s="1348">
        <v>0</v>
      </c>
      <c r="D43" s="1336"/>
      <c r="E43" s="1336"/>
      <c r="F43" s="1349">
        <v>0</v>
      </c>
      <c r="G43" s="1349">
        <v>0</v>
      </c>
      <c r="H43" s="1336"/>
      <c r="I43" s="1344"/>
      <c r="L43" s="1341"/>
      <c r="M43" s="1341"/>
    </row>
    <row r="44" spans="1:18">
      <c r="A44" s="1252" t="s">
        <v>208</v>
      </c>
      <c r="B44" s="1347">
        <v>0</v>
      </c>
      <c r="C44" s="1348">
        <v>0</v>
      </c>
      <c r="D44" s="1336"/>
      <c r="E44" s="1336"/>
      <c r="F44" s="1349">
        <v>0</v>
      </c>
      <c r="G44" s="1349">
        <v>0</v>
      </c>
      <c r="H44" s="1336"/>
      <c r="I44" s="1344"/>
      <c r="L44" s="1341"/>
      <c r="M44" s="1341"/>
    </row>
    <row r="45" spans="1:18">
      <c r="A45" s="1252" t="s">
        <v>209</v>
      </c>
      <c r="B45" s="1333">
        <v>0</v>
      </c>
      <c r="C45" s="1345">
        <v>0</v>
      </c>
      <c r="D45" s="1336"/>
      <c r="E45" s="1336"/>
      <c r="F45" s="1346">
        <v>0</v>
      </c>
      <c r="G45" s="1346">
        <v>0</v>
      </c>
      <c r="H45" s="1336"/>
      <c r="I45" s="1344"/>
      <c r="L45" s="1341"/>
      <c r="M45" s="1341"/>
    </row>
    <row r="46" spans="1:18">
      <c r="A46" s="1252" t="s">
        <v>210</v>
      </c>
      <c r="B46" s="1347">
        <v>0</v>
      </c>
      <c r="C46" s="1348">
        <v>0</v>
      </c>
      <c r="D46" s="1336"/>
      <c r="E46" s="1336"/>
      <c r="F46" s="1349">
        <v>0</v>
      </c>
      <c r="G46" s="1349">
        <v>0</v>
      </c>
      <c r="H46" s="1336"/>
      <c r="I46" s="1344"/>
      <c r="L46" s="1341"/>
      <c r="M46" s="1341"/>
    </row>
    <row r="47" spans="1:18">
      <c r="A47" s="1252" t="s">
        <v>211</v>
      </c>
      <c r="B47" s="1342">
        <v>0</v>
      </c>
      <c r="C47" s="1343">
        <v>0</v>
      </c>
      <c r="D47" s="1336"/>
      <c r="E47" s="1336"/>
      <c r="F47" s="1338">
        <v>0</v>
      </c>
      <c r="G47" s="1338">
        <v>0</v>
      </c>
      <c r="H47" s="1336"/>
      <c r="I47" s="1344"/>
      <c r="K47" s="1350"/>
      <c r="L47" s="1341"/>
      <c r="M47" s="1341"/>
    </row>
    <row r="48" spans="1:18">
      <c r="A48" s="1252" t="s">
        <v>212</v>
      </c>
      <c r="B48" s="1342">
        <v>0</v>
      </c>
      <c r="C48" s="1343">
        <v>0</v>
      </c>
      <c r="D48" s="1336"/>
      <c r="E48" s="1336"/>
      <c r="F48" s="1338">
        <v>0</v>
      </c>
      <c r="G48" s="1338">
        <v>0</v>
      </c>
      <c r="H48" s="1336"/>
      <c r="I48" s="1344"/>
      <c r="L48" s="1341"/>
      <c r="M48" s="1341"/>
    </row>
    <row r="49" spans="1:18">
      <c r="A49" s="1252" t="s">
        <v>213</v>
      </c>
      <c r="B49" s="1342">
        <v>0</v>
      </c>
      <c r="C49" s="1343">
        <v>0</v>
      </c>
      <c r="D49" s="1336"/>
      <c r="E49" s="1336"/>
      <c r="F49" s="1338">
        <v>0</v>
      </c>
      <c r="G49" s="1338">
        <v>0</v>
      </c>
      <c r="H49" s="1336"/>
      <c r="I49" s="1344"/>
      <c r="L49" s="1341"/>
      <c r="M49" s="1341"/>
    </row>
    <row r="50" spans="1:18" ht="16.5" thickBot="1">
      <c r="A50" s="1277" t="s">
        <v>214</v>
      </c>
      <c r="B50" s="1351">
        <v>0</v>
      </c>
      <c r="C50" s="1352">
        <v>0</v>
      </c>
      <c r="D50" s="1353"/>
      <c r="E50" s="1353"/>
      <c r="F50" s="1354">
        <v>0</v>
      </c>
      <c r="G50" s="1354">
        <v>0</v>
      </c>
      <c r="H50" s="1353"/>
      <c r="I50" s="1355"/>
      <c r="L50" s="1341"/>
      <c r="M50" s="1341"/>
    </row>
    <row r="51" spans="1:18" ht="16.5" thickBot="1">
      <c r="A51" s="1356" t="s">
        <v>616</v>
      </c>
      <c r="B51" s="1357">
        <v>26950</v>
      </c>
      <c r="C51" s="1358">
        <v>3.6551</v>
      </c>
      <c r="D51" s="1359">
        <v>0</v>
      </c>
      <c r="E51" s="1360"/>
      <c r="F51" s="1361">
        <v>23850</v>
      </c>
      <c r="G51" s="1362">
        <v>3.4554</v>
      </c>
      <c r="H51" s="1359">
        <v>0</v>
      </c>
      <c r="I51" s="1363"/>
      <c r="K51" s="1364"/>
      <c r="L51" s="1341"/>
      <c r="M51" s="1341"/>
    </row>
    <row r="52" spans="1:18" ht="19.5" customHeight="1">
      <c r="A52" s="2434" t="s">
        <v>1253</v>
      </c>
      <c r="B52" s="2437" t="s">
        <v>1257</v>
      </c>
      <c r="C52" s="2437"/>
      <c r="D52" s="2437"/>
      <c r="E52" s="2437"/>
      <c r="F52" s="2437" t="s">
        <v>1258</v>
      </c>
      <c r="G52" s="2437"/>
      <c r="H52" s="2437"/>
      <c r="I52" s="2438"/>
      <c r="K52"/>
      <c r="L52" s="1328"/>
      <c r="M52"/>
      <c r="N52"/>
      <c r="O52"/>
      <c r="P52"/>
      <c r="Q52"/>
      <c r="R52"/>
    </row>
    <row r="53" spans="1:18" ht="15" customHeight="1">
      <c r="A53" s="2435"/>
      <c r="B53" s="2439" t="s">
        <v>114</v>
      </c>
      <c r="C53" s="2440"/>
      <c r="D53" s="2441" t="s">
        <v>139</v>
      </c>
      <c r="E53" s="2440"/>
      <c r="F53" s="2439" t="s">
        <v>114</v>
      </c>
      <c r="G53" s="2440"/>
      <c r="H53" s="2441" t="s">
        <v>139</v>
      </c>
      <c r="I53" s="2442"/>
      <c r="L53" s="1328"/>
    </row>
    <row r="54" spans="1:18" ht="31.5">
      <c r="A54" s="2436"/>
      <c r="B54" s="1329" t="s">
        <v>852</v>
      </c>
      <c r="C54" s="1330" t="s">
        <v>1256</v>
      </c>
      <c r="D54" s="1329" t="s">
        <v>852</v>
      </c>
      <c r="E54" s="1330" t="s">
        <v>1256</v>
      </c>
      <c r="F54" s="1329" t="s">
        <v>852</v>
      </c>
      <c r="G54" s="1330" t="s">
        <v>1256</v>
      </c>
      <c r="H54" s="1329" t="s">
        <v>852</v>
      </c>
      <c r="I54" s="1331" t="s">
        <v>1256</v>
      </c>
      <c r="L54" s="1328"/>
    </row>
    <row r="55" spans="1:18">
      <c r="A55" s="1332" t="s">
        <v>203</v>
      </c>
      <c r="B55" s="1333">
        <v>28850</v>
      </c>
      <c r="C55" s="1343">
        <v>3.3014000000000001</v>
      </c>
      <c r="D55" s="1365">
        <v>0</v>
      </c>
      <c r="E55" s="1336">
        <v>0</v>
      </c>
      <c r="F55" s="1365">
        <v>0</v>
      </c>
      <c r="G55" s="1365">
        <v>0</v>
      </c>
      <c r="H55" s="1333">
        <v>30000</v>
      </c>
      <c r="I55" s="1366">
        <v>0.84036666666666671</v>
      </c>
      <c r="L55" s="1341"/>
      <c r="M55" s="1341"/>
    </row>
    <row r="56" spans="1:18">
      <c r="A56" s="1252" t="s">
        <v>204</v>
      </c>
      <c r="B56" s="1333">
        <v>0</v>
      </c>
      <c r="C56" s="1345">
        <v>0</v>
      </c>
      <c r="D56" s="1336">
        <v>0</v>
      </c>
      <c r="E56" s="1336">
        <v>0</v>
      </c>
      <c r="F56" s="1367">
        <v>0</v>
      </c>
      <c r="G56" s="1365">
        <v>0</v>
      </c>
      <c r="H56" s="1333">
        <v>0</v>
      </c>
      <c r="I56" s="1368">
        <v>0</v>
      </c>
      <c r="L56" s="1341"/>
      <c r="M56" s="1341"/>
    </row>
    <row r="57" spans="1:18">
      <c r="A57" s="1252" t="s">
        <v>659</v>
      </c>
      <c r="B57" s="1333">
        <v>0</v>
      </c>
      <c r="C57" s="1345">
        <v>0</v>
      </c>
      <c r="D57" s="1336"/>
      <c r="E57" s="1369"/>
      <c r="F57" s="1365">
        <v>0</v>
      </c>
      <c r="G57" s="1365">
        <v>0</v>
      </c>
      <c r="H57" s="1333"/>
      <c r="I57" s="1368"/>
      <c r="L57" s="1341"/>
      <c r="M57" s="1341"/>
    </row>
    <row r="58" spans="1:18">
      <c r="A58" s="1252" t="s">
        <v>206</v>
      </c>
      <c r="B58" s="1347">
        <v>0</v>
      </c>
      <c r="C58" s="1348">
        <v>0</v>
      </c>
      <c r="D58" s="1336"/>
      <c r="E58" s="1336"/>
      <c r="F58" s="1370">
        <v>0</v>
      </c>
      <c r="G58" s="1371">
        <v>0</v>
      </c>
      <c r="H58" s="1372"/>
      <c r="I58" s="1368"/>
      <c r="L58" s="1341"/>
      <c r="M58" s="1341"/>
    </row>
    <row r="59" spans="1:18">
      <c r="A59" s="1252" t="s">
        <v>207</v>
      </c>
      <c r="B59" s="1347">
        <v>0</v>
      </c>
      <c r="C59" s="1348">
        <v>0</v>
      </c>
      <c r="D59" s="1336"/>
      <c r="E59" s="1336"/>
      <c r="F59" s="1370">
        <v>0</v>
      </c>
      <c r="G59" s="1370">
        <v>0</v>
      </c>
      <c r="H59" s="1372"/>
      <c r="I59" s="1368"/>
      <c r="L59" s="1341"/>
      <c r="M59" s="1341"/>
    </row>
    <row r="60" spans="1:18">
      <c r="A60" s="1252" t="s">
        <v>208</v>
      </c>
      <c r="B60" s="1347">
        <v>0</v>
      </c>
      <c r="C60" s="1348">
        <v>0</v>
      </c>
      <c r="D60" s="1336"/>
      <c r="E60" s="1369"/>
      <c r="F60" s="1370">
        <v>0</v>
      </c>
      <c r="G60" s="1365">
        <v>0</v>
      </c>
      <c r="H60" s="1372"/>
      <c r="I60" s="1373"/>
      <c r="L60" s="1341"/>
      <c r="M60" s="1341"/>
    </row>
    <row r="61" spans="1:18">
      <c r="A61" s="1252" t="s">
        <v>209</v>
      </c>
      <c r="B61" s="1333">
        <v>0</v>
      </c>
      <c r="C61" s="1345">
        <v>0</v>
      </c>
      <c r="D61" s="1336"/>
      <c r="E61" s="1336"/>
      <c r="F61" s="1365">
        <v>0</v>
      </c>
      <c r="G61" s="1370">
        <v>0</v>
      </c>
      <c r="H61" s="1372"/>
      <c r="I61" s="1368"/>
      <c r="L61" s="1341"/>
      <c r="M61" s="1341"/>
    </row>
    <row r="62" spans="1:18">
      <c r="A62" s="1252" t="s">
        <v>210</v>
      </c>
      <c r="B62" s="1347">
        <v>0</v>
      </c>
      <c r="C62" s="1348">
        <v>0</v>
      </c>
      <c r="D62" s="1336"/>
      <c r="E62" s="1369"/>
      <c r="F62" s="1370">
        <v>0</v>
      </c>
      <c r="G62" s="1370">
        <v>0</v>
      </c>
      <c r="H62" s="1372"/>
      <c r="I62" s="1373"/>
      <c r="L62" s="1341"/>
      <c r="M62" s="1341"/>
    </row>
    <row r="63" spans="1:18">
      <c r="A63" s="1252" t="s">
        <v>211</v>
      </c>
      <c r="B63" s="1342">
        <v>0</v>
      </c>
      <c r="C63" s="1343">
        <v>0</v>
      </c>
      <c r="D63" s="1336"/>
      <c r="E63" s="1369"/>
      <c r="F63" s="1367">
        <v>0</v>
      </c>
      <c r="G63" s="1365">
        <v>0</v>
      </c>
      <c r="H63" s="1372"/>
      <c r="I63" s="1373"/>
      <c r="L63" s="1341"/>
      <c r="M63" s="1341"/>
    </row>
    <row r="64" spans="1:18">
      <c r="A64" s="1252" t="s">
        <v>212</v>
      </c>
      <c r="B64" s="1342">
        <v>0</v>
      </c>
      <c r="C64" s="1343">
        <v>0</v>
      </c>
      <c r="D64" s="1336"/>
      <c r="E64" s="1369"/>
      <c r="F64" s="1367">
        <v>0</v>
      </c>
      <c r="G64" s="1370">
        <v>0</v>
      </c>
      <c r="H64" s="1372"/>
      <c r="I64" s="1373"/>
      <c r="L64" s="1341"/>
      <c r="M64" s="1341"/>
    </row>
    <row r="65" spans="1:13">
      <c r="A65" s="1252" t="s">
        <v>213</v>
      </c>
      <c r="B65" s="1342">
        <v>0</v>
      </c>
      <c r="C65" s="1343">
        <v>0</v>
      </c>
      <c r="D65" s="1336"/>
      <c r="E65" s="1369"/>
      <c r="F65" s="1367">
        <v>0</v>
      </c>
      <c r="G65" s="1367">
        <v>0</v>
      </c>
      <c r="H65" s="1372"/>
      <c r="I65" s="1373"/>
      <c r="L65" s="1341"/>
      <c r="M65" s="1341"/>
    </row>
    <row r="66" spans="1:13" ht="16.5" thickBot="1">
      <c r="A66" s="1277" t="s">
        <v>214</v>
      </c>
      <c r="B66" s="1374">
        <v>0</v>
      </c>
      <c r="C66" s="1375">
        <v>0</v>
      </c>
      <c r="D66" s="1353"/>
      <c r="E66" s="1376"/>
      <c r="F66" s="1377">
        <v>0</v>
      </c>
      <c r="G66" s="1378">
        <v>0</v>
      </c>
      <c r="H66" s="1379"/>
      <c r="I66" s="1380"/>
      <c r="L66" s="1341"/>
      <c r="M66" s="1341"/>
    </row>
    <row r="67" spans="1:13" ht="16.5" thickBot="1">
      <c r="A67" s="1381" t="s">
        <v>616</v>
      </c>
      <c r="B67" s="1382">
        <v>28850</v>
      </c>
      <c r="C67" s="1383">
        <v>3.3014000000000001</v>
      </c>
      <c r="D67" s="1327">
        <v>0</v>
      </c>
      <c r="E67" s="1384"/>
      <c r="F67" s="1327">
        <v>0</v>
      </c>
      <c r="G67" s="1327" t="s">
        <v>281</v>
      </c>
      <c r="H67" s="1382">
        <v>30000</v>
      </c>
      <c r="I67" s="1385"/>
      <c r="L67" s="1341"/>
      <c r="M67" s="1341"/>
    </row>
    <row r="68" spans="1:13" ht="15.75" customHeight="1">
      <c r="A68" s="2434" t="s">
        <v>1253</v>
      </c>
      <c r="B68" s="2448" t="s">
        <v>1259</v>
      </c>
      <c r="C68" s="2449"/>
      <c r="D68" s="2449"/>
      <c r="E68" s="2449"/>
      <c r="F68" s="2449"/>
      <c r="G68" s="2449"/>
      <c r="H68" s="2449"/>
      <c r="I68" s="2450"/>
    </row>
    <row r="69" spans="1:13">
      <c r="A69" s="2434"/>
      <c r="B69" s="2451" t="s">
        <v>1260</v>
      </c>
      <c r="C69" s="2452"/>
      <c r="D69" s="2452"/>
      <c r="E69" s="2453"/>
      <c r="F69" s="2451" t="s">
        <v>1261</v>
      </c>
      <c r="G69" s="2452"/>
      <c r="H69" s="2452"/>
      <c r="I69" s="2454"/>
      <c r="K69" s="1328"/>
    </row>
    <row r="70" spans="1:13">
      <c r="A70" s="2434"/>
      <c r="B70" s="2455" t="s">
        <v>114</v>
      </c>
      <c r="C70" s="2456"/>
      <c r="D70" s="2455" t="s">
        <v>139</v>
      </c>
      <c r="E70" s="2456"/>
      <c r="F70" s="2457" t="s">
        <v>114</v>
      </c>
      <c r="G70" s="2458"/>
      <c r="H70" s="2457" t="s">
        <v>139</v>
      </c>
      <c r="I70" s="2459"/>
    </row>
    <row r="71" spans="1:13" ht="31.5">
      <c r="A71" s="2443"/>
      <c r="B71" s="1329" t="s">
        <v>852</v>
      </c>
      <c r="C71" s="1330" t="s">
        <v>1256</v>
      </c>
      <c r="D71" s="1329" t="s">
        <v>852</v>
      </c>
      <c r="E71" s="1386" t="s">
        <v>1256</v>
      </c>
      <c r="F71" s="1387" t="s">
        <v>852</v>
      </c>
      <c r="G71" s="1329" t="s">
        <v>1262</v>
      </c>
      <c r="H71" s="1388" t="s">
        <v>852</v>
      </c>
      <c r="I71" s="1331" t="s">
        <v>1262</v>
      </c>
    </row>
    <row r="72" spans="1:13">
      <c r="A72" s="1332" t="s">
        <v>203</v>
      </c>
      <c r="B72" s="1389">
        <v>0</v>
      </c>
      <c r="C72" s="1389">
        <v>0</v>
      </c>
      <c r="D72" s="1389">
        <v>0</v>
      </c>
      <c r="E72" s="1389">
        <v>0</v>
      </c>
      <c r="F72" s="1390">
        <v>0</v>
      </c>
      <c r="G72" s="1391">
        <v>0</v>
      </c>
      <c r="H72" s="1390">
        <v>0</v>
      </c>
      <c r="I72" s="1392">
        <v>0</v>
      </c>
      <c r="L72" s="1328"/>
      <c r="M72" s="1328"/>
    </row>
    <row r="73" spans="1:13">
      <c r="A73" s="1252" t="s">
        <v>204</v>
      </c>
      <c r="B73" s="1393">
        <v>0</v>
      </c>
      <c r="C73" s="1346">
        <v>0</v>
      </c>
      <c r="D73" s="1346">
        <v>0</v>
      </c>
      <c r="E73" s="1346">
        <v>0</v>
      </c>
      <c r="F73" s="1394">
        <v>0</v>
      </c>
      <c r="G73" s="1391">
        <v>0</v>
      </c>
      <c r="H73" s="1390">
        <v>0</v>
      </c>
      <c r="I73" s="1395">
        <v>0</v>
      </c>
      <c r="L73" s="1328"/>
      <c r="M73" s="1328"/>
    </row>
    <row r="74" spans="1:13">
      <c r="A74" s="1252" t="s">
        <v>205</v>
      </c>
      <c r="B74" s="1338">
        <v>0</v>
      </c>
      <c r="C74" s="1346">
        <v>0</v>
      </c>
      <c r="D74" s="1346"/>
      <c r="E74" s="1346"/>
      <c r="F74" s="1390">
        <v>0</v>
      </c>
      <c r="G74" s="1391">
        <v>0</v>
      </c>
      <c r="H74" s="1390"/>
      <c r="I74" s="1395"/>
      <c r="L74" s="1328"/>
      <c r="M74" s="1328"/>
    </row>
    <row r="75" spans="1:13">
      <c r="A75" s="1252" t="s">
        <v>206</v>
      </c>
      <c r="B75" s="1346">
        <v>0</v>
      </c>
      <c r="C75" s="1390">
        <v>0</v>
      </c>
      <c r="D75" s="1390"/>
      <c r="E75" s="1390"/>
      <c r="F75" s="1390">
        <v>0</v>
      </c>
      <c r="G75" s="1391">
        <v>0</v>
      </c>
      <c r="H75" s="1390"/>
      <c r="I75" s="1395"/>
      <c r="L75" s="1328"/>
      <c r="M75" s="1328"/>
    </row>
    <row r="76" spans="1:13">
      <c r="A76" s="1252" t="s">
        <v>207</v>
      </c>
      <c r="B76" s="1346">
        <v>0</v>
      </c>
      <c r="C76" s="1390">
        <v>0</v>
      </c>
      <c r="D76" s="1390"/>
      <c r="E76" s="1390"/>
      <c r="F76" s="1396">
        <v>0</v>
      </c>
      <c r="G76" s="1391">
        <v>0</v>
      </c>
      <c r="H76" s="1397"/>
      <c r="I76" s="1395"/>
      <c r="L76" s="1328"/>
      <c r="M76" s="1328"/>
    </row>
    <row r="77" spans="1:13">
      <c r="A77" s="1252" t="s">
        <v>208</v>
      </c>
      <c r="B77" s="1349">
        <v>0</v>
      </c>
      <c r="C77" s="1390">
        <v>0</v>
      </c>
      <c r="D77" s="1390"/>
      <c r="E77" s="1390"/>
      <c r="F77" s="1398">
        <v>0</v>
      </c>
      <c r="G77" s="1391">
        <v>0</v>
      </c>
      <c r="H77" s="1390"/>
      <c r="I77" s="1399"/>
      <c r="L77" s="1328"/>
      <c r="M77" s="1328"/>
    </row>
    <row r="78" spans="1:13">
      <c r="A78" s="1252" t="s">
        <v>209</v>
      </c>
      <c r="B78" s="1346">
        <v>0</v>
      </c>
      <c r="C78" s="1390">
        <v>0</v>
      </c>
      <c r="D78" s="1390"/>
      <c r="E78" s="1390"/>
      <c r="F78" s="1396">
        <v>3600</v>
      </c>
      <c r="G78" s="1391">
        <v>5</v>
      </c>
      <c r="H78" s="1394"/>
      <c r="I78" s="1395"/>
      <c r="L78" s="1328"/>
      <c r="M78" s="1328"/>
    </row>
    <row r="79" spans="1:13">
      <c r="A79" s="1252" t="s">
        <v>210</v>
      </c>
      <c r="B79" s="1346">
        <v>0</v>
      </c>
      <c r="C79" s="1390">
        <v>0</v>
      </c>
      <c r="D79" s="1390"/>
      <c r="E79" s="1390"/>
      <c r="F79" s="1396">
        <v>400</v>
      </c>
      <c r="G79" s="1391">
        <v>5</v>
      </c>
      <c r="H79" s="1394"/>
      <c r="I79" s="1399"/>
      <c r="L79" s="1328"/>
      <c r="M79" s="1328"/>
    </row>
    <row r="80" spans="1:13">
      <c r="A80" s="1252" t="s">
        <v>211</v>
      </c>
      <c r="B80" s="1346">
        <v>0</v>
      </c>
      <c r="C80" s="1390">
        <v>0</v>
      </c>
      <c r="D80" s="1390"/>
      <c r="E80" s="1390"/>
      <c r="F80" s="1396">
        <v>0</v>
      </c>
      <c r="G80" s="1391">
        <v>0</v>
      </c>
      <c r="H80" s="1394"/>
      <c r="I80" s="1399"/>
      <c r="L80" s="1328"/>
      <c r="M80" s="1328"/>
    </row>
    <row r="81" spans="1:13">
      <c r="A81" s="1252" t="s">
        <v>212</v>
      </c>
      <c r="B81" s="1346">
        <v>0</v>
      </c>
      <c r="C81" s="1390">
        <v>0</v>
      </c>
      <c r="D81" s="1390"/>
      <c r="E81" s="1390"/>
      <c r="F81" s="1396">
        <v>1700</v>
      </c>
      <c r="G81" s="1391">
        <v>5</v>
      </c>
      <c r="H81" s="1394"/>
      <c r="I81" s="1399"/>
      <c r="L81" s="1328"/>
      <c r="M81" s="1328"/>
    </row>
    <row r="82" spans="1:13">
      <c r="A82" s="1252" t="s">
        <v>213</v>
      </c>
      <c r="B82" s="1346">
        <v>0</v>
      </c>
      <c r="C82" s="1390">
        <v>0</v>
      </c>
      <c r="D82" s="1390"/>
      <c r="E82" s="1390"/>
      <c r="F82" s="1390">
        <v>0</v>
      </c>
      <c r="G82" s="1391">
        <v>0</v>
      </c>
      <c r="H82" s="1390"/>
      <c r="I82" s="1399"/>
      <c r="L82" s="1328"/>
      <c r="M82" s="1328"/>
    </row>
    <row r="83" spans="1:13" ht="16.5" thickBot="1">
      <c r="A83" s="1277" t="s">
        <v>214</v>
      </c>
      <c r="B83" s="1400">
        <v>0</v>
      </c>
      <c r="C83" s="1401">
        <v>0</v>
      </c>
      <c r="D83" s="1401"/>
      <c r="E83" s="1401"/>
      <c r="F83" s="1401">
        <v>0</v>
      </c>
      <c r="G83" s="1402">
        <v>0</v>
      </c>
      <c r="H83" s="1401"/>
      <c r="I83" s="1403"/>
      <c r="L83" s="1328"/>
      <c r="M83" s="1328"/>
    </row>
    <row r="84" spans="1:13" ht="16.5" thickBot="1">
      <c r="A84" s="1404" t="s">
        <v>616</v>
      </c>
      <c r="B84" s="1405">
        <v>0</v>
      </c>
      <c r="C84" s="1406">
        <v>0</v>
      </c>
      <c r="D84" s="1407">
        <v>0</v>
      </c>
      <c r="E84" s="1408"/>
      <c r="F84" s="1409">
        <v>5700</v>
      </c>
      <c r="G84" s="1410">
        <v>5</v>
      </c>
      <c r="H84" s="1411">
        <v>0</v>
      </c>
      <c r="I84" s="1412"/>
      <c r="L84" s="1328"/>
      <c r="M84" s="1328"/>
    </row>
    <row r="85" spans="1:13" ht="16.5" thickTop="1">
      <c r="A85" s="2434" t="s">
        <v>1253</v>
      </c>
      <c r="B85" s="2444" t="s">
        <v>1263</v>
      </c>
      <c r="C85" s="2445"/>
      <c r="D85" s="1413"/>
      <c r="E85" s="1413"/>
      <c r="F85" s="1413"/>
      <c r="G85" s="1414"/>
      <c r="H85" s="1413"/>
      <c r="I85" s="1413"/>
    </row>
    <row r="86" spans="1:13">
      <c r="A86" s="2434"/>
      <c r="B86" s="2446"/>
      <c r="C86" s="2447"/>
      <c r="D86" s="1413"/>
      <c r="E86" s="1413"/>
      <c r="F86" s="1413"/>
      <c r="G86" s="1414"/>
      <c r="H86" s="1413"/>
      <c r="I86" s="1413"/>
    </row>
    <row r="87" spans="1:13">
      <c r="A87" s="2434"/>
      <c r="B87" s="1415" t="s">
        <v>114</v>
      </c>
      <c r="C87" s="1416" t="s">
        <v>139</v>
      </c>
      <c r="D87" s="1413"/>
      <c r="E87" s="1413"/>
      <c r="F87" s="1413"/>
      <c r="G87" s="1414"/>
      <c r="H87" s="1413"/>
      <c r="I87" s="1413"/>
    </row>
    <row r="88" spans="1:13">
      <c r="A88" s="2443"/>
      <c r="B88" s="1417" t="s">
        <v>852</v>
      </c>
      <c r="C88" s="1418" t="s">
        <v>852</v>
      </c>
      <c r="D88" s="1413"/>
      <c r="E88" s="1413"/>
      <c r="F88" s="1413"/>
      <c r="G88" s="1414"/>
      <c r="H88" s="1413"/>
      <c r="I88" s="1413"/>
    </row>
    <row r="89" spans="1:13">
      <c r="A89" s="1332" t="s">
        <v>203</v>
      </c>
      <c r="B89" s="1419">
        <v>0</v>
      </c>
      <c r="C89" s="1420">
        <v>3300</v>
      </c>
      <c r="D89" s="1413"/>
      <c r="E89" s="1413"/>
      <c r="F89" s="1413"/>
      <c r="G89" s="1414"/>
      <c r="H89" s="1413"/>
      <c r="I89" s="1413"/>
    </row>
    <row r="90" spans="1:13">
      <c r="A90" s="1252" t="s">
        <v>204</v>
      </c>
      <c r="B90" s="1257">
        <v>0</v>
      </c>
      <c r="C90" s="1421">
        <v>30720</v>
      </c>
      <c r="D90" s="1413"/>
      <c r="E90" s="1413"/>
      <c r="F90" s="1413"/>
      <c r="G90" s="1414"/>
      <c r="H90" s="1413"/>
      <c r="I90" s="1413"/>
    </row>
    <row r="91" spans="1:13">
      <c r="A91" s="1252" t="s">
        <v>205</v>
      </c>
      <c r="B91" s="1257">
        <v>3420</v>
      </c>
      <c r="C91" s="1422"/>
      <c r="D91" s="1413"/>
      <c r="E91" s="1413"/>
      <c r="F91" s="1413"/>
      <c r="G91" s="1414"/>
      <c r="H91" s="1413"/>
      <c r="I91" s="1413"/>
    </row>
    <row r="92" spans="1:13">
      <c r="A92" s="1252" t="s">
        <v>206</v>
      </c>
      <c r="B92" s="1257">
        <v>2000</v>
      </c>
      <c r="C92" s="1422"/>
      <c r="D92" s="1413"/>
      <c r="E92" s="1413"/>
      <c r="F92" s="1413"/>
      <c r="G92" s="1414"/>
      <c r="H92" s="1413"/>
      <c r="I92" s="1413"/>
    </row>
    <row r="93" spans="1:13">
      <c r="A93" s="1252" t="s">
        <v>207</v>
      </c>
      <c r="B93" s="1257">
        <v>300</v>
      </c>
      <c r="C93" s="1422"/>
      <c r="D93" s="1413"/>
      <c r="E93" s="1413"/>
      <c r="F93" s="1413"/>
      <c r="G93" s="1414"/>
      <c r="H93" s="1413"/>
      <c r="I93" s="1413"/>
    </row>
    <row r="94" spans="1:13">
      <c r="A94" s="1252" t="s">
        <v>208</v>
      </c>
      <c r="B94" s="1257">
        <v>1000</v>
      </c>
      <c r="C94" s="1423"/>
      <c r="D94" s="1413"/>
      <c r="E94" s="1413"/>
      <c r="F94" s="1413"/>
      <c r="G94" s="1414"/>
      <c r="H94" s="1413"/>
      <c r="I94" s="1413"/>
    </row>
    <row r="95" spans="1:13">
      <c r="A95" s="1252" t="s">
        <v>209</v>
      </c>
      <c r="B95" s="1257">
        <v>0</v>
      </c>
      <c r="C95" s="1421"/>
      <c r="D95" s="1413"/>
      <c r="E95" s="1413"/>
      <c r="F95" s="1413"/>
      <c r="G95" s="1414"/>
      <c r="H95" s="1413"/>
      <c r="I95" s="1413"/>
    </row>
    <row r="96" spans="1:13">
      <c r="A96" s="1252" t="s">
        <v>210</v>
      </c>
      <c r="B96" s="1257">
        <v>0</v>
      </c>
      <c r="C96" s="1424"/>
      <c r="D96" s="1413"/>
      <c r="E96" s="1413"/>
      <c r="F96" s="1413"/>
      <c r="G96" s="1414"/>
      <c r="H96" s="1413"/>
      <c r="I96" s="1413"/>
    </row>
    <row r="97" spans="1:11">
      <c r="A97" s="1252" t="s">
        <v>211</v>
      </c>
      <c r="B97" s="1257">
        <v>3000</v>
      </c>
      <c r="C97" s="1424"/>
      <c r="D97" s="1413"/>
      <c r="E97" s="1413"/>
      <c r="F97" s="1413"/>
      <c r="G97" s="1425"/>
      <c r="H97" s="1413"/>
      <c r="I97" s="1413"/>
    </row>
    <row r="98" spans="1:11">
      <c r="A98" s="1252" t="s">
        <v>212</v>
      </c>
      <c r="B98" s="1257">
        <v>4930</v>
      </c>
      <c r="C98" s="1424"/>
      <c r="D98" s="1413"/>
      <c r="E98" s="1413"/>
      <c r="F98" s="1413"/>
      <c r="G98" s="1425"/>
      <c r="H98" s="1413"/>
      <c r="I98" s="1413"/>
    </row>
    <row r="99" spans="1:11">
      <c r="A99" s="1252" t="s">
        <v>213</v>
      </c>
      <c r="B99" s="1257">
        <v>131630.83749999999</v>
      </c>
      <c r="C99" s="1424"/>
      <c r="D99" s="1413"/>
      <c r="E99" s="1413"/>
      <c r="F99" s="1413"/>
      <c r="G99" s="1413"/>
      <c r="H99" s="1413"/>
      <c r="I99" s="1413"/>
    </row>
    <row r="100" spans="1:11" ht="16.5" thickBot="1">
      <c r="A100" s="1277" t="s">
        <v>214</v>
      </c>
      <c r="B100" s="1282">
        <v>8048.1324999999997</v>
      </c>
      <c r="C100" s="1426"/>
      <c r="D100" s="1427"/>
      <c r="E100" s="1413"/>
      <c r="F100" s="1413"/>
      <c r="G100" s="1414"/>
      <c r="H100" s="1413"/>
      <c r="I100" s="1413"/>
    </row>
    <row r="101" spans="1:11" ht="16.5" thickBot="1">
      <c r="A101" s="1428" t="s">
        <v>616</v>
      </c>
      <c r="B101" s="1429">
        <v>154328.97</v>
      </c>
      <c r="C101" s="1430">
        <v>34020</v>
      </c>
      <c r="D101" s="1413"/>
      <c r="E101" s="1413"/>
      <c r="F101" s="1413"/>
      <c r="G101" s="1414"/>
      <c r="H101" s="1413"/>
      <c r="I101" s="1413"/>
    </row>
    <row r="102" spans="1:11" ht="16.5" thickTop="1">
      <c r="A102" s="1431" t="s">
        <v>1264</v>
      </c>
      <c r="E102" s="65"/>
      <c r="G102" s="1328"/>
      <c r="K102" s="1328"/>
    </row>
    <row r="103" spans="1:11">
      <c r="K103" s="1328"/>
    </row>
    <row r="104" spans="1:11">
      <c r="I104" s="1432"/>
    </row>
    <row r="106" spans="1:11">
      <c r="H106" s="1433"/>
    </row>
  </sheetData>
  <mergeCells count="40"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  <mergeCell ref="A52:A54"/>
    <mergeCell ref="B52:E52"/>
    <mergeCell ref="F52:I52"/>
    <mergeCell ref="B53:C53"/>
    <mergeCell ref="D53:E53"/>
    <mergeCell ref="F53:G53"/>
    <mergeCell ref="H53:I53"/>
    <mergeCell ref="A36:A38"/>
    <mergeCell ref="B36:E36"/>
    <mergeCell ref="F36:I36"/>
    <mergeCell ref="B37:C37"/>
    <mergeCell ref="D37:E37"/>
    <mergeCell ref="F37:G37"/>
    <mergeCell ref="H37:I37"/>
    <mergeCell ref="B20:E20"/>
    <mergeCell ref="F20:I20"/>
    <mergeCell ref="A21:A22"/>
    <mergeCell ref="B21:C21"/>
    <mergeCell ref="D21:E21"/>
    <mergeCell ref="F21:G21"/>
    <mergeCell ref="H21:I21"/>
    <mergeCell ref="A1:I1"/>
    <mergeCell ref="A2:I2"/>
    <mergeCell ref="B4:E4"/>
    <mergeCell ref="F4:I4"/>
    <mergeCell ref="A5:A6"/>
    <mergeCell ref="B5:C5"/>
    <mergeCell ref="D5:E5"/>
    <mergeCell ref="F5:G5"/>
    <mergeCell ref="H5:I5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zoomScaleSheetLayoutView="76" workbookViewId="0">
      <selection activeCell="B26" sqref="B26"/>
    </sheetView>
  </sheetViews>
  <sheetFormatPr defaultColWidth="13.28515625" defaultRowHeight="15.75"/>
  <cols>
    <col min="1" max="1" width="13.140625" style="1244" customWidth="1"/>
    <col min="2" max="2" width="9.28515625" style="1244" bestFit="1" customWidth="1"/>
    <col min="3" max="3" width="11.5703125" style="1244" bestFit="1" customWidth="1"/>
    <col min="4" max="4" width="6.7109375" style="1244" bestFit="1" customWidth="1"/>
    <col min="5" max="5" width="9.5703125" style="1244" bestFit="1" customWidth="1"/>
    <col min="6" max="6" width="9.28515625" style="1244" bestFit="1" customWidth="1"/>
    <col min="7" max="7" width="13.28515625" style="1244" customWidth="1"/>
    <col min="8" max="8" width="13.5703125" style="1244" customWidth="1"/>
    <col min="9" max="9" width="12.42578125" style="1244" customWidth="1"/>
    <col min="10" max="10" width="13.5703125" style="1244" customWidth="1"/>
    <col min="11" max="11" width="11" style="1244" customWidth="1"/>
    <col min="12" max="12" width="19.42578125" style="1244" customWidth="1"/>
    <col min="13" max="17" width="13.42578125" style="1244" customWidth="1"/>
    <col min="18" max="18" width="10.7109375" style="1244" customWidth="1"/>
    <col min="19" max="19" width="13.42578125" style="1244" customWidth="1"/>
    <col min="20" max="20" width="10.140625" style="1244" customWidth="1"/>
    <col min="21" max="21" width="13.42578125" style="1244" customWidth="1"/>
    <col min="22" max="22" width="10.85546875" style="1244" customWidth="1"/>
    <col min="23" max="23" width="19.28515625" style="1244" customWidth="1"/>
    <col min="24" max="16384" width="13.28515625" style="1244"/>
  </cols>
  <sheetData>
    <row r="1" spans="1:23">
      <c r="A1" s="2415" t="s">
        <v>1265</v>
      </c>
      <c r="B1" s="2415"/>
      <c r="C1" s="2415"/>
      <c r="D1" s="2415"/>
      <c r="E1" s="2415"/>
      <c r="F1" s="2415"/>
      <c r="G1" s="2415"/>
      <c r="H1" s="2415"/>
      <c r="I1" s="2415"/>
      <c r="J1" s="2415"/>
      <c r="K1" s="2415"/>
      <c r="L1" s="2415"/>
      <c r="M1" s="2415"/>
      <c r="N1" s="2415"/>
      <c r="O1" s="2415"/>
      <c r="P1" s="2415"/>
      <c r="Q1" s="2415"/>
    </row>
    <row r="2" spans="1:23">
      <c r="A2" s="2416" t="s">
        <v>104</v>
      </c>
      <c r="B2" s="2416"/>
      <c r="C2" s="2416"/>
      <c r="D2" s="2416"/>
      <c r="E2" s="2416"/>
      <c r="F2" s="2416"/>
      <c r="G2" s="2416"/>
      <c r="H2" s="2416"/>
      <c r="I2" s="2416"/>
      <c r="J2" s="2416"/>
      <c r="K2" s="2416"/>
      <c r="L2" s="2416"/>
      <c r="M2" s="2416"/>
      <c r="N2" s="2416"/>
      <c r="O2" s="2416"/>
      <c r="P2" s="2416"/>
      <c r="Q2" s="2416"/>
    </row>
    <row r="3" spans="1:23" ht="16.5" thickBot="1">
      <c r="A3" s="1434"/>
      <c r="O3" s="1435"/>
      <c r="P3" s="2460" t="s">
        <v>1266</v>
      </c>
      <c r="Q3" s="2460"/>
    </row>
    <row r="4" spans="1:23" ht="21" customHeight="1" thickTop="1">
      <c r="A4" s="2461" t="s">
        <v>159</v>
      </c>
      <c r="B4" s="2463" t="s">
        <v>1267</v>
      </c>
      <c r="C4" s="2464"/>
      <c r="D4" s="2464"/>
      <c r="E4" s="2464"/>
      <c r="F4" s="2464"/>
      <c r="G4" s="2464"/>
      <c r="H4" s="2464"/>
      <c r="I4" s="2464"/>
      <c r="J4" s="2464"/>
      <c r="K4" s="2464"/>
      <c r="L4" s="2464"/>
      <c r="M4" s="2465"/>
      <c r="N4" s="2464" t="s">
        <v>1268</v>
      </c>
      <c r="O4" s="2464"/>
      <c r="P4" s="2464"/>
      <c r="Q4" s="2466"/>
    </row>
    <row r="5" spans="1:23" ht="21" customHeight="1">
      <c r="A5" s="2462"/>
      <c r="B5" s="2467" t="s">
        <v>114</v>
      </c>
      <c r="C5" s="2468"/>
      <c r="D5" s="2468"/>
      <c r="E5" s="2468"/>
      <c r="F5" s="2468"/>
      <c r="G5" s="2469"/>
      <c r="H5" s="2468" t="s">
        <v>139</v>
      </c>
      <c r="I5" s="2468"/>
      <c r="J5" s="2468"/>
      <c r="K5" s="2468"/>
      <c r="L5" s="2468"/>
      <c r="M5" s="2469"/>
      <c r="N5" s="2470" t="s">
        <v>114</v>
      </c>
      <c r="O5" s="2471"/>
      <c r="P5" s="2470" t="s">
        <v>139</v>
      </c>
      <c r="Q5" s="2474"/>
    </row>
    <row r="6" spans="1:23" ht="31.5" customHeight="1">
      <c r="A6" s="2462"/>
      <c r="B6" s="2477" t="s">
        <v>1269</v>
      </c>
      <c r="C6" s="2478"/>
      <c r="D6" s="2477" t="s">
        <v>1270</v>
      </c>
      <c r="E6" s="2478"/>
      <c r="F6" s="2479" t="s">
        <v>1271</v>
      </c>
      <c r="G6" s="2480"/>
      <c r="H6" s="2481" t="s">
        <v>1269</v>
      </c>
      <c r="I6" s="2478"/>
      <c r="J6" s="2477" t="s">
        <v>1270</v>
      </c>
      <c r="K6" s="2478"/>
      <c r="L6" s="2479" t="s">
        <v>1271</v>
      </c>
      <c r="M6" s="2480"/>
      <c r="N6" s="2472"/>
      <c r="O6" s="2473"/>
      <c r="P6" s="2472"/>
      <c r="Q6" s="2475"/>
    </row>
    <row r="7" spans="1:23" ht="21" customHeight="1">
      <c r="A7" s="2462"/>
      <c r="B7" s="1436" t="s">
        <v>1272</v>
      </c>
      <c r="C7" s="1436" t="s">
        <v>1273</v>
      </c>
      <c r="D7" s="1436" t="s">
        <v>1272</v>
      </c>
      <c r="E7" s="1436" t="s">
        <v>1273</v>
      </c>
      <c r="F7" s="1436" t="s">
        <v>1272</v>
      </c>
      <c r="G7" s="1437" t="s">
        <v>1273</v>
      </c>
      <c r="H7" s="1438" t="s">
        <v>1272</v>
      </c>
      <c r="I7" s="1436" t="s">
        <v>1273</v>
      </c>
      <c r="J7" s="1436" t="s">
        <v>1272</v>
      </c>
      <c r="K7" s="1436" t="s">
        <v>1273</v>
      </c>
      <c r="L7" s="1436" t="s">
        <v>1272</v>
      </c>
      <c r="M7" s="1437" t="s">
        <v>1273</v>
      </c>
      <c r="N7" s="1439" t="s">
        <v>1268</v>
      </c>
      <c r="O7" s="1439" t="s">
        <v>1274</v>
      </c>
      <c r="P7" s="1440" t="s">
        <v>1268</v>
      </c>
      <c r="Q7" s="1441" t="s">
        <v>1274</v>
      </c>
    </row>
    <row r="8" spans="1:23" ht="30" customHeight="1">
      <c r="A8" s="1674" t="s">
        <v>203</v>
      </c>
      <c r="B8" s="1675">
        <v>157.83750000000001</v>
      </c>
      <c r="C8" s="1676">
        <v>17405.290125</v>
      </c>
      <c r="D8" s="1677">
        <v>70</v>
      </c>
      <c r="E8" s="1677">
        <v>7718.5</v>
      </c>
      <c r="F8" s="1678">
        <v>87.837500000000006</v>
      </c>
      <c r="G8" s="1678">
        <v>9686.7901249999995</v>
      </c>
      <c r="H8" s="1679">
        <v>182.27499999999998</v>
      </c>
      <c r="I8" s="1442">
        <v>20521.082249999999</v>
      </c>
      <c r="J8" s="1446">
        <v>3.7</v>
      </c>
      <c r="K8" s="1447">
        <v>408.59100000000007</v>
      </c>
      <c r="L8" s="1444">
        <v>178.57499999999999</v>
      </c>
      <c r="M8" s="1444">
        <v>20112.491249999999</v>
      </c>
      <c r="N8" s="1448">
        <v>22040.17</v>
      </c>
      <c r="O8" s="1449">
        <v>320</v>
      </c>
      <c r="P8" s="1450">
        <v>29255.412</v>
      </c>
      <c r="Q8" s="1451">
        <v>420</v>
      </c>
      <c r="S8" s="1328"/>
      <c r="T8" s="1328"/>
      <c r="U8" s="1328"/>
    </row>
    <row r="9" spans="1:23" ht="30" customHeight="1">
      <c r="A9" s="1674" t="s">
        <v>204</v>
      </c>
      <c r="B9" s="1675">
        <v>192.06299999999999</v>
      </c>
      <c r="C9" s="1677">
        <v>21783.822390000001</v>
      </c>
      <c r="D9" s="1677">
        <v>0</v>
      </c>
      <c r="E9" s="1677">
        <v>0</v>
      </c>
      <c r="F9" s="1678">
        <v>192.06299999999999</v>
      </c>
      <c r="G9" s="1678">
        <v>21783.822390000001</v>
      </c>
      <c r="H9" s="1679">
        <v>282.09999999999991</v>
      </c>
      <c r="I9" s="1443">
        <v>32344.770749999996</v>
      </c>
      <c r="J9" s="1444">
        <v>0</v>
      </c>
      <c r="K9" s="1444">
        <v>0</v>
      </c>
      <c r="L9" s="1444">
        <v>282.09999999999991</v>
      </c>
      <c r="M9" s="1444">
        <v>32344.770749999996</v>
      </c>
      <c r="N9" s="1448">
        <v>28421.87</v>
      </c>
      <c r="O9" s="1449">
        <v>400</v>
      </c>
      <c r="P9" s="1452">
        <v>25809.83</v>
      </c>
      <c r="Q9" s="1453">
        <v>360</v>
      </c>
      <c r="R9" s="1454"/>
      <c r="S9" s="1328"/>
      <c r="T9" s="1328"/>
      <c r="U9" s="1328"/>
    </row>
    <row r="10" spans="1:23" ht="30" customHeight="1">
      <c r="A10" s="1674" t="s">
        <v>205</v>
      </c>
      <c r="B10" s="1675">
        <v>419.17</v>
      </c>
      <c r="C10" s="1677">
        <v>49281.63</v>
      </c>
      <c r="D10" s="1677">
        <v>0</v>
      </c>
      <c r="E10" s="1677">
        <v>0</v>
      </c>
      <c r="F10" s="1678">
        <v>419.17</v>
      </c>
      <c r="G10" s="1678">
        <v>49281.63</v>
      </c>
      <c r="H10" s="1679"/>
      <c r="I10" s="1443"/>
      <c r="J10" s="1444"/>
      <c r="K10" s="1444"/>
      <c r="L10" s="1444"/>
      <c r="M10" s="1444"/>
      <c r="N10" s="1448">
        <v>22025.87</v>
      </c>
      <c r="O10" s="1449">
        <v>300</v>
      </c>
      <c r="P10" s="1452"/>
      <c r="Q10" s="1453"/>
      <c r="S10" s="1328"/>
      <c r="T10" s="1328"/>
      <c r="U10" s="1328"/>
    </row>
    <row r="11" spans="1:23" ht="30" customHeight="1">
      <c r="A11" s="1674" t="s">
        <v>206</v>
      </c>
      <c r="B11" s="1675">
        <v>180.38</v>
      </c>
      <c r="C11" s="1677">
        <v>21107.49</v>
      </c>
      <c r="D11" s="1677">
        <v>0</v>
      </c>
      <c r="E11" s="1677">
        <v>0</v>
      </c>
      <c r="F11" s="1678">
        <v>180.38</v>
      </c>
      <c r="G11" s="1678">
        <v>21107.49</v>
      </c>
      <c r="H11" s="1677"/>
      <c r="I11" s="1445"/>
      <c r="J11" s="1443"/>
      <c r="K11" s="1443"/>
      <c r="L11" s="1444"/>
      <c r="M11" s="1444"/>
      <c r="N11" s="1448">
        <v>26320.12</v>
      </c>
      <c r="O11" s="1449">
        <v>360</v>
      </c>
      <c r="P11" s="1452"/>
      <c r="Q11" s="1453"/>
      <c r="S11" s="1328"/>
      <c r="T11" s="1328"/>
      <c r="U11" s="1328"/>
    </row>
    <row r="12" spans="1:23" ht="30" customHeight="1">
      <c r="A12" s="1674" t="s">
        <v>207</v>
      </c>
      <c r="B12" s="1675">
        <v>217.5</v>
      </c>
      <c r="C12" s="1677">
        <v>24778.692499999997</v>
      </c>
      <c r="D12" s="1677">
        <v>0</v>
      </c>
      <c r="E12" s="1677">
        <v>0</v>
      </c>
      <c r="F12" s="1678">
        <v>217.5</v>
      </c>
      <c r="G12" s="1678">
        <v>24778.692499999997</v>
      </c>
      <c r="H12" s="1679"/>
      <c r="I12" s="1443"/>
      <c r="J12" s="1443"/>
      <c r="K12" s="1443"/>
      <c r="L12" s="1444"/>
      <c r="M12" s="1444"/>
      <c r="N12" s="1448">
        <v>25457.27</v>
      </c>
      <c r="O12" s="1449">
        <v>360</v>
      </c>
      <c r="P12" s="1452"/>
      <c r="Q12" s="1453"/>
      <c r="S12" s="1328"/>
      <c r="T12" s="1328"/>
      <c r="U12" s="1328"/>
    </row>
    <row r="13" spans="1:23" ht="30" customHeight="1">
      <c r="A13" s="1674" t="s">
        <v>208</v>
      </c>
      <c r="B13" s="1675">
        <v>298.875</v>
      </c>
      <c r="C13" s="1677">
        <v>33649.246500000001</v>
      </c>
      <c r="D13" s="1677">
        <v>0</v>
      </c>
      <c r="E13" s="1677">
        <v>0</v>
      </c>
      <c r="F13" s="1678">
        <v>298.875</v>
      </c>
      <c r="G13" s="1678">
        <v>33649.246500000001</v>
      </c>
      <c r="H13" s="1679"/>
      <c r="I13" s="1443"/>
      <c r="J13" s="1443"/>
      <c r="K13" s="1443"/>
      <c r="L13" s="1444"/>
      <c r="M13" s="1444"/>
      <c r="N13" s="1448">
        <v>29709.35</v>
      </c>
      <c r="O13" s="1449">
        <v>424</v>
      </c>
      <c r="P13" s="1452"/>
      <c r="Q13" s="1453"/>
      <c r="T13" s="1328"/>
      <c r="U13" s="1328"/>
    </row>
    <row r="14" spans="1:23" ht="30" customHeight="1">
      <c r="A14" s="1674" t="s">
        <v>209</v>
      </c>
      <c r="B14" s="1675">
        <v>327.8</v>
      </c>
      <c r="C14" s="1677">
        <v>37367.839</v>
      </c>
      <c r="D14" s="1677">
        <v>0</v>
      </c>
      <c r="E14" s="1677">
        <v>0</v>
      </c>
      <c r="F14" s="1678">
        <v>327.8</v>
      </c>
      <c r="G14" s="1678">
        <v>37367.839</v>
      </c>
      <c r="H14" s="1679"/>
      <c r="I14" s="1443"/>
      <c r="J14" s="1443"/>
      <c r="K14" s="1443"/>
      <c r="L14" s="1444"/>
      <c r="M14" s="1444"/>
      <c r="N14" s="1448">
        <v>22796.91</v>
      </c>
      <c r="O14" s="1449">
        <v>320</v>
      </c>
      <c r="P14" s="1452"/>
      <c r="Q14" s="1453"/>
      <c r="T14" s="1328"/>
      <c r="U14" s="1328"/>
      <c r="V14" s="1431"/>
      <c r="W14" s="1431"/>
    </row>
    <row r="15" spans="1:23" ht="30" customHeight="1">
      <c r="A15" s="1674" t="s">
        <v>210</v>
      </c>
      <c r="B15" s="1677">
        <v>246.47500000000002</v>
      </c>
      <c r="C15" s="1677">
        <v>27903.655500000001</v>
      </c>
      <c r="D15" s="1677">
        <v>0</v>
      </c>
      <c r="E15" s="1677">
        <v>0</v>
      </c>
      <c r="F15" s="1678">
        <v>246.47500000000002</v>
      </c>
      <c r="G15" s="1678">
        <v>27903.655500000001</v>
      </c>
      <c r="H15" s="1678"/>
      <c r="I15" s="1443"/>
      <c r="J15" s="1443"/>
      <c r="K15" s="1443"/>
      <c r="L15" s="1444"/>
      <c r="M15" s="1444"/>
      <c r="N15" s="1448">
        <v>24119.979999999996</v>
      </c>
      <c r="O15" s="1449">
        <v>340</v>
      </c>
      <c r="P15" s="1452"/>
      <c r="Q15" s="1453"/>
      <c r="T15" s="1328"/>
      <c r="U15" s="1328"/>
      <c r="V15" s="1431"/>
      <c r="W15" s="1431"/>
    </row>
    <row r="16" spans="1:23" ht="30" customHeight="1">
      <c r="A16" s="1674" t="s">
        <v>211</v>
      </c>
      <c r="B16" s="1680">
        <v>241.06</v>
      </c>
      <c r="C16" s="1680">
        <v>26659.37255</v>
      </c>
      <c r="D16" s="1677">
        <v>0</v>
      </c>
      <c r="E16" s="1677">
        <v>0</v>
      </c>
      <c r="F16" s="1678">
        <v>241.06</v>
      </c>
      <c r="G16" s="1678">
        <v>26659.37255</v>
      </c>
      <c r="H16" s="1681"/>
      <c r="I16" s="1455"/>
      <c r="J16" s="1443"/>
      <c r="K16" s="1443"/>
      <c r="L16" s="1444"/>
      <c r="M16" s="1444"/>
      <c r="N16" s="1448">
        <v>23461.980000000003</v>
      </c>
      <c r="O16" s="1449">
        <v>340</v>
      </c>
      <c r="P16" s="1452"/>
      <c r="Q16" s="1453"/>
      <c r="T16" s="1328"/>
      <c r="U16" s="1328"/>
      <c r="V16" s="1431"/>
      <c r="W16" s="1431"/>
    </row>
    <row r="17" spans="1:23" ht="30" customHeight="1">
      <c r="A17" s="1674" t="s">
        <v>212</v>
      </c>
      <c r="B17" s="1675">
        <v>357.77500000000003</v>
      </c>
      <c r="C17" s="1677">
        <v>39863.166750000004</v>
      </c>
      <c r="D17" s="1677">
        <v>0</v>
      </c>
      <c r="E17" s="1677">
        <v>0</v>
      </c>
      <c r="F17" s="1678">
        <v>357.77500000000003</v>
      </c>
      <c r="G17" s="1678">
        <v>39863.166750000004</v>
      </c>
      <c r="H17" s="1679"/>
      <c r="I17" s="1443"/>
      <c r="J17" s="1443"/>
      <c r="K17" s="1443"/>
      <c r="L17" s="1444"/>
      <c r="M17" s="1444"/>
      <c r="N17" s="1448">
        <v>23648.359999999997</v>
      </c>
      <c r="O17" s="1449">
        <v>340</v>
      </c>
      <c r="P17" s="1452"/>
      <c r="Q17" s="1453"/>
      <c r="T17" s="1328"/>
      <c r="U17" s="1328"/>
      <c r="V17" s="1431"/>
      <c r="W17" s="1431"/>
    </row>
    <row r="18" spans="1:23" ht="30" customHeight="1">
      <c r="A18" s="1674" t="s">
        <v>213</v>
      </c>
      <c r="B18" s="1675">
        <v>346.57500000000005</v>
      </c>
      <c r="C18" s="1677">
        <v>38640.774749999997</v>
      </c>
      <c r="D18" s="1677">
        <v>0</v>
      </c>
      <c r="E18" s="1677">
        <v>0</v>
      </c>
      <c r="F18" s="1678">
        <v>346.57500000000005</v>
      </c>
      <c r="G18" s="1678">
        <v>38640.774749999997</v>
      </c>
      <c r="H18" s="1679"/>
      <c r="I18" s="1443"/>
      <c r="J18" s="1443"/>
      <c r="K18" s="1443"/>
      <c r="L18" s="1444"/>
      <c r="M18" s="1444"/>
      <c r="N18" s="1448">
        <v>27830.472000000005</v>
      </c>
      <c r="O18" s="1449">
        <v>400</v>
      </c>
      <c r="P18" s="1452"/>
      <c r="Q18" s="1453"/>
      <c r="T18" s="1328"/>
      <c r="U18" s="1328"/>
      <c r="V18" s="1431"/>
      <c r="W18" s="1431"/>
    </row>
    <row r="19" spans="1:23" ht="30" customHeight="1">
      <c r="A19" s="1674" t="s">
        <v>214</v>
      </c>
      <c r="B19" s="1682">
        <v>273.42500000000001</v>
      </c>
      <c r="C19" s="1677">
        <v>30187.329750000004</v>
      </c>
      <c r="D19" s="1677">
        <v>0</v>
      </c>
      <c r="E19" s="1677">
        <v>0</v>
      </c>
      <c r="F19" s="1678">
        <v>273.42500000000001</v>
      </c>
      <c r="G19" s="1678">
        <v>30187.329750000004</v>
      </c>
      <c r="H19" s="1683"/>
      <c r="I19" s="1443"/>
      <c r="J19" s="1443"/>
      <c r="K19" s="1443"/>
      <c r="L19" s="1444"/>
      <c r="M19" s="1444"/>
      <c r="N19" s="1448">
        <v>23494.149999999998</v>
      </c>
      <c r="O19" s="1449">
        <v>340</v>
      </c>
      <c r="P19" s="1452"/>
      <c r="Q19" s="1453"/>
      <c r="S19" s="1456"/>
      <c r="T19" s="1328"/>
      <c r="U19" s="1328"/>
      <c r="V19" s="1431"/>
      <c r="W19" s="1431"/>
    </row>
    <row r="20" spans="1:23" ht="30" customHeight="1" thickBot="1">
      <c r="A20" s="653" t="s">
        <v>616</v>
      </c>
      <c r="B20" s="1684">
        <v>3258.9355000000005</v>
      </c>
      <c r="C20" s="1685">
        <v>368628.30981500004</v>
      </c>
      <c r="D20" s="1685">
        <v>70</v>
      </c>
      <c r="E20" s="1685">
        <v>7718.5</v>
      </c>
      <c r="F20" s="1684">
        <v>3188.9355000000005</v>
      </c>
      <c r="G20" s="1685">
        <v>360909.80981500004</v>
      </c>
      <c r="H20" s="1685">
        <v>464.37499999999989</v>
      </c>
      <c r="I20" s="1458">
        <v>52865.852999999996</v>
      </c>
      <c r="J20" s="1458">
        <v>3.7</v>
      </c>
      <c r="K20" s="1458">
        <v>408.59100000000007</v>
      </c>
      <c r="L20" s="1457">
        <v>460.6749999999999</v>
      </c>
      <c r="M20" s="1458">
        <v>52457.261999999995</v>
      </c>
      <c r="N20" s="1459">
        <v>299326.50199999998</v>
      </c>
      <c r="O20" s="1460">
        <v>4244</v>
      </c>
      <c r="P20" s="1461">
        <v>55065.241999999998</v>
      </c>
      <c r="Q20" s="1462">
        <v>780</v>
      </c>
      <c r="S20" s="1456"/>
      <c r="T20" s="1328"/>
      <c r="U20" s="1328"/>
      <c r="V20" s="1431"/>
      <c r="W20" s="1431"/>
    </row>
    <row r="21" spans="1:23" ht="16.5" thickTop="1">
      <c r="S21" s="1456"/>
      <c r="V21" s="2476"/>
      <c r="W21" s="2476"/>
    </row>
    <row r="22" spans="1:23">
      <c r="V22" s="1431"/>
      <c r="W22" s="1431"/>
    </row>
    <row r="23" spans="1:23">
      <c r="V23" s="1431"/>
      <c r="W23" s="1431"/>
    </row>
    <row r="24" spans="1:23">
      <c r="V24" s="1431"/>
      <c r="W24" s="1431"/>
    </row>
    <row r="25" spans="1:23">
      <c r="V25" s="1431"/>
      <c r="W25" s="1431"/>
    </row>
  </sheetData>
  <mergeCells count="17">
    <mergeCell ref="V21:W21"/>
    <mergeCell ref="B6:C6"/>
    <mergeCell ref="D6:E6"/>
    <mergeCell ref="F6:G6"/>
    <mergeCell ref="H6:I6"/>
    <mergeCell ref="J6:K6"/>
    <mergeCell ref="L6:M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</mergeCells>
  <pageMargins left="0.7" right="0.7" top="1" bottom="1" header="0.3" footer="0.3"/>
  <pageSetup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SheetLayoutView="96" workbookViewId="0">
      <selection activeCell="B26" sqref="B26"/>
    </sheetView>
  </sheetViews>
  <sheetFormatPr defaultRowHeight="15"/>
  <cols>
    <col min="1" max="1" width="11.7109375" style="159" customWidth="1"/>
    <col min="2" max="2" width="6.7109375" style="159" bestFit="1" customWidth="1"/>
    <col min="3" max="3" width="5.85546875" style="159" bestFit="1" customWidth="1"/>
    <col min="4" max="4" width="10.28515625" style="159" customWidth="1"/>
    <col min="5" max="5" width="6.7109375" style="159" bestFit="1" customWidth="1"/>
    <col min="6" max="6" width="5.85546875" style="159" bestFit="1" customWidth="1"/>
    <col min="7" max="7" width="10.28515625" style="159" customWidth="1"/>
    <col min="8" max="8" width="9.28515625" style="159" customWidth="1"/>
    <col min="9" max="9" width="10.85546875" style="159" customWidth="1"/>
    <col min="10" max="10" width="10.28515625" style="159" customWidth="1"/>
    <col min="11" max="244" width="9.140625" style="159"/>
    <col min="245" max="245" width="11.7109375" style="159" bestFit="1" customWidth="1"/>
    <col min="246" max="248" width="0" style="159" hidden="1" customWidth="1"/>
    <col min="249" max="251" width="9.140625" style="159" customWidth="1"/>
    <col min="252" max="252" width="9.7109375" style="159" customWidth="1"/>
    <col min="253" max="253" width="9.140625" style="159" customWidth="1"/>
    <col min="254" max="255" width="9.28515625" style="159" bestFit="1" customWidth="1"/>
    <col min="256" max="256" width="10.85546875" style="159" bestFit="1" customWidth="1"/>
    <col min="257" max="257" width="9.28515625" style="159" customWidth="1"/>
    <col min="258" max="500" width="9.140625" style="159"/>
    <col min="501" max="501" width="11.7109375" style="159" bestFit="1" customWidth="1"/>
    <col min="502" max="504" width="0" style="159" hidden="1" customWidth="1"/>
    <col min="505" max="507" width="9.140625" style="159" customWidth="1"/>
    <col min="508" max="508" width="9.7109375" style="159" customWidth="1"/>
    <col min="509" max="509" width="9.140625" style="159" customWidth="1"/>
    <col min="510" max="511" width="9.28515625" style="159" bestFit="1" customWidth="1"/>
    <col min="512" max="512" width="10.85546875" style="159" bestFit="1" customWidth="1"/>
    <col min="513" max="513" width="9.28515625" style="159" customWidth="1"/>
    <col min="514" max="756" width="9.140625" style="159"/>
    <col min="757" max="757" width="11.7109375" style="159" bestFit="1" customWidth="1"/>
    <col min="758" max="760" width="0" style="159" hidden="1" customWidth="1"/>
    <col min="761" max="763" width="9.140625" style="159" customWidth="1"/>
    <col min="764" max="764" width="9.7109375" style="159" customWidth="1"/>
    <col min="765" max="765" width="9.140625" style="159" customWidth="1"/>
    <col min="766" max="767" width="9.28515625" style="159" bestFit="1" customWidth="1"/>
    <col min="768" max="768" width="10.85546875" style="159" bestFit="1" customWidth="1"/>
    <col min="769" max="769" width="9.28515625" style="159" customWidth="1"/>
    <col min="770" max="1012" width="9.140625" style="159"/>
    <col min="1013" max="1013" width="11.7109375" style="159" bestFit="1" customWidth="1"/>
    <col min="1014" max="1016" width="0" style="159" hidden="1" customWidth="1"/>
    <col min="1017" max="1019" width="9.140625" style="159" customWidth="1"/>
    <col min="1020" max="1020" width="9.7109375" style="159" customWidth="1"/>
    <col min="1021" max="1021" width="9.140625" style="159" customWidth="1"/>
    <col min="1022" max="1023" width="9.28515625" style="159" bestFit="1" customWidth="1"/>
    <col min="1024" max="1024" width="10.85546875" style="159" bestFit="1" customWidth="1"/>
    <col min="1025" max="1025" width="9.28515625" style="159" customWidth="1"/>
    <col min="1026" max="1268" width="9.140625" style="159"/>
    <col min="1269" max="1269" width="11.7109375" style="159" bestFit="1" customWidth="1"/>
    <col min="1270" max="1272" width="0" style="159" hidden="1" customWidth="1"/>
    <col min="1273" max="1275" width="9.140625" style="159" customWidth="1"/>
    <col min="1276" max="1276" width="9.7109375" style="159" customWidth="1"/>
    <col min="1277" max="1277" width="9.140625" style="159" customWidth="1"/>
    <col min="1278" max="1279" width="9.28515625" style="159" bestFit="1" customWidth="1"/>
    <col min="1280" max="1280" width="10.85546875" style="159" bestFit="1" customWidth="1"/>
    <col min="1281" max="1281" width="9.28515625" style="159" customWidth="1"/>
    <col min="1282" max="1524" width="9.140625" style="159"/>
    <col min="1525" max="1525" width="11.7109375" style="159" bestFit="1" customWidth="1"/>
    <col min="1526" max="1528" width="0" style="159" hidden="1" customWidth="1"/>
    <col min="1529" max="1531" width="9.140625" style="159" customWidth="1"/>
    <col min="1532" max="1532" width="9.7109375" style="159" customWidth="1"/>
    <col min="1533" max="1533" width="9.140625" style="159" customWidth="1"/>
    <col min="1534" max="1535" width="9.28515625" style="159" bestFit="1" customWidth="1"/>
    <col min="1536" max="1536" width="10.85546875" style="159" bestFit="1" customWidth="1"/>
    <col min="1537" max="1537" width="9.28515625" style="159" customWidth="1"/>
    <col min="1538" max="1780" width="9.140625" style="159"/>
    <col min="1781" max="1781" width="11.7109375" style="159" bestFit="1" customWidth="1"/>
    <col min="1782" max="1784" width="0" style="159" hidden="1" customWidth="1"/>
    <col min="1785" max="1787" width="9.140625" style="159" customWidth="1"/>
    <col min="1788" max="1788" width="9.7109375" style="159" customWidth="1"/>
    <col min="1789" max="1789" width="9.140625" style="159" customWidth="1"/>
    <col min="1790" max="1791" width="9.28515625" style="159" bestFit="1" customWidth="1"/>
    <col min="1792" max="1792" width="10.85546875" style="159" bestFit="1" customWidth="1"/>
    <col min="1793" max="1793" width="9.28515625" style="159" customWidth="1"/>
    <col min="1794" max="2036" width="9.140625" style="159"/>
    <col min="2037" max="2037" width="11.7109375" style="159" bestFit="1" customWidth="1"/>
    <col min="2038" max="2040" width="0" style="159" hidden="1" customWidth="1"/>
    <col min="2041" max="2043" width="9.140625" style="159" customWidth="1"/>
    <col min="2044" max="2044" width="9.7109375" style="159" customWidth="1"/>
    <col min="2045" max="2045" width="9.140625" style="159" customWidth="1"/>
    <col min="2046" max="2047" width="9.28515625" style="159" bestFit="1" customWidth="1"/>
    <col min="2048" max="2048" width="10.85546875" style="159" bestFit="1" customWidth="1"/>
    <col min="2049" max="2049" width="9.28515625" style="159" customWidth="1"/>
    <col min="2050" max="2292" width="9.140625" style="159"/>
    <col min="2293" max="2293" width="11.7109375" style="159" bestFit="1" customWidth="1"/>
    <col min="2294" max="2296" width="0" style="159" hidden="1" customWidth="1"/>
    <col min="2297" max="2299" width="9.140625" style="159" customWidth="1"/>
    <col min="2300" max="2300" width="9.7109375" style="159" customWidth="1"/>
    <col min="2301" max="2301" width="9.140625" style="159" customWidth="1"/>
    <col min="2302" max="2303" width="9.28515625" style="159" bestFit="1" customWidth="1"/>
    <col min="2304" max="2304" width="10.85546875" style="159" bestFit="1" customWidth="1"/>
    <col min="2305" max="2305" width="9.28515625" style="159" customWidth="1"/>
    <col min="2306" max="2548" width="9.140625" style="159"/>
    <col min="2549" max="2549" width="11.7109375" style="159" bestFit="1" customWidth="1"/>
    <col min="2550" max="2552" width="0" style="159" hidden="1" customWidth="1"/>
    <col min="2553" max="2555" width="9.140625" style="159" customWidth="1"/>
    <col min="2556" max="2556" width="9.7109375" style="159" customWidth="1"/>
    <col min="2557" max="2557" width="9.140625" style="159" customWidth="1"/>
    <col min="2558" max="2559" width="9.28515625" style="159" bestFit="1" customWidth="1"/>
    <col min="2560" max="2560" width="10.85546875" style="159" bestFit="1" customWidth="1"/>
    <col min="2561" max="2561" width="9.28515625" style="159" customWidth="1"/>
    <col min="2562" max="2804" width="9.140625" style="159"/>
    <col min="2805" max="2805" width="11.7109375" style="159" bestFit="1" customWidth="1"/>
    <col min="2806" max="2808" width="0" style="159" hidden="1" customWidth="1"/>
    <col min="2809" max="2811" width="9.140625" style="159" customWidth="1"/>
    <col min="2812" max="2812" width="9.7109375" style="159" customWidth="1"/>
    <col min="2813" max="2813" width="9.140625" style="159" customWidth="1"/>
    <col min="2814" max="2815" width="9.28515625" style="159" bestFit="1" customWidth="1"/>
    <col min="2816" max="2816" width="10.85546875" style="159" bestFit="1" customWidth="1"/>
    <col min="2817" max="2817" width="9.28515625" style="159" customWidth="1"/>
    <col min="2818" max="3060" width="9.140625" style="159"/>
    <col min="3061" max="3061" width="11.7109375" style="159" bestFit="1" customWidth="1"/>
    <col min="3062" max="3064" width="0" style="159" hidden="1" customWidth="1"/>
    <col min="3065" max="3067" width="9.140625" style="159" customWidth="1"/>
    <col min="3068" max="3068" width="9.7109375" style="159" customWidth="1"/>
    <col min="3069" max="3069" width="9.140625" style="159" customWidth="1"/>
    <col min="3070" max="3071" width="9.28515625" style="159" bestFit="1" customWidth="1"/>
    <col min="3072" max="3072" width="10.85546875" style="159" bestFit="1" customWidth="1"/>
    <col min="3073" max="3073" width="9.28515625" style="159" customWidth="1"/>
    <col min="3074" max="3316" width="9.140625" style="159"/>
    <col min="3317" max="3317" width="11.7109375" style="159" bestFit="1" customWidth="1"/>
    <col min="3318" max="3320" width="0" style="159" hidden="1" customWidth="1"/>
    <col min="3321" max="3323" width="9.140625" style="159" customWidth="1"/>
    <col min="3324" max="3324" width="9.7109375" style="159" customWidth="1"/>
    <col min="3325" max="3325" width="9.140625" style="159" customWidth="1"/>
    <col min="3326" max="3327" width="9.28515625" style="159" bestFit="1" customWidth="1"/>
    <col min="3328" max="3328" width="10.85546875" style="159" bestFit="1" customWidth="1"/>
    <col min="3329" max="3329" width="9.28515625" style="159" customWidth="1"/>
    <col min="3330" max="3572" width="9.140625" style="159"/>
    <col min="3573" max="3573" width="11.7109375" style="159" bestFit="1" customWidth="1"/>
    <col min="3574" max="3576" width="0" style="159" hidden="1" customWidth="1"/>
    <col min="3577" max="3579" width="9.140625" style="159" customWidth="1"/>
    <col min="3580" max="3580" width="9.7109375" style="159" customWidth="1"/>
    <col min="3581" max="3581" width="9.140625" style="159" customWidth="1"/>
    <col min="3582" max="3583" width="9.28515625" style="159" bestFit="1" customWidth="1"/>
    <col min="3584" max="3584" width="10.85546875" style="159" bestFit="1" customWidth="1"/>
    <col min="3585" max="3585" width="9.28515625" style="159" customWidth="1"/>
    <col min="3586" max="3828" width="9.140625" style="159"/>
    <col min="3829" max="3829" width="11.7109375" style="159" bestFit="1" customWidth="1"/>
    <col min="3830" max="3832" width="0" style="159" hidden="1" customWidth="1"/>
    <col min="3833" max="3835" width="9.140625" style="159" customWidth="1"/>
    <col min="3836" max="3836" width="9.7109375" style="159" customWidth="1"/>
    <col min="3837" max="3837" width="9.140625" style="159" customWidth="1"/>
    <col min="3838" max="3839" width="9.28515625" style="159" bestFit="1" customWidth="1"/>
    <col min="3840" max="3840" width="10.85546875" style="159" bestFit="1" customWidth="1"/>
    <col min="3841" max="3841" width="9.28515625" style="159" customWidth="1"/>
    <col min="3842" max="4084" width="9.140625" style="159"/>
    <col min="4085" max="4085" width="11.7109375" style="159" bestFit="1" customWidth="1"/>
    <col min="4086" max="4088" width="0" style="159" hidden="1" customWidth="1"/>
    <col min="4089" max="4091" width="9.140625" style="159" customWidth="1"/>
    <col min="4092" max="4092" width="9.7109375" style="159" customWidth="1"/>
    <col min="4093" max="4093" width="9.140625" style="159" customWidth="1"/>
    <col min="4094" max="4095" width="9.28515625" style="159" bestFit="1" customWidth="1"/>
    <col min="4096" max="4096" width="10.85546875" style="159" bestFit="1" customWidth="1"/>
    <col min="4097" max="4097" width="9.28515625" style="159" customWidth="1"/>
    <col min="4098" max="4340" width="9.140625" style="159"/>
    <col min="4341" max="4341" width="11.7109375" style="159" bestFit="1" customWidth="1"/>
    <col min="4342" max="4344" width="0" style="159" hidden="1" customWidth="1"/>
    <col min="4345" max="4347" width="9.140625" style="159" customWidth="1"/>
    <col min="4348" max="4348" width="9.7109375" style="159" customWidth="1"/>
    <col min="4349" max="4349" width="9.140625" style="159" customWidth="1"/>
    <col min="4350" max="4351" width="9.28515625" style="159" bestFit="1" customWidth="1"/>
    <col min="4352" max="4352" width="10.85546875" style="159" bestFit="1" customWidth="1"/>
    <col min="4353" max="4353" width="9.28515625" style="159" customWidth="1"/>
    <col min="4354" max="4596" width="9.140625" style="159"/>
    <col min="4597" max="4597" width="11.7109375" style="159" bestFit="1" customWidth="1"/>
    <col min="4598" max="4600" width="0" style="159" hidden="1" customWidth="1"/>
    <col min="4601" max="4603" width="9.140625" style="159" customWidth="1"/>
    <col min="4604" max="4604" width="9.7109375" style="159" customWidth="1"/>
    <col min="4605" max="4605" width="9.140625" style="159" customWidth="1"/>
    <col min="4606" max="4607" width="9.28515625" style="159" bestFit="1" customWidth="1"/>
    <col min="4608" max="4608" width="10.85546875" style="159" bestFit="1" customWidth="1"/>
    <col min="4609" max="4609" width="9.28515625" style="159" customWidth="1"/>
    <col min="4610" max="4852" width="9.140625" style="159"/>
    <col min="4853" max="4853" width="11.7109375" style="159" bestFit="1" customWidth="1"/>
    <col min="4854" max="4856" width="0" style="159" hidden="1" customWidth="1"/>
    <col min="4857" max="4859" width="9.140625" style="159" customWidth="1"/>
    <col min="4860" max="4860" width="9.7109375" style="159" customWidth="1"/>
    <col min="4861" max="4861" width="9.140625" style="159" customWidth="1"/>
    <col min="4862" max="4863" width="9.28515625" style="159" bestFit="1" customWidth="1"/>
    <col min="4864" max="4864" width="10.85546875" style="159" bestFit="1" customWidth="1"/>
    <col min="4865" max="4865" width="9.28515625" style="159" customWidth="1"/>
    <col min="4866" max="5108" width="9.140625" style="159"/>
    <col min="5109" max="5109" width="11.7109375" style="159" bestFit="1" customWidth="1"/>
    <col min="5110" max="5112" width="0" style="159" hidden="1" customWidth="1"/>
    <col min="5113" max="5115" width="9.140625" style="159" customWidth="1"/>
    <col min="5116" max="5116" width="9.7109375" style="159" customWidth="1"/>
    <col min="5117" max="5117" width="9.140625" style="159" customWidth="1"/>
    <col min="5118" max="5119" width="9.28515625" style="159" bestFit="1" customWidth="1"/>
    <col min="5120" max="5120" width="10.85546875" style="159" bestFit="1" customWidth="1"/>
    <col min="5121" max="5121" width="9.28515625" style="159" customWidth="1"/>
    <col min="5122" max="5364" width="9.140625" style="159"/>
    <col min="5365" max="5365" width="11.7109375" style="159" bestFit="1" customWidth="1"/>
    <col min="5366" max="5368" width="0" style="159" hidden="1" customWidth="1"/>
    <col min="5369" max="5371" width="9.140625" style="159" customWidth="1"/>
    <col min="5372" max="5372" width="9.7109375" style="159" customWidth="1"/>
    <col min="5373" max="5373" width="9.140625" style="159" customWidth="1"/>
    <col min="5374" max="5375" width="9.28515625" style="159" bestFit="1" customWidth="1"/>
    <col min="5376" max="5376" width="10.85546875" style="159" bestFit="1" customWidth="1"/>
    <col min="5377" max="5377" width="9.28515625" style="159" customWidth="1"/>
    <col min="5378" max="5620" width="9.140625" style="159"/>
    <col min="5621" max="5621" width="11.7109375" style="159" bestFit="1" customWidth="1"/>
    <col min="5622" max="5624" width="0" style="159" hidden="1" customWidth="1"/>
    <col min="5625" max="5627" width="9.140625" style="159" customWidth="1"/>
    <col min="5628" max="5628" width="9.7109375" style="159" customWidth="1"/>
    <col min="5629" max="5629" width="9.140625" style="159" customWidth="1"/>
    <col min="5630" max="5631" width="9.28515625" style="159" bestFit="1" customWidth="1"/>
    <col min="5632" max="5632" width="10.85546875" style="159" bestFit="1" customWidth="1"/>
    <col min="5633" max="5633" width="9.28515625" style="159" customWidth="1"/>
    <col min="5634" max="5876" width="9.140625" style="159"/>
    <col min="5877" max="5877" width="11.7109375" style="159" bestFit="1" customWidth="1"/>
    <col min="5878" max="5880" width="0" style="159" hidden="1" customWidth="1"/>
    <col min="5881" max="5883" width="9.140625" style="159" customWidth="1"/>
    <col min="5884" max="5884" width="9.7109375" style="159" customWidth="1"/>
    <col min="5885" max="5885" width="9.140625" style="159" customWidth="1"/>
    <col min="5886" max="5887" width="9.28515625" style="159" bestFit="1" customWidth="1"/>
    <col min="5888" max="5888" width="10.85546875" style="159" bestFit="1" customWidth="1"/>
    <col min="5889" max="5889" width="9.28515625" style="159" customWidth="1"/>
    <col min="5890" max="6132" width="9.140625" style="159"/>
    <col min="6133" max="6133" width="11.7109375" style="159" bestFit="1" customWidth="1"/>
    <col min="6134" max="6136" width="0" style="159" hidden="1" customWidth="1"/>
    <col min="6137" max="6139" width="9.140625" style="159" customWidth="1"/>
    <col min="6140" max="6140" width="9.7109375" style="159" customWidth="1"/>
    <col min="6141" max="6141" width="9.140625" style="159" customWidth="1"/>
    <col min="6142" max="6143" width="9.28515625" style="159" bestFit="1" customWidth="1"/>
    <col min="6144" max="6144" width="10.85546875" style="159" bestFit="1" customWidth="1"/>
    <col min="6145" max="6145" width="9.28515625" style="159" customWidth="1"/>
    <col min="6146" max="6388" width="9.140625" style="159"/>
    <col min="6389" max="6389" width="11.7109375" style="159" bestFit="1" customWidth="1"/>
    <col min="6390" max="6392" width="0" style="159" hidden="1" customWidth="1"/>
    <col min="6393" max="6395" width="9.140625" style="159" customWidth="1"/>
    <col min="6396" max="6396" width="9.7109375" style="159" customWidth="1"/>
    <col min="6397" max="6397" width="9.140625" style="159" customWidth="1"/>
    <col min="6398" max="6399" width="9.28515625" style="159" bestFit="1" customWidth="1"/>
    <col min="6400" max="6400" width="10.85546875" style="159" bestFit="1" customWidth="1"/>
    <col min="6401" max="6401" width="9.28515625" style="159" customWidth="1"/>
    <col min="6402" max="6644" width="9.140625" style="159"/>
    <col min="6645" max="6645" width="11.7109375" style="159" bestFit="1" customWidth="1"/>
    <col min="6646" max="6648" width="0" style="159" hidden="1" customWidth="1"/>
    <col min="6649" max="6651" width="9.140625" style="159" customWidth="1"/>
    <col min="6652" max="6652" width="9.7109375" style="159" customWidth="1"/>
    <col min="6653" max="6653" width="9.140625" style="159" customWidth="1"/>
    <col min="6654" max="6655" width="9.28515625" style="159" bestFit="1" customWidth="1"/>
    <col min="6656" max="6656" width="10.85546875" style="159" bestFit="1" customWidth="1"/>
    <col min="6657" max="6657" width="9.28515625" style="159" customWidth="1"/>
    <col min="6658" max="6900" width="9.140625" style="159"/>
    <col min="6901" max="6901" width="11.7109375" style="159" bestFit="1" customWidth="1"/>
    <col min="6902" max="6904" width="0" style="159" hidden="1" customWidth="1"/>
    <col min="6905" max="6907" width="9.140625" style="159" customWidth="1"/>
    <col min="6908" max="6908" width="9.7109375" style="159" customWidth="1"/>
    <col min="6909" max="6909" width="9.140625" style="159" customWidth="1"/>
    <col min="6910" max="6911" width="9.28515625" style="159" bestFit="1" customWidth="1"/>
    <col min="6912" max="6912" width="10.85546875" style="159" bestFit="1" customWidth="1"/>
    <col min="6913" max="6913" width="9.28515625" style="159" customWidth="1"/>
    <col min="6914" max="7156" width="9.140625" style="159"/>
    <col min="7157" max="7157" width="11.7109375" style="159" bestFit="1" customWidth="1"/>
    <col min="7158" max="7160" width="0" style="159" hidden="1" customWidth="1"/>
    <col min="7161" max="7163" width="9.140625" style="159" customWidth="1"/>
    <col min="7164" max="7164" width="9.7109375" style="159" customWidth="1"/>
    <col min="7165" max="7165" width="9.140625" style="159" customWidth="1"/>
    <col min="7166" max="7167" width="9.28515625" style="159" bestFit="1" customWidth="1"/>
    <col min="7168" max="7168" width="10.85546875" style="159" bestFit="1" customWidth="1"/>
    <col min="7169" max="7169" width="9.28515625" style="159" customWidth="1"/>
    <col min="7170" max="7412" width="9.140625" style="159"/>
    <col min="7413" max="7413" width="11.7109375" style="159" bestFit="1" customWidth="1"/>
    <col min="7414" max="7416" width="0" style="159" hidden="1" customWidth="1"/>
    <col min="7417" max="7419" width="9.140625" style="159" customWidth="1"/>
    <col min="7420" max="7420" width="9.7109375" style="159" customWidth="1"/>
    <col min="7421" max="7421" width="9.140625" style="159" customWidth="1"/>
    <col min="7422" max="7423" width="9.28515625" style="159" bestFit="1" customWidth="1"/>
    <col min="7424" max="7424" width="10.85546875" style="159" bestFit="1" customWidth="1"/>
    <col min="7425" max="7425" width="9.28515625" style="159" customWidth="1"/>
    <col min="7426" max="7668" width="9.140625" style="159"/>
    <col min="7669" max="7669" width="11.7109375" style="159" bestFit="1" customWidth="1"/>
    <col min="7670" max="7672" width="0" style="159" hidden="1" customWidth="1"/>
    <col min="7673" max="7675" width="9.140625" style="159" customWidth="1"/>
    <col min="7676" max="7676" width="9.7109375" style="159" customWidth="1"/>
    <col min="7677" max="7677" width="9.140625" style="159" customWidth="1"/>
    <col min="7678" max="7679" width="9.28515625" style="159" bestFit="1" customWidth="1"/>
    <col min="7680" max="7680" width="10.85546875" style="159" bestFit="1" customWidth="1"/>
    <col min="7681" max="7681" width="9.28515625" style="159" customWidth="1"/>
    <col min="7682" max="7924" width="9.140625" style="159"/>
    <col min="7925" max="7925" width="11.7109375" style="159" bestFit="1" customWidth="1"/>
    <col min="7926" max="7928" width="0" style="159" hidden="1" customWidth="1"/>
    <col min="7929" max="7931" width="9.140625" style="159" customWidth="1"/>
    <col min="7932" max="7932" width="9.7109375" style="159" customWidth="1"/>
    <col min="7933" max="7933" width="9.140625" style="159" customWidth="1"/>
    <col min="7934" max="7935" width="9.28515625" style="159" bestFit="1" customWidth="1"/>
    <col min="7936" max="7936" width="10.85546875" style="159" bestFit="1" customWidth="1"/>
    <col min="7937" max="7937" width="9.28515625" style="159" customWidth="1"/>
    <col min="7938" max="8180" width="9.140625" style="159"/>
    <col min="8181" max="8181" width="11.7109375" style="159" bestFit="1" customWidth="1"/>
    <col min="8182" max="8184" width="0" style="159" hidden="1" customWidth="1"/>
    <col min="8185" max="8187" width="9.140625" style="159" customWidth="1"/>
    <col min="8188" max="8188" width="9.7109375" style="159" customWidth="1"/>
    <col min="8189" max="8189" width="9.140625" style="159" customWidth="1"/>
    <col min="8190" max="8191" width="9.28515625" style="159" bestFit="1" customWidth="1"/>
    <col min="8192" max="8192" width="10.85546875" style="159" bestFit="1" customWidth="1"/>
    <col min="8193" max="8193" width="9.28515625" style="159" customWidth="1"/>
    <col min="8194" max="8436" width="9.140625" style="159"/>
    <col min="8437" max="8437" width="11.7109375" style="159" bestFit="1" customWidth="1"/>
    <col min="8438" max="8440" width="0" style="159" hidden="1" customWidth="1"/>
    <col min="8441" max="8443" width="9.140625" style="159" customWidth="1"/>
    <col min="8444" max="8444" width="9.7109375" style="159" customWidth="1"/>
    <col min="8445" max="8445" width="9.140625" style="159" customWidth="1"/>
    <col min="8446" max="8447" width="9.28515625" style="159" bestFit="1" customWidth="1"/>
    <col min="8448" max="8448" width="10.85546875" style="159" bestFit="1" customWidth="1"/>
    <col min="8449" max="8449" width="9.28515625" style="159" customWidth="1"/>
    <col min="8450" max="8692" width="9.140625" style="159"/>
    <col min="8693" max="8693" width="11.7109375" style="159" bestFit="1" customWidth="1"/>
    <col min="8694" max="8696" width="0" style="159" hidden="1" customWidth="1"/>
    <col min="8697" max="8699" width="9.140625" style="159" customWidth="1"/>
    <col min="8700" max="8700" width="9.7109375" style="159" customWidth="1"/>
    <col min="8701" max="8701" width="9.140625" style="159" customWidth="1"/>
    <col min="8702" max="8703" width="9.28515625" style="159" bestFit="1" customWidth="1"/>
    <col min="8704" max="8704" width="10.85546875" style="159" bestFit="1" customWidth="1"/>
    <col min="8705" max="8705" width="9.28515625" style="159" customWidth="1"/>
    <col min="8706" max="8948" width="9.140625" style="159"/>
    <col min="8949" max="8949" width="11.7109375" style="159" bestFit="1" customWidth="1"/>
    <col min="8950" max="8952" width="0" style="159" hidden="1" customWidth="1"/>
    <col min="8953" max="8955" width="9.140625" style="159" customWidth="1"/>
    <col min="8956" max="8956" width="9.7109375" style="159" customWidth="1"/>
    <col min="8957" max="8957" width="9.140625" style="159" customWidth="1"/>
    <col min="8958" max="8959" width="9.28515625" style="159" bestFit="1" customWidth="1"/>
    <col min="8960" max="8960" width="10.85546875" style="159" bestFit="1" customWidth="1"/>
    <col min="8961" max="8961" width="9.28515625" style="159" customWidth="1"/>
    <col min="8962" max="9204" width="9.140625" style="159"/>
    <col min="9205" max="9205" width="11.7109375" style="159" bestFit="1" customWidth="1"/>
    <col min="9206" max="9208" width="0" style="159" hidden="1" customWidth="1"/>
    <col min="9209" max="9211" width="9.140625" style="159" customWidth="1"/>
    <col min="9212" max="9212" width="9.7109375" style="159" customWidth="1"/>
    <col min="9213" max="9213" width="9.140625" style="159" customWidth="1"/>
    <col min="9214" max="9215" width="9.28515625" style="159" bestFit="1" customWidth="1"/>
    <col min="9216" max="9216" width="10.85546875" style="159" bestFit="1" customWidth="1"/>
    <col min="9217" max="9217" width="9.28515625" style="159" customWidth="1"/>
    <col min="9218" max="9460" width="9.140625" style="159"/>
    <col min="9461" max="9461" width="11.7109375" style="159" bestFit="1" customWidth="1"/>
    <col min="9462" max="9464" width="0" style="159" hidden="1" customWidth="1"/>
    <col min="9465" max="9467" width="9.140625" style="159" customWidth="1"/>
    <col min="9468" max="9468" width="9.7109375" style="159" customWidth="1"/>
    <col min="9469" max="9469" width="9.140625" style="159" customWidth="1"/>
    <col min="9470" max="9471" width="9.28515625" style="159" bestFit="1" customWidth="1"/>
    <col min="9472" max="9472" width="10.85546875" style="159" bestFit="1" customWidth="1"/>
    <col min="9473" max="9473" width="9.28515625" style="159" customWidth="1"/>
    <col min="9474" max="9716" width="9.140625" style="159"/>
    <col min="9717" max="9717" width="11.7109375" style="159" bestFit="1" customWidth="1"/>
    <col min="9718" max="9720" width="0" style="159" hidden="1" customWidth="1"/>
    <col min="9721" max="9723" width="9.140625" style="159" customWidth="1"/>
    <col min="9724" max="9724" width="9.7109375" style="159" customWidth="1"/>
    <col min="9725" max="9725" width="9.140625" style="159" customWidth="1"/>
    <col min="9726" max="9727" width="9.28515625" style="159" bestFit="1" customWidth="1"/>
    <col min="9728" max="9728" width="10.85546875" style="159" bestFit="1" customWidth="1"/>
    <col min="9729" max="9729" width="9.28515625" style="159" customWidth="1"/>
    <col min="9730" max="9972" width="9.140625" style="159"/>
    <col min="9973" max="9973" width="11.7109375" style="159" bestFit="1" customWidth="1"/>
    <col min="9974" max="9976" width="0" style="159" hidden="1" customWidth="1"/>
    <col min="9977" max="9979" width="9.140625" style="159" customWidth="1"/>
    <col min="9980" max="9980" width="9.7109375" style="159" customWidth="1"/>
    <col min="9981" max="9981" width="9.140625" style="159" customWidth="1"/>
    <col min="9982" max="9983" width="9.28515625" style="159" bestFit="1" customWidth="1"/>
    <col min="9984" max="9984" width="10.85546875" style="159" bestFit="1" customWidth="1"/>
    <col min="9985" max="9985" width="9.28515625" style="159" customWidth="1"/>
    <col min="9986" max="10228" width="9.140625" style="159"/>
    <col min="10229" max="10229" width="11.7109375" style="159" bestFit="1" customWidth="1"/>
    <col min="10230" max="10232" width="0" style="159" hidden="1" customWidth="1"/>
    <col min="10233" max="10235" width="9.140625" style="159" customWidth="1"/>
    <col min="10236" max="10236" width="9.7109375" style="159" customWidth="1"/>
    <col min="10237" max="10237" width="9.140625" style="159" customWidth="1"/>
    <col min="10238" max="10239" width="9.28515625" style="159" bestFit="1" customWidth="1"/>
    <col min="10240" max="10240" width="10.85546875" style="159" bestFit="1" customWidth="1"/>
    <col min="10241" max="10241" width="9.28515625" style="159" customWidth="1"/>
    <col min="10242" max="10484" width="9.140625" style="159"/>
    <col min="10485" max="10485" width="11.7109375" style="159" bestFit="1" customWidth="1"/>
    <col min="10486" max="10488" width="0" style="159" hidden="1" customWidth="1"/>
    <col min="10489" max="10491" width="9.140625" style="159" customWidth="1"/>
    <col min="10492" max="10492" width="9.7109375" style="159" customWidth="1"/>
    <col min="10493" max="10493" width="9.140625" style="159" customWidth="1"/>
    <col min="10494" max="10495" width="9.28515625" style="159" bestFit="1" customWidth="1"/>
    <col min="10496" max="10496" width="10.85546875" style="159" bestFit="1" customWidth="1"/>
    <col min="10497" max="10497" width="9.28515625" style="159" customWidth="1"/>
    <col min="10498" max="10740" width="9.140625" style="159"/>
    <col min="10741" max="10741" width="11.7109375" style="159" bestFit="1" customWidth="1"/>
    <col min="10742" max="10744" width="0" style="159" hidden="1" customWidth="1"/>
    <col min="10745" max="10747" width="9.140625" style="159" customWidth="1"/>
    <col min="10748" max="10748" width="9.7109375" style="159" customWidth="1"/>
    <col min="10749" max="10749" width="9.140625" style="159" customWidth="1"/>
    <col min="10750" max="10751" width="9.28515625" style="159" bestFit="1" customWidth="1"/>
    <col min="10752" max="10752" width="10.85546875" style="159" bestFit="1" customWidth="1"/>
    <col min="10753" max="10753" width="9.28515625" style="159" customWidth="1"/>
    <col min="10754" max="10996" width="9.140625" style="159"/>
    <col min="10997" max="10997" width="11.7109375" style="159" bestFit="1" customWidth="1"/>
    <col min="10998" max="11000" width="0" style="159" hidden="1" customWidth="1"/>
    <col min="11001" max="11003" width="9.140625" style="159" customWidth="1"/>
    <col min="11004" max="11004" width="9.7109375" style="159" customWidth="1"/>
    <col min="11005" max="11005" width="9.140625" style="159" customWidth="1"/>
    <col min="11006" max="11007" width="9.28515625" style="159" bestFit="1" customWidth="1"/>
    <col min="11008" max="11008" width="10.85546875" style="159" bestFit="1" customWidth="1"/>
    <col min="11009" max="11009" width="9.28515625" style="159" customWidth="1"/>
    <col min="11010" max="11252" width="9.140625" style="159"/>
    <col min="11253" max="11253" width="11.7109375" style="159" bestFit="1" customWidth="1"/>
    <col min="11254" max="11256" width="0" style="159" hidden="1" customWidth="1"/>
    <col min="11257" max="11259" width="9.140625" style="159" customWidth="1"/>
    <col min="11260" max="11260" width="9.7109375" style="159" customWidth="1"/>
    <col min="11261" max="11261" width="9.140625" style="159" customWidth="1"/>
    <col min="11262" max="11263" width="9.28515625" style="159" bestFit="1" customWidth="1"/>
    <col min="11264" max="11264" width="10.85546875" style="159" bestFit="1" customWidth="1"/>
    <col min="11265" max="11265" width="9.28515625" style="159" customWidth="1"/>
    <col min="11266" max="11508" width="9.140625" style="159"/>
    <col min="11509" max="11509" width="11.7109375" style="159" bestFit="1" customWidth="1"/>
    <col min="11510" max="11512" width="0" style="159" hidden="1" customWidth="1"/>
    <col min="11513" max="11515" width="9.140625" style="159" customWidth="1"/>
    <col min="11516" max="11516" width="9.7109375" style="159" customWidth="1"/>
    <col min="11517" max="11517" width="9.140625" style="159" customWidth="1"/>
    <col min="11518" max="11519" width="9.28515625" style="159" bestFit="1" customWidth="1"/>
    <col min="11520" max="11520" width="10.85546875" style="159" bestFit="1" customWidth="1"/>
    <col min="11521" max="11521" width="9.28515625" style="159" customWidth="1"/>
    <col min="11522" max="11764" width="9.140625" style="159"/>
    <col min="11765" max="11765" width="11.7109375" style="159" bestFit="1" customWidth="1"/>
    <col min="11766" max="11768" width="0" style="159" hidden="1" customWidth="1"/>
    <col min="11769" max="11771" width="9.140625" style="159" customWidth="1"/>
    <col min="11772" max="11772" width="9.7109375" style="159" customWidth="1"/>
    <col min="11773" max="11773" width="9.140625" style="159" customWidth="1"/>
    <col min="11774" max="11775" width="9.28515625" style="159" bestFit="1" customWidth="1"/>
    <col min="11776" max="11776" width="10.85546875" style="159" bestFit="1" customWidth="1"/>
    <col min="11777" max="11777" width="9.28515625" style="159" customWidth="1"/>
    <col min="11778" max="12020" width="9.140625" style="159"/>
    <col min="12021" max="12021" width="11.7109375" style="159" bestFit="1" customWidth="1"/>
    <col min="12022" max="12024" width="0" style="159" hidden="1" customWidth="1"/>
    <col min="12025" max="12027" width="9.140625" style="159" customWidth="1"/>
    <col min="12028" max="12028" width="9.7109375" style="159" customWidth="1"/>
    <col min="12029" max="12029" width="9.140625" style="159" customWidth="1"/>
    <col min="12030" max="12031" width="9.28515625" style="159" bestFit="1" customWidth="1"/>
    <col min="12032" max="12032" width="10.85546875" style="159" bestFit="1" customWidth="1"/>
    <col min="12033" max="12033" width="9.28515625" style="159" customWidth="1"/>
    <col min="12034" max="12276" width="9.140625" style="159"/>
    <col min="12277" max="12277" width="11.7109375" style="159" bestFit="1" customWidth="1"/>
    <col min="12278" max="12280" width="0" style="159" hidden="1" customWidth="1"/>
    <col min="12281" max="12283" width="9.140625" style="159" customWidth="1"/>
    <col min="12284" max="12284" width="9.7109375" style="159" customWidth="1"/>
    <col min="12285" max="12285" width="9.140625" style="159" customWidth="1"/>
    <col min="12286" max="12287" width="9.28515625" style="159" bestFit="1" customWidth="1"/>
    <col min="12288" max="12288" width="10.85546875" style="159" bestFit="1" customWidth="1"/>
    <col min="12289" max="12289" width="9.28515625" style="159" customWidth="1"/>
    <col min="12290" max="12532" width="9.140625" style="159"/>
    <col min="12533" max="12533" width="11.7109375" style="159" bestFit="1" customWidth="1"/>
    <col min="12534" max="12536" width="0" style="159" hidden="1" customWidth="1"/>
    <col min="12537" max="12539" width="9.140625" style="159" customWidth="1"/>
    <col min="12540" max="12540" width="9.7109375" style="159" customWidth="1"/>
    <col min="12541" max="12541" width="9.140625" style="159" customWidth="1"/>
    <col min="12542" max="12543" width="9.28515625" style="159" bestFit="1" customWidth="1"/>
    <col min="12544" max="12544" width="10.85546875" style="159" bestFit="1" customWidth="1"/>
    <col min="12545" max="12545" width="9.28515625" style="159" customWidth="1"/>
    <col min="12546" max="12788" width="9.140625" style="159"/>
    <col min="12789" max="12789" width="11.7109375" style="159" bestFit="1" customWidth="1"/>
    <col min="12790" max="12792" width="0" style="159" hidden="1" customWidth="1"/>
    <col min="12793" max="12795" width="9.140625" style="159" customWidth="1"/>
    <col min="12796" max="12796" width="9.7109375" style="159" customWidth="1"/>
    <col min="12797" max="12797" width="9.140625" style="159" customWidth="1"/>
    <col min="12798" max="12799" width="9.28515625" style="159" bestFit="1" customWidth="1"/>
    <col min="12800" max="12800" width="10.85546875" style="159" bestFit="1" customWidth="1"/>
    <col min="12801" max="12801" width="9.28515625" style="159" customWidth="1"/>
    <col min="12802" max="13044" width="9.140625" style="159"/>
    <col min="13045" max="13045" width="11.7109375" style="159" bestFit="1" customWidth="1"/>
    <col min="13046" max="13048" width="0" style="159" hidden="1" customWidth="1"/>
    <col min="13049" max="13051" width="9.140625" style="159" customWidth="1"/>
    <col min="13052" max="13052" width="9.7109375" style="159" customWidth="1"/>
    <col min="13053" max="13053" width="9.140625" style="159" customWidth="1"/>
    <col min="13054" max="13055" width="9.28515625" style="159" bestFit="1" customWidth="1"/>
    <col min="13056" max="13056" width="10.85546875" style="159" bestFit="1" customWidth="1"/>
    <col min="13057" max="13057" width="9.28515625" style="159" customWidth="1"/>
    <col min="13058" max="13300" width="9.140625" style="159"/>
    <col min="13301" max="13301" width="11.7109375" style="159" bestFit="1" customWidth="1"/>
    <col min="13302" max="13304" width="0" style="159" hidden="1" customWidth="1"/>
    <col min="13305" max="13307" width="9.140625" style="159" customWidth="1"/>
    <col min="13308" max="13308" width="9.7109375" style="159" customWidth="1"/>
    <col min="13309" max="13309" width="9.140625" style="159" customWidth="1"/>
    <col min="13310" max="13311" width="9.28515625" style="159" bestFit="1" customWidth="1"/>
    <col min="13312" max="13312" width="10.85546875" style="159" bestFit="1" customWidth="1"/>
    <col min="13313" max="13313" width="9.28515625" style="159" customWidth="1"/>
    <col min="13314" max="13556" width="9.140625" style="159"/>
    <col min="13557" max="13557" width="11.7109375" style="159" bestFit="1" customWidth="1"/>
    <col min="13558" max="13560" width="0" style="159" hidden="1" customWidth="1"/>
    <col min="13561" max="13563" width="9.140625" style="159" customWidth="1"/>
    <col min="13564" max="13564" width="9.7109375" style="159" customWidth="1"/>
    <col min="13565" max="13565" width="9.140625" style="159" customWidth="1"/>
    <col min="13566" max="13567" width="9.28515625" style="159" bestFit="1" customWidth="1"/>
    <col min="13568" max="13568" width="10.85546875" style="159" bestFit="1" customWidth="1"/>
    <col min="13569" max="13569" width="9.28515625" style="159" customWidth="1"/>
    <col min="13570" max="13812" width="9.140625" style="159"/>
    <col min="13813" max="13813" width="11.7109375" style="159" bestFit="1" customWidth="1"/>
    <col min="13814" max="13816" width="0" style="159" hidden="1" customWidth="1"/>
    <col min="13817" max="13819" width="9.140625" style="159" customWidth="1"/>
    <col min="13820" max="13820" width="9.7109375" style="159" customWidth="1"/>
    <col min="13821" max="13821" width="9.140625" style="159" customWidth="1"/>
    <col min="13822" max="13823" width="9.28515625" style="159" bestFit="1" customWidth="1"/>
    <col min="13824" max="13824" width="10.85546875" style="159" bestFit="1" customWidth="1"/>
    <col min="13825" max="13825" width="9.28515625" style="159" customWidth="1"/>
    <col min="13826" max="14068" width="9.140625" style="159"/>
    <col min="14069" max="14069" width="11.7109375" style="159" bestFit="1" customWidth="1"/>
    <col min="14070" max="14072" width="0" style="159" hidden="1" customWidth="1"/>
    <col min="14073" max="14075" width="9.140625" style="159" customWidth="1"/>
    <col min="14076" max="14076" width="9.7109375" style="159" customWidth="1"/>
    <col min="14077" max="14077" width="9.140625" style="159" customWidth="1"/>
    <col min="14078" max="14079" width="9.28515625" style="159" bestFit="1" customWidth="1"/>
    <col min="14080" max="14080" width="10.85546875" style="159" bestFit="1" customWidth="1"/>
    <col min="14081" max="14081" width="9.28515625" style="159" customWidth="1"/>
    <col min="14082" max="14324" width="9.140625" style="159"/>
    <col min="14325" max="14325" width="11.7109375" style="159" bestFit="1" customWidth="1"/>
    <col min="14326" max="14328" width="0" style="159" hidden="1" customWidth="1"/>
    <col min="14329" max="14331" width="9.140625" style="159" customWidth="1"/>
    <col min="14332" max="14332" width="9.7109375" style="159" customWidth="1"/>
    <col min="14333" max="14333" width="9.140625" style="159" customWidth="1"/>
    <col min="14334" max="14335" width="9.28515625" style="159" bestFit="1" customWidth="1"/>
    <col min="14336" max="14336" width="10.85546875" style="159" bestFit="1" customWidth="1"/>
    <col min="14337" max="14337" width="9.28515625" style="159" customWidth="1"/>
    <col min="14338" max="14580" width="9.140625" style="159"/>
    <col min="14581" max="14581" width="11.7109375" style="159" bestFit="1" customWidth="1"/>
    <col min="14582" max="14584" width="0" style="159" hidden="1" customWidth="1"/>
    <col min="14585" max="14587" width="9.140625" style="159" customWidth="1"/>
    <col min="14588" max="14588" width="9.7109375" style="159" customWidth="1"/>
    <col min="14589" max="14589" width="9.140625" style="159" customWidth="1"/>
    <col min="14590" max="14591" width="9.28515625" style="159" bestFit="1" customWidth="1"/>
    <col min="14592" max="14592" width="10.85546875" style="159" bestFit="1" customWidth="1"/>
    <col min="14593" max="14593" width="9.28515625" style="159" customWidth="1"/>
    <col min="14594" max="14836" width="9.140625" style="159"/>
    <col min="14837" max="14837" width="11.7109375" style="159" bestFit="1" customWidth="1"/>
    <col min="14838" max="14840" width="0" style="159" hidden="1" customWidth="1"/>
    <col min="14841" max="14843" width="9.140625" style="159" customWidth="1"/>
    <col min="14844" max="14844" width="9.7109375" style="159" customWidth="1"/>
    <col min="14845" max="14845" width="9.140625" style="159" customWidth="1"/>
    <col min="14846" max="14847" width="9.28515625" style="159" bestFit="1" customWidth="1"/>
    <col min="14848" max="14848" width="10.85546875" style="159" bestFit="1" customWidth="1"/>
    <col min="14849" max="14849" width="9.28515625" style="159" customWidth="1"/>
    <col min="14850" max="15092" width="9.140625" style="159"/>
    <col min="15093" max="15093" width="11.7109375" style="159" bestFit="1" customWidth="1"/>
    <col min="15094" max="15096" width="0" style="159" hidden="1" customWidth="1"/>
    <col min="15097" max="15099" width="9.140625" style="159" customWidth="1"/>
    <col min="15100" max="15100" width="9.7109375" style="159" customWidth="1"/>
    <col min="15101" max="15101" width="9.140625" style="159" customWidth="1"/>
    <col min="15102" max="15103" width="9.28515625" style="159" bestFit="1" customWidth="1"/>
    <col min="15104" max="15104" width="10.85546875" style="159" bestFit="1" customWidth="1"/>
    <col min="15105" max="15105" width="9.28515625" style="159" customWidth="1"/>
    <col min="15106" max="15348" width="9.140625" style="159"/>
    <col min="15349" max="15349" width="11.7109375" style="159" bestFit="1" customWidth="1"/>
    <col min="15350" max="15352" width="0" style="159" hidden="1" customWidth="1"/>
    <col min="15353" max="15355" width="9.140625" style="159" customWidth="1"/>
    <col min="15356" max="15356" width="9.7109375" style="159" customWidth="1"/>
    <col min="15357" max="15357" width="9.140625" style="159" customWidth="1"/>
    <col min="15358" max="15359" width="9.28515625" style="159" bestFit="1" customWidth="1"/>
    <col min="15360" max="15360" width="10.85546875" style="159" bestFit="1" customWidth="1"/>
    <col min="15361" max="15361" width="9.28515625" style="159" customWidth="1"/>
    <col min="15362" max="15604" width="9.140625" style="159"/>
    <col min="15605" max="15605" width="11.7109375" style="159" bestFit="1" customWidth="1"/>
    <col min="15606" max="15608" width="0" style="159" hidden="1" customWidth="1"/>
    <col min="15609" max="15611" width="9.140625" style="159" customWidth="1"/>
    <col min="15612" max="15612" width="9.7109375" style="159" customWidth="1"/>
    <col min="15613" max="15613" width="9.140625" style="159" customWidth="1"/>
    <col min="15614" max="15615" width="9.28515625" style="159" bestFit="1" customWidth="1"/>
    <col min="15616" max="15616" width="10.85546875" style="159" bestFit="1" customWidth="1"/>
    <col min="15617" max="15617" width="9.28515625" style="159" customWidth="1"/>
    <col min="15618" max="15860" width="9.140625" style="159"/>
    <col min="15861" max="15861" width="11.7109375" style="159" bestFit="1" customWidth="1"/>
    <col min="15862" max="15864" width="0" style="159" hidden="1" customWidth="1"/>
    <col min="15865" max="15867" width="9.140625" style="159" customWidth="1"/>
    <col min="15868" max="15868" width="9.7109375" style="159" customWidth="1"/>
    <col min="15869" max="15869" width="9.140625" style="159" customWidth="1"/>
    <col min="15870" max="15871" width="9.28515625" style="159" bestFit="1" customWidth="1"/>
    <col min="15872" max="15872" width="10.85546875" style="159" bestFit="1" customWidth="1"/>
    <col min="15873" max="15873" width="9.28515625" style="159" customWidth="1"/>
    <col min="15874" max="16116" width="9.140625" style="159"/>
    <col min="16117" max="16117" width="11.7109375" style="159" bestFit="1" customWidth="1"/>
    <col min="16118" max="16120" width="0" style="159" hidden="1" customWidth="1"/>
    <col min="16121" max="16123" width="9.140625" style="159" customWidth="1"/>
    <col min="16124" max="16124" width="9.7109375" style="159" customWidth="1"/>
    <col min="16125" max="16125" width="9.140625" style="159" customWidth="1"/>
    <col min="16126" max="16127" width="9.28515625" style="159" bestFit="1" customWidth="1"/>
    <col min="16128" max="16128" width="10.85546875" style="159" bestFit="1" customWidth="1"/>
    <col min="16129" max="16129" width="9.28515625" style="159" customWidth="1"/>
    <col min="16130" max="16384" width="9.140625" style="159"/>
  </cols>
  <sheetData>
    <row r="1" spans="1:10" ht="15.75">
      <c r="A1" s="2035" t="s">
        <v>216</v>
      </c>
      <c r="B1" s="2035"/>
      <c r="C1" s="2035"/>
      <c r="D1" s="2035"/>
      <c r="E1" s="2035"/>
      <c r="F1" s="2035"/>
      <c r="G1" s="2035"/>
      <c r="H1" s="2035"/>
      <c r="I1" s="2035"/>
      <c r="J1" s="2035"/>
    </row>
    <row r="2" spans="1:10" ht="15.75">
      <c r="A2" s="2036" t="s">
        <v>69</v>
      </c>
      <c r="B2" s="2036"/>
      <c r="C2" s="2036"/>
      <c r="D2" s="2036"/>
      <c r="E2" s="2036"/>
      <c r="F2" s="2036"/>
      <c r="G2" s="2036"/>
      <c r="H2" s="2036"/>
      <c r="I2" s="2036"/>
      <c r="J2" s="2036"/>
    </row>
    <row r="3" spans="1:10" ht="15.75">
      <c r="A3" s="2037" t="s">
        <v>200</v>
      </c>
      <c r="B3" s="2037"/>
      <c r="C3" s="2037"/>
      <c r="D3" s="2037"/>
      <c r="E3" s="2037"/>
      <c r="F3" s="2037"/>
      <c r="G3" s="2037"/>
      <c r="H3" s="2037"/>
      <c r="I3" s="2037"/>
      <c r="J3" s="2037"/>
    </row>
    <row r="4" spans="1:10" ht="16.5" thickBot="1">
      <c r="A4" s="2037"/>
      <c r="B4" s="2037"/>
      <c r="C4" s="2037"/>
      <c r="D4" s="2037"/>
      <c r="E4" s="2037"/>
      <c r="F4" s="2037"/>
      <c r="G4" s="2037"/>
      <c r="H4" s="2037"/>
      <c r="I4" s="2037"/>
      <c r="J4" s="2037"/>
    </row>
    <row r="5" spans="1:10" ht="16.5" thickTop="1">
      <c r="A5" s="2038" t="s">
        <v>159</v>
      </c>
      <c r="B5" s="2040" t="s">
        <v>30</v>
      </c>
      <c r="C5" s="2040"/>
      <c r="D5" s="2040"/>
      <c r="E5" s="2040" t="s">
        <v>114</v>
      </c>
      <c r="F5" s="2040"/>
      <c r="G5" s="2040"/>
      <c r="H5" s="2040" t="s">
        <v>139</v>
      </c>
      <c r="I5" s="2040"/>
      <c r="J5" s="2041"/>
    </row>
    <row r="6" spans="1:10" ht="20.100000000000001" customHeight="1">
      <c r="A6" s="2039"/>
      <c r="B6" s="160" t="s">
        <v>217</v>
      </c>
      <c r="C6" s="160" t="s">
        <v>218</v>
      </c>
      <c r="D6" s="160" t="s">
        <v>219</v>
      </c>
      <c r="E6" s="160" t="s">
        <v>217</v>
      </c>
      <c r="F6" s="160" t="s">
        <v>218</v>
      </c>
      <c r="G6" s="160" t="s">
        <v>219</v>
      </c>
      <c r="H6" s="160" t="s">
        <v>217</v>
      </c>
      <c r="I6" s="160" t="s">
        <v>218</v>
      </c>
      <c r="J6" s="161" t="s">
        <v>219</v>
      </c>
    </row>
    <row r="7" spans="1:10" ht="24.95" customHeight="1">
      <c r="A7" s="162" t="s">
        <v>203</v>
      </c>
      <c r="B7" s="1850">
        <v>2.2817631806396008</v>
      </c>
      <c r="C7" s="163">
        <v>3.4</v>
      </c>
      <c r="D7" s="1854">
        <f t="shared" ref="D7:D18" si="0">B7-C7</f>
        <v>-1.1182368193603991</v>
      </c>
      <c r="E7" s="1850">
        <v>4.1913131654554689</v>
      </c>
      <c r="F7" s="163">
        <v>3.69</v>
      </c>
      <c r="G7" s="1854">
        <f>E7-F7</f>
        <v>0.501313165455469</v>
      </c>
      <c r="H7" s="164">
        <v>6.95</v>
      </c>
      <c r="I7" s="164">
        <v>3.28</v>
      </c>
      <c r="J7" s="165">
        <f>H7-I7</f>
        <v>3.6700000000000004</v>
      </c>
    </row>
    <row r="8" spans="1:10" ht="24.95" customHeight="1">
      <c r="A8" s="166" t="s">
        <v>204</v>
      </c>
      <c r="B8" s="1851">
        <v>3.3852813852813739</v>
      </c>
      <c r="C8" s="167">
        <v>3.3</v>
      </c>
      <c r="D8" s="1851">
        <f t="shared" si="0"/>
        <v>8.5281385281374078E-2</v>
      </c>
      <c r="E8" s="1851">
        <v>3.86</v>
      </c>
      <c r="F8" s="167">
        <v>3.7</v>
      </c>
      <c r="G8" s="1851">
        <f t="shared" ref="G8:G18" si="1">E8-F8</f>
        <v>0.1599999999999997</v>
      </c>
      <c r="H8" s="168">
        <v>6.16</v>
      </c>
      <c r="I8" s="168">
        <v>3.99</v>
      </c>
      <c r="J8" s="169">
        <f>6.16-3.99</f>
        <v>2.17</v>
      </c>
    </row>
    <row r="9" spans="1:10" ht="24.95" customHeight="1">
      <c r="A9" s="166" t="s">
        <v>205</v>
      </c>
      <c r="B9" s="1852">
        <v>3.0952792668165188</v>
      </c>
      <c r="C9" s="167">
        <v>3.6</v>
      </c>
      <c r="D9" s="1851">
        <f t="shared" si="0"/>
        <v>-0.50472073318348132</v>
      </c>
      <c r="E9" s="1852">
        <v>4.6796377054679539</v>
      </c>
      <c r="F9" s="167">
        <v>3.38</v>
      </c>
      <c r="G9" s="1851">
        <f t="shared" si="1"/>
        <v>1.299637705467954</v>
      </c>
      <c r="H9" s="170"/>
      <c r="I9" s="170"/>
      <c r="J9" s="171"/>
    </row>
    <row r="10" spans="1:10" ht="24.95" customHeight="1">
      <c r="A10" s="166" t="s">
        <v>206</v>
      </c>
      <c r="B10" s="1852">
        <v>3.8494660695831868</v>
      </c>
      <c r="C10" s="167">
        <v>4.88</v>
      </c>
      <c r="D10" s="1851">
        <f t="shared" si="0"/>
        <v>-1.0305339304168131</v>
      </c>
      <c r="E10" s="1852">
        <v>4.1459999999999999</v>
      </c>
      <c r="F10" s="167">
        <v>2.33</v>
      </c>
      <c r="G10" s="1851">
        <f t="shared" si="1"/>
        <v>1.8159999999999998</v>
      </c>
      <c r="H10" s="170"/>
      <c r="I10" s="170"/>
      <c r="J10" s="171"/>
    </row>
    <row r="11" spans="1:10" ht="24.95" customHeight="1">
      <c r="A11" s="166" t="s">
        <v>207</v>
      </c>
      <c r="B11" s="1852">
        <v>4.1876629018245097</v>
      </c>
      <c r="C11" s="167">
        <v>5.2</v>
      </c>
      <c r="D11" s="1851">
        <f t="shared" si="0"/>
        <v>-1.0123370981754904</v>
      </c>
      <c r="E11" s="1852">
        <v>3.710807204803217</v>
      </c>
      <c r="F11" s="167">
        <v>2.11</v>
      </c>
      <c r="G11" s="1851">
        <f t="shared" si="1"/>
        <v>1.6008072048032171</v>
      </c>
      <c r="H11" s="170"/>
      <c r="I11" s="170"/>
      <c r="J11" s="171"/>
    </row>
    <row r="12" spans="1:10" ht="24.95" customHeight="1">
      <c r="A12" s="166" t="s">
        <v>208</v>
      </c>
      <c r="B12" s="1852">
        <v>3.9838539838539901</v>
      </c>
      <c r="C12" s="167">
        <v>5.07</v>
      </c>
      <c r="D12" s="1851">
        <f t="shared" si="0"/>
        <v>-1.0861460161460101</v>
      </c>
      <c r="E12" s="1852">
        <v>4.5738396624472699</v>
      </c>
      <c r="F12" s="167">
        <v>2.0499999999999998</v>
      </c>
      <c r="G12" s="1851">
        <f t="shared" si="1"/>
        <v>2.5238396624472701</v>
      </c>
      <c r="H12" s="170"/>
      <c r="I12" s="170"/>
      <c r="J12" s="171"/>
    </row>
    <row r="13" spans="1:10" ht="24.95" customHeight="1">
      <c r="A13" s="166" t="s">
        <v>209</v>
      </c>
      <c r="B13" s="1852">
        <v>4.9920620920797347</v>
      </c>
      <c r="C13" s="167">
        <v>4.4000000000000004</v>
      </c>
      <c r="D13" s="1851">
        <f t="shared" si="0"/>
        <v>0.59206209207973437</v>
      </c>
      <c r="E13" s="1853">
        <v>4.3514784946236489</v>
      </c>
      <c r="F13" s="167">
        <v>2.57</v>
      </c>
      <c r="G13" s="1851">
        <f t="shared" si="1"/>
        <v>1.781478494623649</v>
      </c>
      <c r="H13" s="170"/>
      <c r="I13" s="170"/>
      <c r="J13" s="171"/>
    </row>
    <row r="14" spans="1:10" ht="24.95" customHeight="1">
      <c r="A14" s="166" t="s">
        <v>210</v>
      </c>
      <c r="B14" s="1852">
        <v>5.9519572953736599</v>
      </c>
      <c r="C14" s="167">
        <v>4.28</v>
      </c>
      <c r="D14" s="1851">
        <f t="shared" si="0"/>
        <v>1.6719572953736597</v>
      </c>
      <c r="E14" s="1853">
        <v>4.1985053321017745</v>
      </c>
      <c r="F14" s="167">
        <v>2.86</v>
      </c>
      <c r="G14" s="1851">
        <f t="shared" si="1"/>
        <v>1.3385053321017746</v>
      </c>
      <c r="H14" s="170"/>
      <c r="I14" s="170"/>
      <c r="J14" s="171"/>
    </row>
    <row r="15" spans="1:10" ht="24.95" customHeight="1">
      <c r="A15" s="166" t="s">
        <v>211</v>
      </c>
      <c r="B15" s="1852">
        <v>5.2951541850220281</v>
      </c>
      <c r="C15" s="167">
        <v>4.5999999999999996</v>
      </c>
      <c r="D15" s="1851">
        <f t="shared" si="0"/>
        <v>0.69515418502202841</v>
      </c>
      <c r="E15" s="1852">
        <v>4.4347753326081403</v>
      </c>
      <c r="F15" s="167">
        <v>2.92</v>
      </c>
      <c r="G15" s="1851">
        <f t="shared" si="1"/>
        <v>1.5147753326081403</v>
      </c>
      <c r="H15" s="170"/>
      <c r="I15" s="170"/>
      <c r="J15" s="171"/>
    </row>
    <row r="16" spans="1:10" ht="24.95" customHeight="1">
      <c r="A16" s="166" t="s">
        <v>212</v>
      </c>
      <c r="B16" s="1852">
        <v>4.1485853150494734</v>
      </c>
      <c r="C16" s="167">
        <v>4.9000000000000004</v>
      </c>
      <c r="D16" s="1851">
        <f t="shared" si="0"/>
        <v>-0.75141468495052699</v>
      </c>
      <c r="E16" s="1852">
        <v>5.25</v>
      </c>
      <c r="F16" s="167">
        <v>3.1</v>
      </c>
      <c r="G16" s="1851">
        <f t="shared" si="1"/>
        <v>2.15</v>
      </c>
      <c r="H16" s="170"/>
      <c r="I16" s="170"/>
      <c r="J16" s="171"/>
    </row>
    <row r="17" spans="1:10" ht="24.95" customHeight="1">
      <c r="A17" s="166" t="s">
        <v>213</v>
      </c>
      <c r="B17" s="1852">
        <v>4.1100631651812733</v>
      </c>
      <c r="C17" s="167">
        <v>5</v>
      </c>
      <c r="D17" s="1851">
        <f t="shared" si="0"/>
        <v>-0.88993683481872665</v>
      </c>
      <c r="E17" s="1852">
        <v>6.1668882978723474</v>
      </c>
      <c r="F17" s="167">
        <v>3.2</v>
      </c>
      <c r="G17" s="1851">
        <f t="shared" si="1"/>
        <v>2.9668882978723472</v>
      </c>
      <c r="H17" s="170"/>
      <c r="I17" s="170"/>
      <c r="J17" s="171"/>
    </row>
    <row r="18" spans="1:10" ht="24.95" customHeight="1">
      <c r="A18" s="166" t="s">
        <v>214</v>
      </c>
      <c r="B18" s="1852">
        <v>4.58</v>
      </c>
      <c r="C18" s="167">
        <v>4.17</v>
      </c>
      <c r="D18" s="1851">
        <f t="shared" si="0"/>
        <v>0.41000000000000014</v>
      </c>
      <c r="E18" s="1852">
        <v>6.020618556701038</v>
      </c>
      <c r="F18" s="167">
        <v>3.15</v>
      </c>
      <c r="G18" s="1851">
        <f t="shared" si="1"/>
        <v>2.870618556701038</v>
      </c>
      <c r="H18" s="170"/>
      <c r="I18" s="170"/>
      <c r="J18" s="171"/>
    </row>
    <row r="19" spans="1:10" ht="24.95" customHeight="1" thickBot="1">
      <c r="A19" s="172" t="s">
        <v>215</v>
      </c>
      <c r="B19" s="173">
        <f t="shared" ref="B19:G19" si="2">AVERAGE(B7:B18)</f>
        <v>4.1550940700587793</v>
      </c>
      <c r="C19" s="173">
        <f t="shared" si="2"/>
        <v>4.4000000000000004</v>
      </c>
      <c r="D19" s="173">
        <f>AVERAGE(D7:D18)</f>
        <v>-0.24490592994122093</v>
      </c>
      <c r="E19" s="173">
        <f t="shared" si="2"/>
        <v>4.6319886460067385</v>
      </c>
      <c r="F19" s="173">
        <f t="shared" si="2"/>
        <v>2.9216666666666669</v>
      </c>
      <c r="G19" s="173">
        <f t="shared" si="2"/>
        <v>1.7103219793400717</v>
      </c>
      <c r="H19" s="174"/>
      <c r="I19" s="174"/>
      <c r="J19" s="175"/>
    </row>
    <row r="20" spans="1:10" ht="14.25" customHeight="1" thickTop="1">
      <c r="A20" s="1690" t="s">
        <v>220</v>
      </c>
      <c r="B20" s="1691"/>
      <c r="C20" s="1691"/>
      <c r="D20" s="1691"/>
      <c r="E20" s="1691"/>
      <c r="F20" s="1691"/>
    </row>
    <row r="21" spans="1:10" ht="11.25" customHeight="1">
      <c r="A21" s="176" t="s">
        <v>221</v>
      </c>
      <c r="B21" s="177"/>
      <c r="C21" s="177"/>
      <c r="D21" s="177"/>
      <c r="E21" s="177"/>
      <c r="F21" s="177"/>
      <c r="G21" s="178"/>
      <c r="H21" s="178"/>
      <c r="I21" s="178"/>
      <c r="J21" s="178"/>
    </row>
    <row r="22" spans="1:10" ht="15.75" customHeight="1">
      <c r="A22" s="179" t="s">
        <v>222</v>
      </c>
      <c r="B22" s="177"/>
      <c r="C22" s="177"/>
      <c r="D22" s="177"/>
      <c r="E22" s="177"/>
      <c r="F22" s="177"/>
      <c r="G22" s="177"/>
      <c r="H22" s="177"/>
      <c r="I22" s="177"/>
      <c r="J22" s="177"/>
    </row>
    <row r="23" spans="1:10">
      <c r="A23" s="180"/>
      <c r="B23" s="180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2"/>
  <sheetViews>
    <sheetView showGridLines="0" zoomScale="90" zoomScaleNormal="90" zoomScaleSheetLayoutView="84" workbookViewId="0">
      <pane xSplit="7" ySplit="5" topLeftCell="H16" activePane="bottomRight" state="frozen"/>
      <selection activeCell="B26" sqref="B26"/>
      <selection pane="topRight" activeCell="B26" sqref="B26"/>
      <selection pane="bottomLeft" activeCell="B26" sqref="B26"/>
      <selection pane="bottomRight" activeCell="B26" sqref="B26"/>
    </sheetView>
  </sheetViews>
  <sheetFormatPr defaultRowHeight="15.75"/>
  <cols>
    <col min="1" max="1" width="71" style="1463" customWidth="1"/>
    <col min="2" max="10" width="12.85546875" style="1463" hidden="1" customWidth="1"/>
    <col min="11" max="11" width="12.85546875" style="1463" customWidth="1"/>
    <col min="12" max="12" width="12.85546875" style="1463" hidden="1" customWidth="1"/>
    <col min="13" max="13" width="12.85546875" style="1463" customWidth="1"/>
    <col min="14" max="18" width="12.85546875" style="1463" hidden="1" customWidth="1"/>
    <col min="19" max="22" width="11.140625" style="1463" hidden="1" customWidth="1"/>
    <col min="23" max="23" width="11.140625" style="1463" customWidth="1"/>
    <col min="24" max="24" width="11.140625" style="1463" hidden="1" customWidth="1"/>
    <col min="25" max="26" width="11.140625" style="1463" customWidth="1"/>
    <col min="27" max="28" width="11.140625" style="1463" hidden="1" customWidth="1"/>
    <col min="29" max="37" width="11.140625" style="1463" customWidth="1"/>
    <col min="38" max="260" width="9.140625" style="1463"/>
    <col min="261" max="261" width="53.28515625" style="1463" customWidth="1"/>
    <col min="262" max="267" width="9.140625" style="1463" customWidth="1"/>
    <col min="268" max="270" width="12.85546875" style="1463" customWidth="1"/>
    <col min="271" max="276" width="12.85546875" style="1463" bestFit="1" customWidth="1"/>
    <col min="277" max="278" width="12.85546875" style="1463" customWidth="1"/>
    <col min="279" max="280" width="11.140625" style="1463" customWidth="1"/>
    <col min="281" max="516" width="9.140625" style="1463"/>
    <col min="517" max="517" width="53.28515625" style="1463" customWidth="1"/>
    <col min="518" max="523" width="9.140625" style="1463" customWidth="1"/>
    <col min="524" max="526" width="12.85546875" style="1463" customWidth="1"/>
    <col min="527" max="532" width="12.85546875" style="1463" bestFit="1" customWidth="1"/>
    <col min="533" max="534" width="12.85546875" style="1463" customWidth="1"/>
    <col min="535" max="536" width="11.140625" style="1463" customWidth="1"/>
    <col min="537" max="772" width="9.140625" style="1463"/>
    <col min="773" max="773" width="53.28515625" style="1463" customWidth="1"/>
    <col min="774" max="779" width="9.140625" style="1463" customWidth="1"/>
    <col min="780" max="782" width="12.85546875" style="1463" customWidth="1"/>
    <col min="783" max="788" width="12.85546875" style="1463" bestFit="1" customWidth="1"/>
    <col min="789" max="790" width="12.85546875" style="1463" customWidth="1"/>
    <col min="791" max="792" width="11.140625" style="1463" customWidth="1"/>
    <col min="793" max="1028" width="9.140625" style="1463"/>
    <col min="1029" max="1029" width="53.28515625" style="1463" customWidth="1"/>
    <col min="1030" max="1035" width="9.140625" style="1463" customWidth="1"/>
    <col min="1036" max="1038" width="12.85546875" style="1463" customWidth="1"/>
    <col min="1039" max="1044" width="12.85546875" style="1463" bestFit="1" customWidth="1"/>
    <col min="1045" max="1046" width="12.85546875" style="1463" customWidth="1"/>
    <col min="1047" max="1048" width="11.140625" style="1463" customWidth="1"/>
    <col min="1049" max="1284" width="9.140625" style="1463"/>
    <col min="1285" max="1285" width="53.28515625" style="1463" customWidth="1"/>
    <col min="1286" max="1291" width="9.140625" style="1463" customWidth="1"/>
    <col min="1292" max="1294" width="12.85546875" style="1463" customWidth="1"/>
    <col min="1295" max="1300" width="12.85546875" style="1463" bestFit="1" customWidth="1"/>
    <col min="1301" max="1302" width="12.85546875" style="1463" customWidth="1"/>
    <col min="1303" max="1304" width="11.140625" style="1463" customWidth="1"/>
    <col min="1305" max="1540" width="9.140625" style="1463"/>
    <col min="1541" max="1541" width="53.28515625" style="1463" customWidth="1"/>
    <col min="1542" max="1547" width="9.140625" style="1463" customWidth="1"/>
    <col min="1548" max="1550" width="12.85546875" style="1463" customWidth="1"/>
    <col min="1551" max="1556" width="12.85546875" style="1463" bestFit="1" customWidth="1"/>
    <col min="1557" max="1558" width="12.85546875" style="1463" customWidth="1"/>
    <col min="1559" max="1560" width="11.140625" style="1463" customWidth="1"/>
    <col min="1561" max="1796" width="9.140625" style="1463"/>
    <col min="1797" max="1797" width="53.28515625" style="1463" customWidth="1"/>
    <col min="1798" max="1803" width="9.140625" style="1463" customWidth="1"/>
    <col min="1804" max="1806" width="12.85546875" style="1463" customWidth="1"/>
    <col min="1807" max="1812" width="12.85546875" style="1463" bestFit="1" customWidth="1"/>
    <col min="1813" max="1814" width="12.85546875" style="1463" customWidth="1"/>
    <col min="1815" max="1816" width="11.140625" style="1463" customWidth="1"/>
    <col min="1817" max="2052" width="9.140625" style="1463"/>
    <col min="2053" max="2053" width="53.28515625" style="1463" customWidth="1"/>
    <col min="2054" max="2059" width="9.140625" style="1463" customWidth="1"/>
    <col min="2060" max="2062" width="12.85546875" style="1463" customWidth="1"/>
    <col min="2063" max="2068" width="12.85546875" style="1463" bestFit="1" customWidth="1"/>
    <col min="2069" max="2070" width="12.85546875" style="1463" customWidth="1"/>
    <col min="2071" max="2072" width="11.140625" style="1463" customWidth="1"/>
    <col min="2073" max="2308" width="9.140625" style="1463"/>
    <col min="2309" max="2309" width="53.28515625" style="1463" customWidth="1"/>
    <col min="2310" max="2315" width="9.140625" style="1463" customWidth="1"/>
    <col min="2316" max="2318" width="12.85546875" style="1463" customWidth="1"/>
    <col min="2319" max="2324" width="12.85546875" style="1463" bestFit="1" customWidth="1"/>
    <col min="2325" max="2326" width="12.85546875" style="1463" customWidth="1"/>
    <col min="2327" max="2328" width="11.140625" style="1463" customWidth="1"/>
    <col min="2329" max="2564" width="9.140625" style="1463"/>
    <col min="2565" max="2565" width="53.28515625" style="1463" customWidth="1"/>
    <col min="2566" max="2571" width="9.140625" style="1463" customWidth="1"/>
    <col min="2572" max="2574" width="12.85546875" style="1463" customWidth="1"/>
    <col min="2575" max="2580" width="12.85546875" style="1463" bestFit="1" customWidth="1"/>
    <col min="2581" max="2582" width="12.85546875" style="1463" customWidth="1"/>
    <col min="2583" max="2584" width="11.140625" style="1463" customWidth="1"/>
    <col min="2585" max="2820" width="9.140625" style="1463"/>
    <col min="2821" max="2821" width="53.28515625" style="1463" customWidth="1"/>
    <col min="2822" max="2827" width="9.140625" style="1463" customWidth="1"/>
    <col min="2828" max="2830" width="12.85546875" style="1463" customWidth="1"/>
    <col min="2831" max="2836" width="12.85546875" style="1463" bestFit="1" customWidth="1"/>
    <col min="2837" max="2838" width="12.85546875" style="1463" customWidth="1"/>
    <col min="2839" max="2840" width="11.140625" style="1463" customWidth="1"/>
    <col min="2841" max="3076" width="9.140625" style="1463"/>
    <col min="3077" max="3077" width="53.28515625" style="1463" customWidth="1"/>
    <col min="3078" max="3083" width="9.140625" style="1463" customWidth="1"/>
    <col min="3084" max="3086" width="12.85546875" style="1463" customWidth="1"/>
    <col min="3087" max="3092" width="12.85546875" style="1463" bestFit="1" customWidth="1"/>
    <col min="3093" max="3094" width="12.85546875" style="1463" customWidth="1"/>
    <col min="3095" max="3096" width="11.140625" style="1463" customWidth="1"/>
    <col min="3097" max="3332" width="9.140625" style="1463"/>
    <col min="3333" max="3333" width="53.28515625" style="1463" customWidth="1"/>
    <col min="3334" max="3339" width="9.140625" style="1463" customWidth="1"/>
    <col min="3340" max="3342" width="12.85546875" style="1463" customWidth="1"/>
    <col min="3343" max="3348" width="12.85546875" style="1463" bestFit="1" customWidth="1"/>
    <col min="3349" max="3350" width="12.85546875" style="1463" customWidth="1"/>
    <col min="3351" max="3352" width="11.140625" style="1463" customWidth="1"/>
    <col min="3353" max="3588" width="9.140625" style="1463"/>
    <col min="3589" max="3589" width="53.28515625" style="1463" customWidth="1"/>
    <col min="3590" max="3595" width="9.140625" style="1463" customWidth="1"/>
    <col min="3596" max="3598" width="12.85546875" style="1463" customWidth="1"/>
    <col min="3599" max="3604" width="12.85546875" style="1463" bestFit="1" customWidth="1"/>
    <col min="3605" max="3606" width="12.85546875" style="1463" customWidth="1"/>
    <col min="3607" max="3608" width="11.140625" style="1463" customWidth="1"/>
    <col min="3609" max="3844" width="9.140625" style="1463"/>
    <col min="3845" max="3845" width="53.28515625" style="1463" customWidth="1"/>
    <col min="3846" max="3851" width="9.140625" style="1463" customWidth="1"/>
    <col min="3852" max="3854" width="12.85546875" style="1463" customWidth="1"/>
    <col min="3855" max="3860" width="12.85546875" style="1463" bestFit="1" customWidth="1"/>
    <col min="3861" max="3862" width="12.85546875" style="1463" customWidth="1"/>
    <col min="3863" max="3864" width="11.140625" style="1463" customWidth="1"/>
    <col min="3865" max="4100" width="9.140625" style="1463"/>
    <col min="4101" max="4101" width="53.28515625" style="1463" customWidth="1"/>
    <col min="4102" max="4107" width="9.140625" style="1463" customWidth="1"/>
    <col min="4108" max="4110" width="12.85546875" style="1463" customWidth="1"/>
    <col min="4111" max="4116" width="12.85546875" style="1463" bestFit="1" customWidth="1"/>
    <col min="4117" max="4118" width="12.85546875" style="1463" customWidth="1"/>
    <col min="4119" max="4120" width="11.140625" style="1463" customWidth="1"/>
    <col min="4121" max="4356" width="9.140625" style="1463"/>
    <col min="4357" max="4357" width="53.28515625" style="1463" customWidth="1"/>
    <col min="4358" max="4363" width="9.140625" style="1463" customWidth="1"/>
    <col min="4364" max="4366" width="12.85546875" style="1463" customWidth="1"/>
    <col min="4367" max="4372" width="12.85546875" style="1463" bestFit="1" customWidth="1"/>
    <col min="4373" max="4374" width="12.85546875" style="1463" customWidth="1"/>
    <col min="4375" max="4376" width="11.140625" style="1463" customWidth="1"/>
    <col min="4377" max="4612" width="9.140625" style="1463"/>
    <col min="4613" max="4613" width="53.28515625" style="1463" customWidth="1"/>
    <col min="4614" max="4619" width="9.140625" style="1463" customWidth="1"/>
    <col min="4620" max="4622" width="12.85546875" style="1463" customWidth="1"/>
    <col min="4623" max="4628" width="12.85546875" style="1463" bestFit="1" customWidth="1"/>
    <col min="4629" max="4630" width="12.85546875" style="1463" customWidth="1"/>
    <col min="4631" max="4632" width="11.140625" style="1463" customWidth="1"/>
    <col min="4633" max="4868" width="9.140625" style="1463"/>
    <col min="4869" max="4869" width="53.28515625" style="1463" customWidth="1"/>
    <col min="4870" max="4875" width="9.140625" style="1463" customWidth="1"/>
    <col min="4876" max="4878" width="12.85546875" style="1463" customWidth="1"/>
    <col min="4879" max="4884" width="12.85546875" style="1463" bestFit="1" customWidth="1"/>
    <col min="4885" max="4886" width="12.85546875" style="1463" customWidth="1"/>
    <col min="4887" max="4888" width="11.140625" style="1463" customWidth="1"/>
    <col min="4889" max="5124" width="9.140625" style="1463"/>
    <col min="5125" max="5125" width="53.28515625" style="1463" customWidth="1"/>
    <col min="5126" max="5131" width="9.140625" style="1463" customWidth="1"/>
    <col min="5132" max="5134" width="12.85546875" style="1463" customWidth="1"/>
    <col min="5135" max="5140" width="12.85546875" style="1463" bestFit="1" customWidth="1"/>
    <col min="5141" max="5142" width="12.85546875" style="1463" customWidth="1"/>
    <col min="5143" max="5144" width="11.140625" style="1463" customWidth="1"/>
    <col min="5145" max="5380" width="9.140625" style="1463"/>
    <col min="5381" max="5381" width="53.28515625" style="1463" customWidth="1"/>
    <col min="5382" max="5387" width="9.140625" style="1463" customWidth="1"/>
    <col min="5388" max="5390" width="12.85546875" style="1463" customWidth="1"/>
    <col min="5391" max="5396" width="12.85546875" style="1463" bestFit="1" customWidth="1"/>
    <col min="5397" max="5398" width="12.85546875" style="1463" customWidth="1"/>
    <col min="5399" max="5400" width="11.140625" style="1463" customWidth="1"/>
    <col min="5401" max="5636" width="9.140625" style="1463"/>
    <col min="5637" max="5637" width="53.28515625" style="1463" customWidth="1"/>
    <col min="5638" max="5643" width="9.140625" style="1463" customWidth="1"/>
    <col min="5644" max="5646" width="12.85546875" style="1463" customWidth="1"/>
    <col min="5647" max="5652" width="12.85546875" style="1463" bestFit="1" customWidth="1"/>
    <col min="5653" max="5654" width="12.85546875" style="1463" customWidth="1"/>
    <col min="5655" max="5656" width="11.140625" style="1463" customWidth="1"/>
    <col min="5657" max="5892" width="9.140625" style="1463"/>
    <col min="5893" max="5893" width="53.28515625" style="1463" customWidth="1"/>
    <col min="5894" max="5899" width="9.140625" style="1463" customWidth="1"/>
    <col min="5900" max="5902" width="12.85546875" style="1463" customWidth="1"/>
    <col min="5903" max="5908" width="12.85546875" style="1463" bestFit="1" customWidth="1"/>
    <col min="5909" max="5910" width="12.85546875" style="1463" customWidth="1"/>
    <col min="5911" max="5912" width="11.140625" style="1463" customWidth="1"/>
    <col min="5913" max="6148" width="9.140625" style="1463"/>
    <col min="6149" max="6149" width="53.28515625" style="1463" customWidth="1"/>
    <col min="6150" max="6155" width="9.140625" style="1463" customWidth="1"/>
    <col min="6156" max="6158" width="12.85546875" style="1463" customWidth="1"/>
    <col min="6159" max="6164" width="12.85546875" style="1463" bestFit="1" customWidth="1"/>
    <col min="6165" max="6166" width="12.85546875" style="1463" customWidth="1"/>
    <col min="6167" max="6168" width="11.140625" style="1463" customWidth="1"/>
    <col min="6169" max="6404" width="9.140625" style="1463"/>
    <col min="6405" max="6405" width="53.28515625" style="1463" customWidth="1"/>
    <col min="6406" max="6411" width="9.140625" style="1463" customWidth="1"/>
    <col min="6412" max="6414" width="12.85546875" style="1463" customWidth="1"/>
    <col min="6415" max="6420" width="12.85546875" style="1463" bestFit="1" customWidth="1"/>
    <col min="6421" max="6422" width="12.85546875" style="1463" customWidth="1"/>
    <col min="6423" max="6424" width="11.140625" style="1463" customWidth="1"/>
    <col min="6425" max="6660" width="9.140625" style="1463"/>
    <col min="6661" max="6661" width="53.28515625" style="1463" customWidth="1"/>
    <col min="6662" max="6667" width="9.140625" style="1463" customWidth="1"/>
    <col min="6668" max="6670" width="12.85546875" style="1463" customWidth="1"/>
    <col min="6671" max="6676" width="12.85546875" style="1463" bestFit="1" customWidth="1"/>
    <col min="6677" max="6678" width="12.85546875" style="1463" customWidth="1"/>
    <col min="6679" max="6680" width="11.140625" style="1463" customWidth="1"/>
    <col min="6681" max="6916" width="9.140625" style="1463"/>
    <col min="6917" max="6917" width="53.28515625" style="1463" customWidth="1"/>
    <col min="6918" max="6923" width="9.140625" style="1463" customWidth="1"/>
    <col min="6924" max="6926" width="12.85546875" style="1463" customWidth="1"/>
    <col min="6927" max="6932" width="12.85546875" style="1463" bestFit="1" customWidth="1"/>
    <col min="6933" max="6934" width="12.85546875" style="1463" customWidth="1"/>
    <col min="6935" max="6936" width="11.140625" style="1463" customWidth="1"/>
    <col min="6937" max="7172" width="9.140625" style="1463"/>
    <col min="7173" max="7173" width="53.28515625" style="1463" customWidth="1"/>
    <col min="7174" max="7179" width="9.140625" style="1463" customWidth="1"/>
    <col min="7180" max="7182" width="12.85546875" style="1463" customWidth="1"/>
    <col min="7183" max="7188" width="12.85546875" style="1463" bestFit="1" customWidth="1"/>
    <col min="7189" max="7190" width="12.85546875" style="1463" customWidth="1"/>
    <col min="7191" max="7192" width="11.140625" style="1463" customWidth="1"/>
    <col min="7193" max="7428" width="9.140625" style="1463"/>
    <col min="7429" max="7429" width="53.28515625" style="1463" customWidth="1"/>
    <col min="7430" max="7435" width="9.140625" style="1463" customWidth="1"/>
    <col min="7436" max="7438" width="12.85546875" style="1463" customWidth="1"/>
    <col min="7439" max="7444" width="12.85546875" style="1463" bestFit="1" customWidth="1"/>
    <col min="7445" max="7446" width="12.85546875" style="1463" customWidth="1"/>
    <col min="7447" max="7448" width="11.140625" style="1463" customWidth="1"/>
    <col min="7449" max="7684" width="9.140625" style="1463"/>
    <col min="7685" max="7685" width="53.28515625" style="1463" customWidth="1"/>
    <col min="7686" max="7691" width="9.140625" style="1463" customWidth="1"/>
    <col min="7692" max="7694" width="12.85546875" style="1463" customWidth="1"/>
    <col min="7695" max="7700" width="12.85546875" style="1463" bestFit="1" customWidth="1"/>
    <col min="7701" max="7702" width="12.85546875" style="1463" customWidth="1"/>
    <col min="7703" max="7704" width="11.140625" style="1463" customWidth="1"/>
    <col min="7705" max="7940" width="9.140625" style="1463"/>
    <col min="7941" max="7941" width="53.28515625" style="1463" customWidth="1"/>
    <col min="7942" max="7947" width="9.140625" style="1463" customWidth="1"/>
    <col min="7948" max="7950" width="12.85546875" style="1463" customWidth="1"/>
    <col min="7951" max="7956" width="12.85546875" style="1463" bestFit="1" customWidth="1"/>
    <col min="7957" max="7958" width="12.85546875" style="1463" customWidth="1"/>
    <col min="7959" max="7960" width="11.140625" style="1463" customWidth="1"/>
    <col min="7961" max="8196" width="9.140625" style="1463"/>
    <col min="8197" max="8197" width="53.28515625" style="1463" customWidth="1"/>
    <col min="8198" max="8203" width="9.140625" style="1463" customWidth="1"/>
    <col min="8204" max="8206" width="12.85546875" style="1463" customWidth="1"/>
    <col min="8207" max="8212" width="12.85546875" style="1463" bestFit="1" customWidth="1"/>
    <col min="8213" max="8214" width="12.85546875" style="1463" customWidth="1"/>
    <col min="8215" max="8216" width="11.140625" style="1463" customWidth="1"/>
    <col min="8217" max="8452" width="9.140625" style="1463"/>
    <col min="8453" max="8453" width="53.28515625" style="1463" customWidth="1"/>
    <col min="8454" max="8459" width="9.140625" style="1463" customWidth="1"/>
    <col min="8460" max="8462" width="12.85546875" style="1463" customWidth="1"/>
    <col min="8463" max="8468" width="12.85546875" style="1463" bestFit="1" customWidth="1"/>
    <col min="8469" max="8470" width="12.85546875" style="1463" customWidth="1"/>
    <col min="8471" max="8472" width="11.140625" style="1463" customWidth="1"/>
    <col min="8473" max="8708" width="9.140625" style="1463"/>
    <col min="8709" max="8709" width="53.28515625" style="1463" customWidth="1"/>
    <col min="8710" max="8715" width="9.140625" style="1463" customWidth="1"/>
    <col min="8716" max="8718" width="12.85546875" style="1463" customWidth="1"/>
    <col min="8719" max="8724" width="12.85546875" style="1463" bestFit="1" customWidth="1"/>
    <col min="8725" max="8726" width="12.85546875" style="1463" customWidth="1"/>
    <col min="8727" max="8728" width="11.140625" style="1463" customWidth="1"/>
    <col min="8729" max="8964" width="9.140625" style="1463"/>
    <col min="8965" max="8965" width="53.28515625" style="1463" customWidth="1"/>
    <col min="8966" max="8971" width="9.140625" style="1463" customWidth="1"/>
    <col min="8972" max="8974" width="12.85546875" style="1463" customWidth="1"/>
    <col min="8975" max="8980" width="12.85546875" style="1463" bestFit="1" customWidth="1"/>
    <col min="8981" max="8982" width="12.85546875" style="1463" customWidth="1"/>
    <col min="8983" max="8984" width="11.140625" style="1463" customWidth="1"/>
    <col min="8985" max="9220" width="9.140625" style="1463"/>
    <col min="9221" max="9221" width="53.28515625" style="1463" customWidth="1"/>
    <col min="9222" max="9227" width="9.140625" style="1463" customWidth="1"/>
    <col min="9228" max="9230" width="12.85546875" style="1463" customWidth="1"/>
    <col min="9231" max="9236" width="12.85546875" style="1463" bestFit="1" customWidth="1"/>
    <col min="9237" max="9238" width="12.85546875" style="1463" customWidth="1"/>
    <col min="9239" max="9240" width="11.140625" style="1463" customWidth="1"/>
    <col min="9241" max="9476" width="9.140625" style="1463"/>
    <col min="9477" max="9477" width="53.28515625" style="1463" customWidth="1"/>
    <col min="9478" max="9483" width="9.140625" style="1463" customWidth="1"/>
    <col min="9484" max="9486" width="12.85546875" style="1463" customWidth="1"/>
    <col min="9487" max="9492" width="12.85546875" style="1463" bestFit="1" customWidth="1"/>
    <col min="9493" max="9494" width="12.85546875" style="1463" customWidth="1"/>
    <col min="9495" max="9496" width="11.140625" style="1463" customWidth="1"/>
    <col min="9497" max="9732" width="9.140625" style="1463"/>
    <col min="9733" max="9733" width="53.28515625" style="1463" customWidth="1"/>
    <col min="9734" max="9739" width="9.140625" style="1463" customWidth="1"/>
    <col min="9740" max="9742" width="12.85546875" style="1463" customWidth="1"/>
    <col min="9743" max="9748" width="12.85546875" style="1463" bestFit="1" customWidth="1"/>
    <col min="9749" max="9750" width="12.85546875" style="1463" customWidth="1"/>
    <col min="9751" max="9752" width="11.140625" style="1463" customWidth="1"/>
    <col min="9753" max="9988" width="9.140625" style="1463"/>
    <col min="9989" max="9989" width="53.28515625" style="1463" customWidth="1"/>
    <col min="9990" max="9995" width="9.140625" style="1463" customWidth="1"/>
    <col min="9996" max="9998" width="12.85546875" style="1463" customWidth="1"/>
    <col min="9999" max="10004" width="12.85546875" style="1463" bestFit="1" customWidth="1"/>
    <col min="10005" max="10006" width="12.85546875" style="1463" customWidth="1"/>
    <col min="10007" max="10008" width="11.140625" style="1463" customWidth="1"/>
    <col min="10009" max="10244" width="9.140625" style="1463"/>
    <col min="10245" max="10245" width="53.28515625" style="1463" customWidth="1"/>
    <col min="10246" max="10251" width="9.140625" style="1463" customWidth="1"/>
    <col min="10252" max="10254" width="12.85546875" style="1463" customWidth="1"/>
    <col min="10255" max="10260" width="12.85546875" style="1463" bestFit="1" customWidth="1"/>
    <col min="10261" max="10262" width="12.85546875" style="1463" customWidth="1"/>
    <col min="10263" max="10264" width="11.140625" style="1463" customWidth="1"/>
    <col min="10265" max="10500" width="9.140625" style="1463"/>
    <col min="10501" max="10501" width="53.28515625" style="1463" customWidth="1"/>
    <col min="10502" max="10507" width="9.140625" style="1463" customWidth="1"/>
    <col min="10508" max="10510" width="12.85546875" style="1463" customWidth="1"/>
    <col min="10511" max="10516" width="12.85546875" style="1463" bestFit="1" customWidth="1"/>
    <col min="10517" max="10518" width="12.85546875" style="1463" customWidth="1"/>
    <col min="10519" max="10520" width="11.140625" style="1463" customWidth="1"/>
    <col min="10521" max="10756" width="9.140625" style="1463"/>
    <col min="10757" max="10757" width="53.28515625" style="1463" customWidth="1"/>
    <col min="10758" max="10763" width="9.140625" style="1463" customWidth="1"/>
    <col min="10764" max="10766" width="12.85546875" style="1463" customWidth="1"/>
    <col min="10767" max="10772" width="12.85546875" style="1463" bestFit="1" customWidth="1"/>
    <col min="10773" max="10774" width="12.85546875" style="1463" customWidth="1"/>
    <col min="10775" max="10776" width="11.140625" style="1463" customWidth="1"/>
    <col min="10777" max="11012" width="9.140625" style="1463"/>
    <col min="11013" max="11013" width="53.28515625" style="1463" customWidth="1"/>
    <col min="11014" max="11019" width="9.140625" style="1463" customWidth="1"/>
    <col min="11020" max="11022" width="12.85546875" style="1463" customWidth="1"/>
    <col min="11023" max="11028" width="12.85546875" style="1463" bestFit="1" customWidth="1"/>
    <col min="11029" max="11030" width="12.85546875" style="1463" customWidth="1"/>
    <col min="11031" max="11032" width="11.140625" style="1463" customWidth="1"/>
    <col min="11033" max="11268" width="9.140625" style="1463"/>
    <col min="11269" max="11269" width="53.28515625" style="1463" customWidth="1"/>
    <col min="11270" max="11275" width="9.140625" style="1463" customWidth="1"/>
    <col min="11276" max="11278" width="12.85546875" style="1463" customWidth="1"/>
    <col min="11279" max="11284" width="12.85546875" style="1463" bestFit="1" customWidth="1"/>
    <col min="11285" max="11286" width="12.85546875" style="1463" customWidth="1"/>
    <col min="11287" max="11288" width="11.140625" style="1463" customWidth="1"/>
    <col min="11289" max="11524" width="9.140625" style="1463"/>
    <col min="11525" max="11525" width="53.28515625" style="1463" customWidth="1"/>
    <col min="11526" max="11531" width="9.140625" style="1463" customWidth="1"/>
    <col min="11532" max="11534" width="12.85546875" style="1463" customWidth="1"/>
    <col min="11535" max="11540" width="12.85546875" style="1463" bestFit="1" customWidth="1"/>
    <col min="11541" max="11542" width="12.85546875" style="1463" customWidth="1"/>
    <col min="11543" max="11544" width="11.140625" style="1463" customWidth="1"/>
    <col min="11545" max="11780" width="9.140625" style="1463"/>
    <col min="11781" max="11781" width="53.28515625" style="1463" customWidth="1"/>
    <col min="11782" max="11787" width="9.140625" style="1463" customWidth="1"/>
    <col min="11788" max="11790" width="12.85546875" style="1463" customWidth="1"/>
    <col min="11791" max="11796" width="12.85546875" style="1463" bestFit="1" customWidth="1"/>
    <col min="11797" max="11798" width="12.85546875" style="1463" customWidth="1"/>
    <col min="11799" max="11800" width="11.140625" style="1463" customWidth="1"/>
    <col min="11801" max="12036" width="9.140625" style="1463"/>
    <col min="12037" max="12037" width="53.28515625" style="1463" customWidth="1"/>
    <col min="12038" max="12043" width="9.140625" style="1463" customWidth="1"/>
    <col min="12044" max="12046" width="12.85546875" style="1463" customWidth="1"/>
    <col min="12047" max="12052" width="12.85546875" style="1463" bestFit="1" customWidth="1"/>
    <col min="12053" max="12054" width="12.85546875" style="1463" customWidth="1"/>
    <col min="12055" max="12056" width="11.140625" style="1463" customWidth="1"/>
    <col min="12057" max="12292" width="9.140625" style="1463"/>
    <col min="12293" max="12293" width="53.28515625" style="1463" customWidth="1"/>
    <col min="12294" max="12299" width="9.140625" style="1463" customWidth="1"/>
    <col min="12300" max="12302" width="12.85546875" style="1463" customWidth="1"/>
    <col min="12303" max="12308" width="12.85546875" style="1463" bestFit="1" customWidth="1"/>
    <col min="12309" max="12310" width="12.85546875" style="1463" customWidth="1"/>
    <col min="12311" max="12312" width="11.140625" style="1463" customWidth="1"/>
    <col min="12313" max="12548" width="9.140625" style="1463"/>
    <col min="12549" max="12549" width="53.28515625" style="1463" customWidth="1"/>
    <col min="12550" max="12555" width="9.140625" style="1463" customWidth="1"/>
    <col min="12556" max="12558" width="12.85546875" style="1463" customWidth="1"/>
    <col min="12559" max="12564" width="12.85546875" style="1463" bestFit="1" customWidth="1"/>
    <col min="12565" max="12566" width="12.85546875" style="1463" customWidth="1"/>
    <col min="12567" max="12568" width="11.140625" style="1463" customWidth="1"/>
    <col min="12569" max="12804" width="9.140625" style="1463"/>
    <col min="12805" max="12805" width="53.28515625" style="1463" customWidth="1"/>
    <col min="12806" max="12811" width="9.140625" style="1463" customWidth="1"/>
    <col min="12812" max="12814" width="12.85546875" style="1463" customWidth="1"/>
    <col min="12815" max="12820" width="12.85546875" style="1463" bestFit="1" customWidth="1"/>
    <col min="12821" max="12822" width="12.85546875" style="1463" customWidth="1"/>
    <col min="12823" max="12824" width="11.140625" style="1463" customWidth="1"/>
    <col min="12825" max="13060" width="9.140625" style="1463"/>
    <col min="13061" max="13061" width="53.28515625" style="1463" customWidth="1"/>
    <col min="13062" max="13067" width="9.140625" style="1463" customWidth="1"/>
    <col min="13068" max="13070" width="12.85546875" style="1463" customWidth="1"/>
    <col min="13071" max="13076" width="12.85546875" style="1463" bestFit="1" customWidth="1"/>
    <col min="13077" max="13078" width="12.85546875" style="1463" customWidth="1"/>
    <col min="13079" max="13080" width="11.140625" style="1463" customWidth="1"/>
    <col min="13081" max="13316" width="9.140625" style="1463"/>
    <col min="13317" max="13317" width="53.28515625" style="1463" customWidth="1"/>
    <col min="13318" max="13323" width="9.140625" style="1463" customWidth="1"/>
    <col min="13324" max="13326" width="12.85546875" style="1463" customWidth="1"/>
    <col min="13327" max="13332" width="12.85546875" style="1463" bestFit="1" customWidth="1"/>
    <col min="13333" max="13334" width="12.85546875" style="1463" customWidth="1"/>
    <col min="13335" max="13336" width="11.140625" style="1463" customWidth="1"/>
    <col min="13337" max="13572" width="9.140625" style="1463"/>
    <col min="13573" max="13573" width="53.28515625" style="1463" customWidth="1"/>
    <col min="13574" max="13579" width="9.140625" style="1463" customWidth="1"/>
    <col min="13580" max="13582" width="12.85546875" style="1463" customWidth="1"/>
    <col min="13583" max="13588" width="12.85546875" style="1463" bestFit="1" customWidth="1"/>
    <col min="13589" max="13590" width="12.85546875" style="1463" customWidth="1"/>
    <col min="13591" max="13592" width="11.140625" style="1463" customWidth="1"/>
    <col min="13593" max="13828" width="9.140625" style="1463"/>
    <col min="13829" max="13829" width="53.28515625" style="1463" customWidth="1"/>
    <col min="13830" max="13835" width="9.140625" style="1463" customWidth="1"/>
    <col min="13836" max="13838" width="12.85546875" style="1463" customWidth="1"/>
    <col min="13839" max="13844" width="12.85546875" style="1463" bestFit="1" customWidth="1"/>
    <col min="13845" max="13846" width="12.85546875" style="1463" customWidth="1"/>
    <col min="13847" max="13848" width="11.140625" style="1463" customWidth="1"/>
    <col min="13849" max="14084" width="9.140625" style="1463"/>
    <col min="14085" max="14085" width="53.28515625" style="1463" customWidth="1"/>
    <col min="14086" max="14091" width="9.140625" style="1463" customWidth="1"/>
    <col min="14092" max="14094" width="12.85546875" style="1463" customWidth="1"/>
    <col min="14095" max="14100" width="12.85546875" style="1463" bestFit="1" customWidth="1"/>
    <col min="14101" max="14102" width="12.85546875" style="1463" customWidth="1"/>
    <col min="14103" max="14104" width="11.140625" style="1463" customWidth="1"/>
    <col min="14105" max="14340" width="9.140625" style="1463"/>
    <col min="14341" max="14341" width="53.28515625" style="1463" customWidth="1"/>
    <col min="14342" max="14347" width="9.140625" style="1463" customWidth="1"/>
    <col min="14348" max="14350" width="12.85546875" style="1463" customWidth="1"/>
    <col min="14351" max="14356" width="12.85546875" style="1463" bestFit="1" customWidth="1"/>
    <col min="14357" max="14358" width="12.85546875" style="1463" customWidth="1"/>
    <col min="14359" max="14360" width="11.140625" style="1463" customWidth="1"/>
    <col min="14361" max="14596" width="9.140625" style="1463"/>
    <col min="14597" max="14597" width="53.28515625" style="1463" customWidth="1"/>
    <col min="14598" max="14603" width="9.140625" style="1463" customWidth="1"/>
    <col min="14604" max="14606" width="12.85546875" style="1463" customWidth="1"/>
    <col min="14607" max="14612" width="12.85546875" style="1463" bestFit="1" customWidth="1"/>
    <col min="14613" max="14614" width="12.85546875" style="1463" customWidth="1"/>
    <col min="14615" max="14616" width="11.140625" style="1463" customWidth="1"/>
    <col min="14617" max="14852" width="9.140625" style="1463"/>
    <col min="14853" max="14853" width="53.28515625" style="1463" customWidth="1"/>
    <col min="14854" max="14859" width="9.140625" style="1463" customWidth="1"/>
    <col min="14860" max="14862" width="12.85546875" style="1463" customWidth="1"/>
    <col min="14863" max="14868" width="12.85546875" style="1463" bestFit="1" customWidth="1"/>
    <col min="14869" max="14870" width="12.85546875" style="1463" customWidth="1"/>
    <col min="14871" max="14872" width="11.140625" style="1463" customWidth="1"/>
    <col min="14873" max="15108" width="9.140625" style="1463"/>
    <col min="15109" max="15109" width="53.28515625" style="1463" customWidth="1"/>
    <col min="15110" max="15115" width="9.140625" style="1463" customWidth="1"/>
    <col min="15116" max="15118" width="12.85546875" style="1463" customWidth="1"/>
    <col min="15119" max="15124" width="12.85546875" style="1463" bestFit="1" customWidth="1"/>
    <col min="15125" max="15126" width="12.85546875" style="1463" customWidth="1"/>
    <col min="15127" max="15128" width="11.140625" style="1463" customWidth="1"/>
    <col min="15129" max="15364" width="9.140625" style="1463"/>
    <col min="15365" max="15365" width="53.28515625" style="1463" customWidth="1"/>
    <col min="15366" max="15371" width="9.140625" style="1463" customWidth="1"/>
    <col min="15372" max="15374" width="12.85546875" style="1463" customWidth="1"/>
    <col min="15375" max="15380" width="12.85546875" style="1463" bestFit="1" customWidth="1"/>
    <col min="15381" max="15382" width="12.85546875" style="1463" customWidth="1"/>
    <col min="15383" max="15384" width="11.140625" style="1463" customWidth="1"/>
    <col min="15385" max="15620" width="9.140625" style="1463"/>
    <col min="15621" max="15621" width="53.28515625" style="1463" customWidth="1"/>
    <col min="15622" max="15627" width="9.140625" style="1463" customWidth="1"/>
    <col min="15628" max="15630" width="12.85546875" style="1463" customWidth="1"/>
    <col min="15631" max="15636" width="12.85546875" style="1463" bestFit="1" customWidth="1"/>
    <col min="15637" max="15638" width="12.85546875" style="1463" customWidth="1"/>
    <col min="15639" max="15640" width="11.140625" style="1463" customWidth="1"/>
    <col min="15641" max="15876" width="9.140625" style="1463"/>
    <col min="15877" max="15877" width="53.28515625" style="1463" customWidth="1"/>
    <col min="15878" max="15883" width="9.140625" style="1463" customWidth="1"/>
    <col min="15884" max="15886" width="12.85546875" style="1463" customWidth="1"/>
    <col min="15887" max="15892" width="12.85546875" style="1463" bestFit="1" customWidth="1"/>
    <col min="15893" max="15894" width="12.85546875" style="1463" customWidth="1"/>
    <col min="15895" max="15896" width="11.140625" style="1463" customWidth="1"/>
    <col min="15897" max="16132" width="9.140625" style="1463"/>
    <col min="16133" max="16133" width="53.28515625" style="1463" customWidth="1"/>
    <col min="16134" max="16139" width="9.140625" style="1463" customWidth="1"/>
    <col min="16140" max="16142" width="12.85546875" style="1463" customWidth="1"/>
    <col min="16143" max="16148" width="12.85546875" style="1463" bestFit="1" customWidth="1"/>
    <col min="16149" max="16150" width="12.85546875" style="1463" customWidth="1"/>
    <col min="16151" max="16152" width="11.140625" style="1463" customWidth="1"/>
    <col min="16153" max="16384" width="9.140625" style="1463"/>
  </cols>
  <sheetData>
    <row r="1" spans="1:38">
      <c r="A1" s="2482" t="s">
        <v>1275</v>
      </c>
      <c r="B1" s="2482"/>
      <c r="C1" s="2482"/>
      <c r="D1" s="2482"/>
      <c r="E1" s="2482"/>
      <c r="F1" s="2482"/>
      <c r="G1" s="2482"/>
      <c r="H1" s="2482"/>
      <c r="I1" s="2482"/>
      <c r="J1" s="2482"/>
      <c r="K1" s="2482"/>
      <c r="L1" s="2482"/>
      <c r="M1" s="2482"/>
      <c r="N1" s="2482"/>
      <c r="O1" s="2482"/>
      <c r="P1" s="2482"/>
      <c r="Q1" s="2482"/>
      <c r="R1" s="2482"/>
      <c r="S1" s="2482"/>
      <c r="T1" s="2482"/>
      <c r="U1" s="2482"/>
      <c r="V1" s="2482"/>
      <c r="W1" s="2482"/>
      <c r="X1" s="2482"/>
      <c r="Y1" s="2482"/>
      <c r="Z1" s="2482"/>
      <c r="AA1" s="2482"/>
      <c r="AB1" s="2482"/>
      <c r="AC1" s="2482"/>
      <c r="AD1" s="2482"/>
      <c r="AE1" s="2482"/>
      <c r="AF1" s="2482"/>
      <c r="AG1" s="2482"/>
      <c r="AH1" s="2482"/>
      <c r="AI1" s="2482"/>
      <c r="AJ1" s="2482"/>
    </row>
    <row r="2" spans="1:38">
      <c r="A2" s="2483" t="s">
        <v>107</v>
      </c>
      <c r="B2" s="2483"/>
      <c r="C2" s="2483"/>
      <c r="D2" s="2483"/>
      <c r="E2" s="2483"/>
      <c r="F2" s="2483"/>
      <c r="G2" s="2483"/>
      <c r="H2" s="2483"/>
      <c r="I2" s="2483"/>
      <c r="J2" s="2483"/>
      <c r="K2" s="2483"/>
      <c r="L2" s="2483"/>
      <c r="M2" s="2483"/>
      <c r="N2" s="2483"/>
      <c r="O2" s="2483"/>
      <c r="P2" s="2483"/>
      <c r="Q2" s="2483"/>
      <c r="R2" s="2483"/>
      <c r="S2" s="2483"/>
      <c r="T2" s="2483"/>
      <c r="U2" s="2483"/>
      <c r="V2" s="2483"/>
      <c r="W2" s="2483"/>
      <c r="X2" s="2483"/>
      <c r="Y2" s="2483"/>
      <c r="Z2" s="2483"/>
      <c r="AA2" s="2483"/>
      <c r="AB2" s="2483"/>
      <c r="AC2" s="2483"/>
      <c r="AD2" s="2483"/>
      <c r="AE2" s="2483"/>
      <c r="AF2" s="2483"/>
      <c r="AG2" s="2483"/>
      <c r="AH2" s="2483"/>
      <c r="AI2" s="2483"/>
      <c r="AJ2" s="2483"/>
    </row>
    <row r="3" spans="1:38" ht="16.5" thickBot="1">
      <c r="A3" s="2484" t="s">
        <v>1276</v>
      </c>
      <c r="B3" s="2484"/>
      <c r="C3" s="2484"/>
      <c r="D3" s="2484"/>
      <c r="E3" s="2484"/>
      <c r="F3" s="2484"/>
      <c r="G3" s="2484"/>
      <c r="H3" s="2484"/>
      <c r="I3" s="2484"/>
      <c r="J3" s="2484"/>
      <c r="K3" s="2484"/>
      <c r="L3" s="2484"/>
      <c r="M3" s="2484"/>
      <c r="N3" s="2484"/>
      <c r="O3" s="2484"/>
      <c r="P3" s="2484"/>
      <c r="Q3" s="2484"/>
      <c r="R3" s="2484"/>
      <c r="S3" s="2484"/>
      <c r="T3" s="2484"/>
      <c r="U3" s="2484"/>
      <c r="V3" s="2484"/>
      <c r="W3" s="2484"/>
      <c r="X3" s="2484"/>
      <c r="Y3" s="2484"/>
      <c r="Z3" s="2484"/>
      <c r="AA3" s="2484"/>
      <c r="AB3" s="2484"/>
      <c r="AC3" s="2484"/>
      <c r="AD3" s="2484"/>
      <c r="AE3" s="2484"/>
      <c r="AF3" s="2484"/>
      <c r="AG3" s="2484"/>
      <c r="AH3" s="2484"/>
      <c r="AI3" s="2484"/>
      <c r="AJ3" s="2484"/>
    </row>
    <row r="4" spans="1:38" ht="32.25" thickTop="1">
      <c r="A4" s="2485" t="s">
        <v>701</v>
      </c>
      <c r="B4" s="1464" t="s">
        <v>1277</v>
      </c>
      <c r="C4" s="1464" t="s">
        <v>1278</v>
      </c>
      <c r="D4" s="1464" t="s">
        <v>1279</v>
      </c>
      <c r="E4" s="1464" t="s">
        <v>1280</v>
      </c>
      <c r="F4" s="1464" t="s">
        <v>1281</v>
      </c>
      <c r="G4" s="1464" t="s">
        <v>1282</v>
      </c>
      <c r="H4" s="1464" t="s">
        <v>1283</v>
      </c>
      <c r="I4" s="1464" t="s">
        <v>1284</v>
      </c>
      <c r="J4" s="1464" t="s">
        <v>1285</v>
      </c>
      <c r="K4" s="2487" t="s">
        <v>1286</v>
      </c>
      <c r="L4" s="1464" t="s">
        <v>1287</v>
      </c>
      <c r="M4" s="2487" t="s">
        <v>1288</v>
      </c>
      <c r="N4" s="1464" t="s">
        <v>1289</v>
      </c>
      <c r="O4" s="1464" t="s">
        <v>1290</v>
      </c>
      <c r="P4" s="1464" t="s">
        <v>1291</v>
      </c>
      <c r="Q4" s="1464" t="s">
        <v>1292</v>
      </c>
      <c r="R4" s="1464" t="s">
        <v>1293</v>
      </c>
      <c r="S4" s="1464" t="s">
        <v>1294</v>
      </c>
      <c r="T4" s="1464" t="s">
        <v>1295</v>
      </c>
      <c r="U4" s="1464" t="s">
        <v>1296</v>
      </c>
      <c r="V4" s="1464" t="s">
        <v>1297</v>
      </c>
      <c r="W4" s="2487" t="s">
        <v>1298</v>
      </c>
      <c r="X4" s="2487" t="s">
        <v>1299</v>
      </c>
      <c r="Y4" s="2487" t="s">
        <v>1300</v>
      </c>
      <c r="Z4" s="2487" t="s">
        <v>1301</v>
      </c>
      <c r="AA4" s="2487" t="s">
        <v>1302</v>
      </c>
      <c r="AB4" s="2487" t="s">
        <v>1303</v>
      </c>
      <c r="AC4" s="2487" t="s">
        <v>1304</v>
      </c>
      <c r="AD4" s="2487" t="s">
        <v>1305</v>
      </c>
      <c r="AE4" s="2487" t="s">
        <v>1306</v>
      </c>
      <c r="AF4" s="2487" t="s">
        <v>1307</v>
      </c>
      <c r="AG4" s="2487" t="s">
        <v>1308</v>
      </c>
      <c r="AH4" s="2487" t="s">
        <v>1309</v>
      </c>
      <c r="AI4" s="2487" t="s">
        <v>1310</v>
      </c>
      <c r="AJ4" s="2487" t="s">
        <v>1311</v>
      </c>
      <c r="AK4" s="2490" t="s">
        <v>1312</v>
      </c>
    </row>
    <row r="5" spans="1:38" ht="20.25" customHeight="1" thickBot="1">
      <c r="A5" s="2486"/>
      <c r="B5" s="1465"/>
      <c r="C5" s="1465"/>
      <c r="D5" s="1465"/>
      <c r="E5" s="1465"/>
      <c r="F5" s="1466"/>
      <c r="G5" s="1466"/>
      <c r="H5" s="1466"/>
      <c r="I5" s="1466"/>
      <c r="J5" s="1466"/>
      <c r="K5" s="2488"/>
      <c r="L5" s="1466"/>
      <c r="M5" s="2488"/>
      <c r="N5" s="1466"/>
      <c r="O5" s="1466"/>
      <c r="P5" s="1466"/>
      <c r="Q5" s="1466"/>
      <c r="R5" s="1466"/>
      <c r="S5" s="1466"/>
      <c r="T5" s="1466"/>
      <c r="U5" s="1466"/>
      <c r="V5" s="1466"/>
      <c r="W5" s="2488"/>
      <c r="X5" s="2489"/>
      <c r="Y5" s="2489"/>
      <c r="Z5" s="2489"/>
      <c r="AA5" s="2489"/>
      <c r="AB5" s="2489"/>
      <c r="AC5" s="2488"/>
      <c r="AD5" s="2488"/>
      <c r="AE5" s="2488"/>
      <c r="AF5" s="2488"/>
      <c r="AG5" s="2488"/>
      <c r="AH5" s="2488"/>
      <c r="AI5" s="2488"/>
      <c r="AJ5" s="2488"/>
      <c r="AK5" s="2491"/>
    </row>
    <row r="6" spans="1:38" ht="20.25" customHeight="1" thickBot="1">
      <c r="A6" s="1467" t="s">
        <v>1313</v>
      </c>
      <c r="B6" s="1468"/>
      <c r="C6" s="1468"/>
      <c r="D6" s="1468"/>
      <c r="E6" s="1468"/>
      <c r="F6" s="1469"/>
      <c r="G6" s="1469"/>
      <c r="H6" s="1469"/>
      <c r="I6" s="1469"/>
      <c r="J6" s="1469"/>
      <c r="K6" s="1470"/>
      <c r="L6" s="1469"/>
      <c r="M6" s="1470"/>
      <c r="N6" s="1469"/>
      <c r="O6" s="1469"/>
      <c r="P6" s="1469"/>
      <c r="Q6" s="1469"/>
      <c r="R6" s="1469"/>
      <c r="S6" s="1469"/>
      <c r="T6" s="1469"/>
      <c r="U6" s="1469"/>
      <c r="V6" s="1469"/>
      <c r="W6" s="1470"/>
      <c r="X6" s="1471"/>
      <c r="Y6" s="1470"/>
      <c r="Z6" s="1470"/>
      <c r="AA6" s="1471"/>
      <c r="AB6" s="1472"/>
      <c r="AC6" s="1470"/>
      <c r="AD6" s="1470"/>
      <c r="AE6" s="1470"/>
      <c r="AF6" s="1470"/>
      <c r="AG6" s="1470"/>
      <c r="AH6" s="1470"/>
      <c r="AI6" s="1470"/>
      <c r="AJ6" s="1470"/>
      <c r="AK6" s="1473"/>
    </row>
    <row r="7" spans="1:38" ht="20.25" customHeight="1">
      <c r="A7" s="1474" t="s">
        <v>1314</v>
      </c>
      <c r="B7" s="1475"/>
      <c r="C7" s="1475"/>
      <c r="D7" s="1475"/>
      <c r="E7" s="1475"/>
      <c r="F7" s="1476"/>
      <c r="G7" s="1476"/>
      <c r="H7" s="1476"/>
      <c r="I7" s="1476"/>
      <c r="J7" s="1476"/>
      <c r="K7" s="1475">
        <v>5</v>
      </c>
      <c r="L7" s="1475">
        <v>5</v>
      </c>
      <c r="M7" s="1475">
        <v>5</v>
      </c>
      <c r="N7" s="1475">
        <v>5</v>
      </c>
      <c r="O7" s="1475">
        <v>5</v>
      </c>
      <c r="P7" s="1475">
        <v>5</v>
      </c>
      <c r="Q7" s="1475">
        <v>5</v>
      </c>
      <c r="R7" s="1475">
        <v>5</v>
      </c>
      <c r="S7" s="1475">
        <v>5</v>
      </c>
      <c r="T7" s="1475">
        <v>5</v>
      </c>
      <c r="U7" s="1475">
        <v>5</v>
      </c>
      <c r="V7" s="1475">
        <v>5</v>
      </c>
      <c r="W7" s="1475">
        <v>5</v>
      </c>
      <c r="X7" s="1475">
        <v>5</v>
      </c>
      <c r="Y7" s="1475">
        <v>5</v>
      </c>
      <c r="Z7" s="1477">
        <v>5</v>
      </c>
      <c r="AA7" s="1475">
        <v>5</v>
      </c>
      <c r="AB7" s="1477">
        <v>5</v>
      </c>
      <c r="AC7" s="1475">
        <v>5</v>
      </c>
      <c r="AD7" s="1475">
        <v>5</v>
      </c>
      <c r="AE7" s="1475">
        <v>5</v>
      </c>
      <c r="AF7" s="1475">
        <v>5</v>
      </c>
      <c r="AG7" s="1475">
        <v>5</v>
      </c>
      <c r="AH7" s="1475">
        <v>5</v>
      </c>
      <c r="AI7" s="1475">
        <v>5</v>
      </c>
      <c r="AJ7" s="1475">
        <v>4.5</v>
      </c>
      <c r="AK7" s="1478">
        <v>4.5</v>
      </c>
      <c r="AL7" s="1479"/>
    </row>
    <row r="8" spans="1:38" ht="20.25" customHeight="1">
      <c r="A8" s="1480" t="s">
        <v>1315</v>
      </c>
      <c r="B8" s="1481"/>
      <c r="C8" s="1481"/>
      <c r="D8" s="1481"/>
      <c r="E8" s="1481"/>
      <c r="F8" s="1482"/>
      <c r="G8" s="1482"/>
      <c r="H8" s="1482"/>
      <c r="I8" s="1482"/>
      <c r="J8" s="1482"/>
      <c r="K8" s="1481">
        <v>3</v>
      </c>
      <c r="L8" s="1481">
        <v>3</v>
      </c>
      <c r="M8" s="1481">
        <v>3</v>
      </c>
      <c r="N8" s="1481">
        <v>3</v>
      </c>
      <c r="O8" s="1481">
        <v>3</v>
      </c>
      <c r="P8" s="1481">
        <v>3</v>
      </c>
      <c r="Q8" s="1481">
        <v>3</v>
      </c>
      <c r="R8" s="1481">
        <v>3</v>
      </c>
      <c r="S8" s="1481">
        <v>3</v>
      </c>
      <c r="T8" s="1481">
        <v>3</v>
      </c>
      <c r="U8" s="1481">
        <v>3</v>
      </c>
      <c r="V8" s="1481">
        <v>3</v>
      </c>
      <c r="W8" s="1481">
        <v>3</v>
      </c>
      <c r="X8" s="1481">
        <v>3.5</v>
      </c>
      <c r="Y8" s="1481">
        <v>3.5</v>
      </c>
      <c r="Z8" s="1483">
        <v>3.5</v>
      </c>
      <c r="AA8" s="1481">
        <v>3.5</v>
      </c>
      <c r="AB8" s="1483">
        <v>3.5</v>
      </c>
      <c r="AC8" s="1481">
        <v>3.5</v>
      </c>
      <c r="AD8" s="1481">
        <v>3.5</v>
      </c>
      <c r="AE8" s="1481">
        <v>3.5</v>
      </c>
      <c r="AF8" s="1481">
        <v>3.5</v>
      </c>
      <c r="AG8" s="1481">
        <v>3.5</v>
      </c>
      <c r="AH8" s="1481">
        <v>3.5</v>
      </c>
      <c r="AI8" s="1481">
        <v>3.5</v>
      </c>
      <c r="AJ8" s="1481">
        <v>3</v>
      </c>
      <c r="AK8" s="1484">
        <v>3</v>
      </c>
      <c r="AL8" s="1479"/>
    </row>
    <row r="9" spans="1:38" ht="20.25" customHeight="1">
      <c r="A9" s="1480" t="s">
        <v>1316</v>
      </c>
      <c r="B9" s="1485">
        <v>7</v>
      </c>
      <c r="C9" s="1485">
        <v>7</v>
      </c>
      <c r="D9" s="1485">
        <v>7</v>
      </c>
      <c r="E9" s="1481">
        <v>7</v>
      </c>
      <c r="F9" s="1481">
        <v>7</v>
      </c>
      <c r="G9" s="1481">
        <v>7</v>
      </c>
      <c r="H9" s="1481">
        <v>7</v>
      </c>
      <c r="I9" s="1481">
        <v>7</v>
      </c>
      <c r="J9" s="1481">
        <v>7</v>
      </c>
      <c r="K9" s="1481">
        <v>7</v>
      </c>
      <c r="L9" s="1481">
        <v>7</v>
      </c>
      <c r="M9" s="1481">
        <v>7</v>
      </c>
      <c r="N9" s="1481">
        <v>7</v>
      </c>
      <c r="O9" s="1481">
        <v>7</v>
      </c>
      <c r="P9" s="1481">
        <v>7</v>
      </c>
      <c r="Q9" s="1481">
        <v>7</v>
      </c>
      <c r="R9" s="1481">
        <v>7</v>
      </c>
      <c r="S9" s="1481">
        <v>7</v>
      </c>
      <c r="T9" s="1481">
        <v>7</v>
      </c>
      <c r="U9" s="1481">
        <v>7</v>
      </c>
      <c r="V9" s="1481">
        <v>7</v>
      </c>
      <c r="W9" s="1481">
        <v>7</v>
      </c>
      <c r="X9" s="1481">
        <v>6.5</v>
      </c>
      <c r="Y9" s="1481">
        <v>6.5</v>
      </c>
      <c r="Z9" s="1483">
        <v>6.5</v>
      </c>
      <c r="AA9" s="1481">
        <v>6.5</v>
      </c>
      <c r="AB9" s="1483">
        <v>6.5</v>
      </c>
      <c r="AC9" s="1481">
        <v>6.5</v>
      </c>
      <c r="AD9" s="1481">
        <v>6.5</v>
      </c>
      <c r="AE9" s="1481">
        <v>6.5</v>
      </c>
      <c r="AF9" s="1481">
        <v>6.5</v>
      </c>
      <c r="AG9" s="1481">
        <v>6.5</v>
      </c>
      <c r="AH9" s="1481">
        <v>6.5</v>
      </c>
      <c r="AI9" s="1481">
        <v>6.5</v>
      </c>
      <c r="AJ9" s="1481">
        <v>6</v>
      </c>
      <c r="AK9" s="1484">
        <v>6</v>
      </c>
      <c r="AL9" s="1479"/>
    </row>
    <row r="10" spans="1:38" ht="20.25" customHeight="1">
      <c r="A10" s="1480" t="s">
        <v>1317</v>
      </c>
      <c r="B10" s="1485">
        <v>7</v>
      </c>
      <c r="C10" s="1485">
        <v>7</v>
      </c>
      <c r="D10" s="1485">
        <v>7</v>
      </c>
      <c r="E10" s="1481">
        <v>7</v>
      </c>
      <c r="F10" s="1481">
        <v>7</v>
      </c>
      <c r="G10" s="1481">
        <v>7</v>
      </c>
      <c r="H10" s="1481">
        <v>7</v>
      </c>
      <c r="I10" s="1481">
        <v>7</v>
      </c>
      <c r="J10" s="1481">
        <v>7</v>
      </c>
      <c r="K10" s="1481">
        <v>7</v>
      </c>
      <c r="L10" s="1481">
        <v>7</v>
      </c>
      <c r="M10" s="1481">
        <v>7</v>
      </c>
      <c r="N10" s="1481">
        <v>7</v>
      </c>
      <c r="O10" s="1481">
        <v>7</v>
      </c>
      <c r="P10" s="1481">
        <v>7</v>
      </c>
      <c r="Q10" s="1481">
        <v>7</v>
      </c>
      <c r="R10" s="1481">
        <v>7</v>
      </c>
      <c r="S10" s="1481">
        <v>7</v>
      </c>
      <c r="T10" s="1481">
        <v>7</v>
      </c>
      <c r="U10" s="1481">
        <v>7</v>
      </c>
      <c r="V10" s="1481">
        <v>7</v>
      </c>
      <c r="W10" s="1481">
        <v>7</v>
      </c>
      <c r="X10" s="1481">
        <v>6.5</v>
      </c>
      <c r="Y10" s="1481">
        <v>6.5</v>
      </c>
      <c r="Z10" s="1483">
        <v>6.5</v>
      </c>
      <c r="AA10" s="1481">
        <v>6.5</v>
      </c>
      <c r="AB10" s="1483">
        <v>6.5</v>
      </c>
      <c r="AC10" s="1481">
        <v>6.5</v>
      </c>
      <c r="AD10" s="1481">
        <v>6.5</v>
      </c>
      <c r="AE10" s="1481">
        <v>6.5</v>
      </c>
      <c r="AF10" s="1481">
        <v>6.5</v>
      </c>
      <c r="AG10" s="1481">
        <v>6.5</v>
      </c>
      <c r="AH10" s="1481">
        <v>6.5</v>
      </c>
      <c r="AI10" s="1481">
        <v>6.5</v>
      </c>
      <c r="AJ10" s="1481">
        <v>6</v>
      </c>
      <c r="AK10" s="1484">
        <v>6</v>
      </c>
      <c r="AL10" s="1479"/>
    </row>
    <row r="11" spans="1:38" s="1491" customFormat="1" ht="20.25" customHeight="1">
      <c r="A11" s="1486" t="s">
        <v>1318</v>
      </c>
      <c r="B11" s="1487"/>
      <c r="C11" s="1487"/>
      <c r="D11" s="1487"/>
      <c r="E11" s="1487"/>
      <c r="F11" s="1488"/>
      <c r="G11" s="1488"/>
      <c r="H11" s="1488"/>
      <c r="I11" s="1488"/>
      <c r="J11" s="1488"/>
      <c r="K11" s="1488"/>
      <c r="L11" s="1488"/>
      <c r="M11" s="1488"/>
      <c r="N11" s="1488"/>
      <c r="O11" s="1488"/>
      <c r="P11" s="1488"/>
      <c r="Q11" s="1488"/>
      <c r="R11" s="1488"/>
      <c r="S11" s="1488"/>
      <c r="T11" s="1488"/>
      <c r="U11" s="1488"/>
      <c r="V11" s="1488"/>
      <c r="W11" s="1488"/>
      <c r="X11" s="1488"/>
      <c r="Y11" s="1488"/>
      <c r="Z11" s="1489"/>
      <c r="AA11" s="1488"/>
      <c r="AB11" s="1489"/>
      <c r="AC11" s="1488"/>
      <c r="AD11" s="1488"/>
      <c r="AE11" s="1488"/>
      <c r="AF11" s="1488"/>
      <c r="AG11" s="1488"/>
      <c r="AH11" s="1488"/>
      <c r="AI11" s="1488"/>
      <c r="AJ11" s="1488"/>
      <c r="AK11" s="1490"/>
      <c r="AL11" s="1479"/>
    </row>
    <row r="12" spans="1:38" s="1491" customFormat="1" ht="20.25" customHeight="1">
      <c r="A12" s="1480" t="s">
        <v>1319</v>
      </c>
      <c r="B12" s="1485">
        <v>1</v>
      </c>
      <c r="C12" s="1485">
        <v>1</v>
      </c>
      <c r="D12" s="1485">
        <v>1</v>
      </c>
      <c r="E12" s="1481">
        <v>1</v>
      </c>
      <c r="F12" s="1481">
        <v>1</v>
      </c>
      <c r="G12" s="1481">
        <v>1</v>
      </c>
      <c r="H12" s="1481">
        <v>1</v>
      </c>
      <c r="I12" s="1481">
        <v>1</v>
      </c>
      <c r="J12" s="1481">
        <v>1</v>
      </c>
      <c r="K12" s="1481">
        <v>1</v>
      </c>
      <c r="L12" s="1481">
        <v>1</v>
      </c>
      <c r="M12" s="1481">
        <v>1</v>
      </c>
      <c r="N12" s="1481">
        <v>1</v>
      </c>
      <c r="O12" s="1481">
        <v>1</v>
      </c>
      <c r="P12" s="1481">
        <v>1</v>
      </c>
      <c r="Q12" s="1481">
        <v>1</v>
      </c>
      <c r="R12" s="1481">
        <v>1</v>
      </c>
      <c r="S12" s="1481">
        <v>1</v>
      </c>
      <c r="T12" s="1481">
        <v>1</v>
      </c>
      <c r="U12" s="1481">
        <v>1</v>
      </c>
      <c r="V12" s="1481">
        <v>1</v>
      </c>
      <c r="W12" s="1481">
        <v>1</v>
      </c>
      <c r="X12" s="1481">
        <v>1</v>
      </c>
      <c r="Y12" s="1481">
        <v>1</v>
      </c>
      <c r="Z12" s="1492">
        <v>1</v>
      </c>
      <c r="AA12" s="1481">
        <v>1</v>
      </c>
      <c r="AB12" s="1483">
        <v>1</v>
      </c>
      <c r="AC12" s="1481">
        <v>1</v>
      </c>
      <c r="AD12" s="1481">
        <v>1</v>
      </c>
      <c r="AE12" s="1481">
        <v>1</v>
      </c>
      <c r="AF12" s="1481">
        <v>1</v>
      </c>
      <c r="AG12" s="1481">
        <v>1</v>
      </c>
      <c r="AH12" s="1481">
        <v>1</v>
      </c>
      <c r="AI12" s="1481">
        <v>1</v>
      </c>
      <c r="AJ12" s="1481">
        <v>1</v>
      </c>
      <c r="AK12" s="1484">
        <v>1</v>
      </c>
      <c r="AL12" s="1479"/>
    </row>
    <row r="13" spans="1:38" s="1491" customFormat="1" ht="20.25" customHeight="1">
      <c r="A13" s="1480" t="s">
        <v>1320</v>
      </c>
      <c r="B13" s="1481">
        <v>4</v>
      </c>
      <c r="C13" s="1481">
        <v>4</v>
      </c>
      <c r="D13" s="1481">
        <v>4</v>
      </c>
      <c r="E13" s="1481">
        <v>4</v>
      </c>
      <c r="F13" s="1481">
        <v>4</v>
      </c>
      <c r="G13" s="1481">
        <v>4</v>
      </c>
      <c r="H13" s="1481">
        <v>4</v>
      </c>
      <c r="I13" s="1481">
        <v>4</v>
      </c>
      <c r="J13" s="1481">
        <v>4</v>
      </c>
      <c r="K13" s="1481">
        <v>4</v>
      </c>
      <c r="L13" s="1481">
        <v>4</v>
      </c>
      <c r="M13" s="1481">
        <v>4</v>
      </c>
      <c r="N13" s="1481">
        <v>4</v>
      </c>
      <c r="O13" s="1481">
        <v>4</v>
      </c>
      <c r="P13" s="1481">
        <v>4</v>
      </c>
      <c r="Q13" s="1481">
        <v>4</v>
      </c>
      <c r="R13" s="1481">
        <v>4</v>
      </c>
      <c r="S13" s="1481">
        <v>4</v>
      </c>
      <c r="T13" s="1481">
        <v>4</v>
      </c>
      <c r="U13" s="1481">
        <v>4</v>
      </c>
      <c r="V13" s="1481">
        <v>4</v>
      </c>
      <c r="W13" s="1481">
        <v>4</v>
      </c>
      <c r="X13" s="1481">
        <v>4</v>
      </c>
      <c r="Y13" s="1481">
        <v>4</v>
      </c>
      <c r="Z13" s="1492">
        <v>4</v>
      </c>
      <c r="AA13" s="1481">
        <v>4</v>
      </c>
      <c r="AB13" s="1483">
        <v>4</v>
      </c>
      <c r="AC13" s="1481">
        <v>4</v>
      </c>
      <c r="AD13" s="1481">
        <v>4</v>
      </c>
      <c r="AE13" s="1481">
        <v>4</v>
      </c>
      <c r="AF13" s="1481">
        <v>4</v>
      </c>
      <c r="AG13" s="1481">
        <v>4</v>
      </c>
      <c r="AH13" s="1481">
        <v>4</v>
      </c>
      <c r="AI13" s="1481">
        <v>4</v>
      </c>
      <c r="AJ13" s="1481">
        <v>3</v>
      </c>
      <c r="AK13" s="1484">
        <v>3</v>
      </c>
      <c r="AL13" s="1479"/>
    </row>
    <row r="14" spans="1:38" s="1491" customFormat="1" ht="20.25" customHeight="1">
      <c r="A14" s="1480" t="s">
        <v>1321</v>
      </c>
      <c r="B14" s="1673" t="s">
        <v>1322</v>
      </c>
      <c r="C14" s="1673" t="s">
        <v>1322</v>
      </c>
      <c r="D14" s="1500" t="s">
        <v>1322</v>
      </c>
      <c r="E14" s="1481" t="s">
        <v>1322</v>
      </c>
      <c r="F14" s="1481" t="s">
        <v>1322</v>
      </c>
      <c r="G14" s="1481" t="s">
        <v>1322</v>
      </c>
      <c r="H14" s="1481" t="s">
        <v>1322</v>
      </c>
      <c r="I14" s="1493" t="s">
        <v>1322</v>
      </c>
      <c r="J14" s="1493" t="s">
        <v>1322</v>
      </c>
      <c r="K14" s="1493" t="s">
        <v>1322</v>
      </c>
      <c r="L14" s="1493" t="s">
        <v>1322</v>
      </c>
      <c r="M14" s="1493" t="s">
        <v>1322</v>
      </c>
      <c r="N14" s="1493" t="s">
        <v>1322</v>
      </c>
      <c r="O14" s="1493" t="s">
        <v>1322</v>
      </c>
      <c r="P14" s="1493" t="s">
        <v>1322</v>
      </c>
      <c r="Q14" s="1493" t="s">
        <v>1322</v>
      </c>
      <c r="R14" s="1493" t="s">
        <v>1322</v>
      </c>
      <c r="S14" s="1493" t="s">
        <v>1322</v>
      </c>
      <c r="T14" s="1493" t="s">
        <v>1322</v>
      </c>
      <c r="U14" s="1493" t="s">
        <v>1322</v>
      </c>
      <c r="V14" s="1493" t="s">
        <v>1322</v>
      </c>
      <c r="W14" s="1493" t="s">
        <v>1322</v>
      </c>
      <c r="X14" s="1493" t="s">
        <v>1322</v>
      </c>
      <c r="Y14" s="1493" t="s">
        <v>1322</v>
      </c>
      <c r="Z14" s="1494" t="s">
        <v>1322</v>
      </c>
      <c r="AA14" s="1493" t="s">
        <v>1322</v>
      </c>
      <c r="AB14" s="1494" t="s">
        <v>1322</v>
      </c>
      <c r="AC14" s="1493" t="s">
        <v>1322</v>
      </c>
      <c r="AD14" s="1493" t="s">
        <v>1322</v>
      </c>
      <c r="AE14" s="1493" t="s">
        <v>1322</v>
      </c>
      <c r="AF14" s="1493" t="s">
        <v>1322</v>
      </c>
      <c r="AG14" s="1493" t="s">
        <v>1322</v>
      </c>
      <c r="AH14" s="1493" t="s">
        <v>1322</v>
      </c>
      <c r="AI14" s="1493" t="s">
        <v>1322</v>
      </c>
      <c r="AJ14" s="1493" t="s">
        <v>1322</v>
      </c>
      <c r="AK14" s="1495" t="s">
        <v>1322</v>
      </c>
      <c r="AL14" s="1479"/>
    </row>
    <row r="15" spans="1:38" s="1491" customFormat="1" ht="20.25" customHeight="1">
      <c r="A15" s="1486" t="s">
        <v>1323</v>
      </c>
      <c r="B15" s="1487"/>
      <c r="C15" s="1487"/>
      <c r="D15" s="1487"/>
      <c r="E15" s="1496"/>
      <c r="F15" s="1496"/>
      <c r="G15" s="1496"/>
      <c r="H15" s="1496"/>
      <c r="I15" s="1496"/>
      <c r="J15" s="1496"/>
      <c r="K15" s="1496"/>
      <c r="L15" s="1496"/>
      <c r="M15" s="1496"/>
      <c r="N15" s="1496"/>
      <c r="O15" s="1496"/>
      <c r="P15" s="1496"/>
      <c r="Q15" s="1496"/>
      <c r="R15" s="1496"/>
      <c r="S15" s="1496"/>
      <c r="T15" s="1496"/>
      <c r="U15" s="1496"/>
      <c r="V15" s="1496"/>
      <c r="W15" s="1496"/>
      <c r="X15" s="1496"/>
      <c r="Y15" s="1496"/>
      <c r="Z15" s="1497"/>
      <c r="AA15" s="1496"/>
      <c r="AB15" s="1497"/>
      <c r="AC15" s="1496"/>
      <c r="AD15" s="1496"/>
      <c r="AE15" s="1496"/>
      <c r="AF15" s="1496"/>
      <c r="AG15" s="1496"/>
      <c r="AH15" s="1496"/>
      <c r="AI15" s="1496"/>
      <c r="AJ15" s="1496"/>
      <c r="AK15" s="1498"/>
      <c r="AL15" s="1479"/>
    </row>
    <row r="16" spans="1:38" ht="20.25" customHeight="1">
      <c r="A16" s="1480" t="s">
        <v>1324</v>
      </c>
      <c r="B16" s="1485">
        <v>6</v>
      </c>
      <c r="C16" s="1485">
        <v>6</v>
      </c>
      <c r="D16" s="1485">
        <v>6</v>
      </c>
      <c r="E16" s="1481">
        <v>6</v>
      </c>
      <c r="F16" s="1481">
        <v>6</v>
      </c>
      <c r="G16" s="1481">
        <v>6</v>
      </c>
      <c r="H16" s="1481">
        <v>6</v>
      </c>
      <c r="I16" s="1481">
        <v>6</v>
      </c>
      <c r="J16" s="1481">
        <v>6</v>
      </c>
      <c r="K16" s="1481">
        <v>6</v>
      </c>
      <c r="L16" s="1481">
        <v>6</v>
      </c>
      <c r="M16" s="1481">
        <v>6</v>
      </c>
      <c r="N16" s="1481">
        <v>6</v>
      </c>
      <c r="O16" s="1481">
        <v>6</v>
      </c>
      <c r="P16" s="1481">
        <v>6</v>
      </c>
      <c r="Q16" s="1481">
        <v>6</v>
      </c>
      <c r="R16" s="1481">
        <v>6</v>
      </c>
      <c r="S16" s="1481">
        <v>6</v>
      </c>
      <c r="T16" s="1481">
        <v>6</v>
      </c>
      <c r="U16" s="1481">
        <v>6</v>
      </c>
      <c r="V16" s="1481">
        <v>6</v>
      </c>
      <c r="W16" s="1481">
        <v>6</v>
      </c>
      <c r="X16" s="1481">
        <v>4</v>
      </c>
      <c r="Y16" s="1481">
        <v>4</v>
      </c>
      <c r="Z16" s="1483">
        <v>4</v>
      </c>
      <c r="AA16" s="1481">
        <v>4</v>
      </c>
      <c r="AB16" s="1483">
        <v>4</v>
      </c>
      <c r="AC16" s="1481">
        <v>4</v>
      </c>
      <c r="AD16" s="1481">
        <v>4</v>
      </c>
      <c r="AE16" s="1481">
        <v>4</v>
      </c>
      <c r="AF16" s="1481">
        <v>4</v>
      </c>
      <c r="AG16" s="1481">
        <v>4</v>
      </c>
      <c r="AH16" s="1481">
        <v>4</v>
      </c>
      <c r="AI16" s="1481">
        <v>4</v>
      </c>
      <c r="AJ16" s="1481">
        <v>4</v>
      </c>
      <c r="AK16" s="1484">
        <v>4</v>
      </c>
      <c r="AL16" s="1479"/>
    </row>
    <row r="17" spans="1:38" ht="20.25" customHeight="1">
      <c r="A17" s="1480" t="s">
        <v>1325</v>
      </c>
      <c r="B17" s="1485">
        <v>5</v>
      </c>
      <c r="C17" s="1485">
        <v>5</v>
      </c>
      <c r="D17" s="1485">
        <v>5</v>
      </c>
      <c r="E17" s="1481">
        <v>5</v>
      </c>
      <c r="F17" s="1481">
        <v>5</v>
      </c>
      <c r="G17" s="1481">
        <v>5</v>
      </c>
      <c r="H17" s="1481">
        <v>5</v>
      </c>
      <c r="I17" s="1481">
        <v>5</v>
      </c>
      <c r="J17" s="1481">
        <v>5</v>
      </c>
      <c r="K17" s="1481">
        <v>5</v>
      </c>
      <c r="L17" s="1481">
        <v>5</v>
      </c>
      <c r="M17" s="1481">
        <v>5</v>
      </c>
      <c r="N17" s="1481">
        <v>5</v>
      </c>
      <c r="O17" s="1481">
        <v>5</v>
      </c>
      <c r="P17" s="1481">
        <v>5</v>
      </c>
      <c r="Q17" s="1481">
        <v>5</v>
      </c>
      <c r="R17" s="1481">
        <v>5</v>
      </c>
      <c r="S17" s="1481">
        <v>5</v>
      </c>
      <c r="T17" s="1481">
        <v>5</v>
      </c>
      <c r="U17" s="1481">
        <v>5</v>
      </c>
      <c r="V17" s="1481">
        <v>5</v>
      </c>
      <c r="W17" s="1481">
        <v>5</v>
      </c>
      <c r="X17" s="1481">
        <v>4</v>
      </c>
      <c r="Y17" s="1481">
        <v>4</v>
      </c>
      <c r="Z17" s="1483">
        <v>4</v>
      </c>
      <c r="AA17" s="1481">
        <v>4</v>
      </c>
      <c r="AB17" s="1483">
        <v>4</v>
      </c>
      <c r="AC17" s="1481">
        <v>4</v>
      </c>
      <c r="AD17" s="1481">
        <v>4</v>
      </c>
      <c r="AE17" s="1481">
        <v>4</v>
      </c>
      <c r="AF17" s="1481">
        <v>4</v>
      </c>
      <c r="AG17" s="1481">
        <v>4</v>
      </c>
      <c r="AH17" s="1481">
        <v>4</v>
      </c>
      <c r="AI17" s="1481">
        <v>4</v>
      </c>
      <c r="AJ17" s="1481">
        <v>4</v>
      </c>
      <c r="AK17" s="1484">
        <v>4</v>
      </c>
      <c r="AL17" s="1479"/>
    </row>
    <row r="18" spans="1:38" ht="20.25" customHeight="1">
      <c r="A18" s="1480" t="s">
        <v>1326</v>
      </c>
      <c r="B18" s="1485">
        <v>4</v>
      </c>
      <c r="C18" s="1485">
        <v>4</v>
      </c>
      <c r="D18" s="1485">
        <v>4</v>
      </c>
      <c r="E18" s="1481">
        <v>4</v>
      </c>
      <c r="F18" s="1481">
        <v>4</v>
      </c>
      <c r="G18" s="1481">
        <v>4</v>
      </c>
      <c r="H18" s="1481">
        <v>4</v>
      </c>
      <c r="I18" s="1481">
        <v>4</v>
      </c>
      <c r="J18" s="1481">
        <v>4</v>
      </c>
      <c r="K18" s="1481">
        <v>4</v>
      </c>
      <c r="L18" s="1481">
        <v>4</v>
      </c>
      <c r="M18" s="1481">
        <v>4</v>
      </c>
      <c r="N18" s="1481">
        <v>4</v>
      </c>
      <c r="O18" s="1481">
        <v>4</v>
      </c>
      <c r="P18" s="1481">
        <v>4</v>
      </c>
      <c r="Q18" s="1481">
        <v>4</v>
      </c>
      <c r="R18" s="1481">
        <v>4</v>
      </c>
      <c r="S18" s="1481">
        <v>4</v>
      </c>
      <c r="T18" s="1481">
        <v>4</v>
      </c>
      <c r="U18" s="1481">
        <v>4</v>
      </c>
      <c r="V18" s="1481">
        <v>4</v>
      </c>
      <c r="W18" s="1481">
        <v>4</v>
      </c>
      <c r="X18" s="1481">
        <v>4</v>
      </c>
      <c r="Y18" s="1481">
        <v>4</v>
      </c>
      <c r="Z18" s="1483">
        <v>4</v>
      </c>
      <c r="AA18" s="1481">
        <v>4</v>
      </c>
      <c r="AB18" s="1483">
        <v>4</v>
      </c>
      <c r="AC18" s="1481">
        <v>4</v>
      </c>
      <c r="AD18" s="1481">
        <v>4</v>
      </c>
      <c r="AE18" s="1481">
        <v>4</v>
      </c>
      <c r="AF18" s="1481">
        <v>4</v>
      </c>
      <c r="AG18" s="1481">
        <v>4</v>
      </c>
      <c r="AH18" s="1481">
        <v>4</v>
      </c>
      <c r="AI18" s="1481">
        <v>4</v>
      </c>
      <c r="AJ18" s="1481">
        <v>4</v>
      </c>
      <c r="AK18" s="1484">
        <v>4</v>
      </c>
      <c r="AL18" s="1479"/>
    </row>
    <row r="19" spans="1:38" ht="20.25" customHeight="1">
      <c r="A19" s="1486" t="s">
        <v>1327</v>
      </c>
      <c r="B19" s="1487"/>
      <c r="C19" s="1487"/>
      <c r="D19" s="1487"/>
      <c r="E19" s="1487"/>
      <c r="F19" s="1488"/>
      <c r="G19" s="1488"/>
      <c r="H19" s="1488"/>
      <c r="I19" s="1488"/>
      <c r="J19" s="1488"/>
      <c r="K19" s="1488"/>
      <c r="L19" s="1488"/>
      <c r="M19" s="1488"/>
      <c r="N19" s="1488"/>
      <c r="O19" s="1488"/>
      <c r="P19" s="1488"/>
      <c r="Q19" s="1488"/>
      <c r="R19" s="1488"/>
      <c r="S19" s="1488"/>
      <c r="T19" s="1488"/>
      <c r="U19" s="1488"/>
      <c r="V19" s="1488"/>
      <c r="W19" s="1488"/>
      <c r="X19" s="1488"/>
      <c r="Y19" s="1488"/>
      <c r="Z19" s="1489"/>
      <c r="AA19" s="1488"/>
      <c r="AB19" s="1489"/>
      <c r="AC19" s="1488"/>
      <c r="AD19" s="1488"/>
      <c r="AE19" s="1488"/>
      <c r="AF19" s="1488"/>
      <c r="AG19" s="1488"/>
      <c r="AH19" s="1488"/>
      <c r="AI19" s="1488"/>
      <c r="AJ19" s="1488"/>
      <c r="AK19" s="1490"/>
      <c r="AL19" s="1479"/>
    </row>
    <row r="20" spans="1:38" ht="20.25" customHeight="1">
      <c r="A20" s="1499" t="s">
        <v>1328</v>
      </c>
      <c r="B20" s="1500" t="s">
        <v>281</v>
      </c>
      <c r="C20" s="1500" t="s">
        <v>281</v>
      </c>
      <c r="D20" s="1500" t="s">
        <v>281</v>
      </c>
      <c r="E20" s="1500" t="s">
        <v>281</v>
      </c>
      <c r="F20" s="1500" t="s">
        <v>281</v>
      </c>
      <c r="G20" s="1500" t="s">
        <v>281</v>
      </c>
      <c r="H20" s="1500" t="s">
        <v>281</v>
      </c>
      <c r="I20" s="1500" t="s">
        <v>281</v>
      </c>
      <c r="J20" s="1500" t="s">
        <v>281</v>
      </c>
      <c r="K20" s="1500" t="s">
        <v>281</v>
      </c>
      <c r="L20" s="1500">
        <v>0.24049999999999999</v>
      </c>
      <c r="M20" s="1500">
        <v>0.35549999999999998</v>
      </c>
      <c r="N20" s="1500">
        <v>1.11008</v>
      </c>
      <c r="O20" s="1500">
        <v>1.3104</v>
      </c>
      <c r="P20" s="1500">
        <v>4.9694454545454549</v>
      </c>
      <c r="Q20" s="1500">
        <v>4.2769000000000004</v>
      </c>
      <c r="R20" s="1500">
        <v>3.6447159090909089</v>
      </c>
      <c r="S20" s="1500">
        <v>4.63</v>
      </c>
      <c r="T20" s="1500">
        <v>4.6928000000000001</v>
      </c>
      <c r="U20" s="1500">
        <v>4.78</v>
      </c>
      <c r="V20" s="1500">
        <v>4.5482199999999997</v>
      </c>
      <c r="W20" s="1500">
        <v>3.0712999999999999</v>
      </c>
      <c r="X20" s="1500">
        <v>2.4500000000000002</v>
      </c>
      <c r="Y20" s="1500">
        <v>2.3180999999999998</v>
      </c>
      <c r="Z20" s="1501">
        <v>1.0004999999999999</v>
      </c>
      <c r="AA20" s="1500">
        <v>0.5746</v>
      </c>
      <c r="AB20" s="1501">
        <v>1.2999999999999999E-3</v>
      </c>
      <c r="AC20" s="1500">
        <v>1.7678</v>
      </c>
      <c r="AD20" s="1500">
        <v>3.8712</v>
      </c>
      <c r="AE20" s="1500">
        <v>3.7233999999999998</v>
      </c>
      <c r="AF20" s="1500">
        <v>3.8228</v>
      </c>
      <c r="AG20" s="1500">
        <v>3.7429999999999999</v>
      </c>
      <c r="AH20" s="1500">
        <v>3.7429999999999999</v>
      </c>
      <c r="AI20" s="1500">
        <v>4.3277999999999999</v>
      </c>
      <c r="AJ20" s="1500" t="s">
        <v>281</v>
      </c>
      <c r="AK20" s="1502" t="s">
        <v>281</v>
      </c>
      <c r="AL20" s="1479"/>
    </row>
    <row r="21" spans="1:38" ht="20.25" customHeight="1">
      <c r="A21" s="1499" t="s">
        <v>1329</v>
      </c>
      <c r="B21" s="1500">
        <v>2.12</v>
      </c>
      <c r="C21" s="1500">
        <v>3.004</v>
      </c>
      <c r="D21" s="1500">
        <v>2.3420000000000001</v>
      </c>
      <c r="E21" s="1500">
        <v>1.74</v>
      </c>
      <c r="F21" s="1500">
        <v>2.6432000000000002</v>
      </c>
      <c r="G21" s="1500">
        <v>0.74419999999999997</v>
      </c>
      <c r="H21" s="1500">
        <v>0.92610000000000003</v>
      </c>
      <c r="I21" s="1500">
        <v>0.77629999999999999</v>
      </c>
      <c r="J21" s="1500">
        <v>1.03</v>
      </c>
      <c r="K21" s="1500">
        <v>0.71033567156063082</v>
      </c>
      <c r="L21" s="1500">
        <v>0.55069999999999997</v>
      </c>
      <c r="M21" s="1500">
        <v>0.48110000000000003</v>
      </c>
      <c r="N21" s="1500">
        <v>1.1832</v>
      </c>
      <c r="O21" s="1500">
        <v>2.5548000000000002</v>
      </c>
      <c r="P21" s="1500">
        <v>5.5149176531715014</v>
      </c>
      <c r="Q21" s="1500">
        <v>5.8220000000000001</v>
      </c>
      <c r="R21" s="1500">
        <v>3.9250794520547947</v>
      </c>
      <c r="S21" s="1500">
        <v>4.7</v>
      </c>
      <c r="T21" s="1500">
        <v>4.9848999999999997</v>
      </c>
      <c r="U21" s="1500">
        <v>5.15</v>
      </c>
      <c r="V21" s="1500">
        <v>4.3784369186716257</v>
      </c>
      <c r="W21" s="1500">
        <v>3.7410999999999999</v>
      </c>
      <c r="X21" s="1500">
        <v>3.34</v>
      </c>
      <c r="Y21" s="1500">
        <v>2.7395999999999998</v>
      </c>
      <c r="Z21" s="1501">
        <v>1.7707609396914445</v>
      </c>
      <c r="AA21" s="1500">
        <v>2.2029999999999998</v>
      </c>
      <c r="AB21" s="1501">
        <v>0.99690000000000001</v>
      </c>
      <c r="AC21" s="1500">
        <v>0.86</v>
      </c>
      <c r="AD21" s="1500">
        <v>3.4394</v>
      </c>
      <c r="AE21" s="1500">
        <v>3.5543999999999998</v>
      </c>
      <c r="AF21" s="1500">
        <v>4.4381650070126222</v>
      </c>
      <c r="AG21" s="1500">
        <v>4.2913156626506019</v>
      </c>
      <c r="AH21" s="1500">
        <v>5.503210042397539</v>
      </c>
      <c r="AI21" s="1500">
        <v>4.9685157869012704</v>
      </c>
      <c r="AJ21" s="1500">
        <v>0.20724000000000001</v>
      </c>
      <c r="AK21" s="1502">
        <v>2.7289786548069812</v>
      </c>
      <c r="AL21" s="1479"/>
    </row>
    <row r="22" spans="1:38" ht="20.25" customHeight="1">
      <c r="A22" s="1499" t="s">
        <v>1330</v>
      </c>
      <c r="B22" s="1500">
        <v>2.2999999999999998</v>
      </c>
      <c r="C22" s="1500">
        <v>3.1621084055017827</v>
      </c>
      <c r="D22" s="1500" t="s">
        <v>281</v>
      </c>
      <c r="E22" s="1500">
        <v>2.23</v>
      </c>
      <c r="F22" s="1500" t="s">
        <v>281</v>
      </c>
      <c r="G22" s="1500">
        <v>2.8525</v>
      </c>
      <c r="H22" s="1500">
        <v>1.4455</v>
      </c>
      <c r="I22" s="1500">
        <v>1.3360000000000001</v>
      </c>
      <c r="J22" s="1500">
        <v>2.02</v>
      </c>
      <c r="K22" s="1500">
        <v>1.7079</v>
      </c>
      <c r="L22" s="1500" t="s">
        <v>1331</v>
      </c>
      <c r="M22" s="1500">
        <v>2.0487000000000002</v>
      </c>
      <c r="N22" s="1500">
        <v>1.7726</v>
      </c>
      <c r="O22" s="1500">
        <v>2.9860000000000002</v>
      </c>
      <c r="P22" s="1500" t="s">
        <v>1331</v>
      </c>
      <c r="Q22" s="1500">
        <v>5.0168999999999997</v>
      </c>
      <c r="R22" s="1500" t="s">
        <v>1331</v>
      </c>
      <c r="S22" s="1500" t="s">
        <v>1331</v>
      </c>
      <c r="T22" s="1500">
        <v>5.0824999999999996</v>
      </c>
      <c r="U22" s="1500">
        <v>5.25</v>
      </c>
      <c r="V22" s="1500">
        <v>4.9190006711409398</v>
      </c>
      <c r="W22" s="1500">
        <v>4.3910999999999998</v>
      </c>
      <c r="X22" s="1500" t="s">
        <v>281</v>
      </c>
      <c r="Y22" s="1500">
        <v>3.1676000000000002</v>
      </c>
      <c r="Z22" s="1501">
        <v>2.6588604855920774</v>
      </c>
      <c r="AA22" s="1500">
        <v>2.6684000000000001</v>
      </c>
      <c r="AB22" s="1501">
        <v>2.0661</v>
      </c>
      <c r="AC22" s="1500">
        <v>1.6659999999999999</v>
      </c>
      <c r="AD22" s="1500" t="s">
        <v>281</v>
      </c>
      <c r="AE22" s="1500">
        <v>4.3693999999999997</v>
      </c>
      <c r="AF22" s="1500">
        <v>4.6257844508737627</v>
      </c>
      <c r="AG22" s="1500">
        <v>4.754189189189189</v>
      </c>
      <c r="AH22" s="1500">
        <v>5.6880737572254336</v>
      </c>
      <c r="AI22" s="1500">
        <v>5.0255818181818173</v>
      </c>
      <c r="AJ22" s="1500" t="s">
        <v>281</v>
      </c>
      <c r="AK22" s="1502">
        <v>3.2666594684385379</v>
      </c>
      <c r="AL22" s="1479"/>
    </row>
    <row r="23" spans="1:38" ht="20.25" customHeight="1">
      <c r="A23" s="1499" t="s">
        <v>1332</v>
      </c>
      <c r="B23" s="1500">
        <v>2.74</v>
      </c>
      <c r="C23" s="1500">
        <v>3.6509999999999998</v>
      </c>
      <c r="D23" s="1500">
        <v>3.25</v>
      </c>
      <c r="E23" s="1500">
        <v>2.7</v>
      </c>
      <c r="F23" s="1500" t="s">
        <v>281</v>
      </c>
      <c r="G23" s="1500">
        <v>2.2334999999999998</v>
      </c>
      <c r="H23" s="1500">
        <v>2.3067000000000002</v>
      </c>
      <c r="I23" s="1500">
        <v>2.8351000000000002</v>
      </c>
      <c r="J23" s="1500">
        <v>2.1</v>
      </c>
      <c r="K23" s="1500" t="s">
        <v>1331</v>
      </c>
      <c r="L23" s="1500">
        <v>1.3228599999999999</v>
      </c>
      <c r="M23" s="1500">
        <v>1.5144</v>
      </c>
      <c r="N23" s="1500">
        <v>2.0476999999999999</v>
      </c>
      <c r="O23" s="1500">
        <v>3.1175000000000002</v>
      </c>
      <c r="P23" s="1500">
        <v>4.9699</v>
      </c>
      <c r="Q23" s="1500">
        <v>5.7587999999999999</v>
      </c>
      <c r="R23" s="1500" t="s">
        <v>1331</v>
      </c>
      <c r="S23" s="1500">
        <v>5.17</v>
      </c>
      <c r="T23" s="1500">
        <v>5.1997</v>
      </c>
      <c r="U23" s="1500">
        <v>5.32</v>
      </c>
      <c r="V23" s="1500">
        <v>4.8255237762237764</v>
      </c>
      <c r="W23" s="1500" t="s">
        <v>281</v>
      </c>
      <c r="X23" s="1500">
        <v>3.93</v>
      </c>
      <c r="Y23" s="1500">
        <v>3.6044</v>
      </c>
      <c r="Z23" s="1501">
        <v>3.2066499999999998</v>
      </c>
      <c r="AA23" s="1500">
        <v>3.0962000000000001</v>
      </c>
      <c r="AB23" s="1501">
        <v>2.1920000000000002</v>
      </c>
      <c r="AC23" s="1500">
        <v>2</v>
      </c>
      <c r="AD23" s="1500" t="s">
        <v>281</v>
      </c>
      <c r="AE23" s="1500">
        <v>4.7937000000000003</v>
      </c>
      <c r="AF23" s="1500">
        <v>4.686042546683332</v>
      </c>
      <c r="AG23" s="1500">
        <v>4.773456862745098</v>
      </c>
      <c r="AH23" s="1500">
        <v>5.7765341849148415</v>
      </c>
      <c r="AI23" s="1500">
        <v>4.7758000000000003</v>
      </c>
      <c r="AJ23" s="1500" t="s">
        <v>281</v>
      </c>
      <c r="AK23" s="1502">
        <v>3.6505666666666667</v>
      </c>
      <c r="AL23" s="1479"/>
    </row>
    <row r="24" spans="1:38" s="1491" customFormat="1" ht="20.25" customHeight="1">
      <c r="A24" s="1480" t="s">
        <v>59</v>
      </c>
      <c r="B24" s="1500" t="s">
        <v>1333</v>
      </c>
      <c r="C24" s="1500" t="s">
        <v>1333</v>
      </c>
      <c r="D24" s="1500" t="s">
        <v>1333</v>
      </c>
      <c r="E24" s="1500" t="s">
        <v>1333</v>
      </c>
      <c r="F24" s="1500" t="s">
        <v>1333</v>
      </c>
      <c r="G24" s="1500" t="s">
        <v>1333</v>
      </c>
      <c r="H24" s="1500" t="s">
        <v>1333</v>
      </c>
      <c r="I24" s="1500" t="s">
        <v>1333</v>
      </c>
      <c r="J24" s="1500" t="s">
        <v>1333</v>
      </c>
      <c r="K24" s="1500" t="s">
        <v>1333</v>
      </c>
      <c r="L24" s="1500" t="s">
        <v>1334</v>
      </c>
      <c r="M24" s="1500" t="s">
        <v>1334</v>
      </c>
      <c r="N24" s="1500" t="s">
        <v>1334</v>
      </c>
      <c r="O24" s="1500" t="s">
        <v>1334</v>
      </c>
      <c r="P24" s="1500" t="s">
        <v>1334</v>
      </c>
      <c r="Q24" s="1500" t="s">
        <v>1334</v>
      </c>
      <c r="R24" s="1500" t="s">
        <v>1334</v>
      </c>
      <c r="S24" s="1500" t="s">
        <v>1334</v>
      </c>
      <c r="T24" s="1500" t="s">
        <v>1334</v>
      </c>
      <c r="U24" s="1500" t="s">
        <v>1334</v>
      </c>
      <c r="V24" s="1500" t="s">
        <v>1334</v>
      </c>
      <c r="W24" s="1500" t="s">
        <v>1334</v>
      </c>
      <c r="X24" s="1500" t="s">
        <v>1334</v>
      </c>
      <c r="Y24" s="1500" t="s">
        <v>1334</v>
      </c>
      <c r="Z24" s="1501" t="s">
        <v>1334</v>
      </c>
      <c r="AA24" s="1500" t="s">
        <v>1334</v>
      </c>
      <c r="AB24" s="1501" t="s">
        <v>1334</v>
      </c>
      <c r="AC24" s="1500" t="s">
        <v>1334</v>
      </c>
      <c r="AD24" s="1500" t="s">
        <v>1334</v>
      </c>
      <c r="AE24" s="1500" t="s">
        <v>1334</v>
      </c>
      <c r="AF24" s="1500" t="s">
        <v>1334</v>
      </c>
      <c r="AG24" s="1500" t="s">
        <v>1334</v>
      </c>
      <c r="AH24" s="1500" t="s">
        <v>1334</v>
      </c>
      <c r="AI24" s="1500" t="s">
        <v>1334</v>
      </c>
      <c r="AJ24" s="1500" t="s">
        <v>1334</v>
      </c>
      <c r="AK24" s="1502" t="s">
        <v>1334</v>
      </c>
      <c r="AL24" s="1479"/>
    </row>
    <row r="25" spans="1:38" ht="20.25" customHeight="1">
      <c r="A25" s="1480" t="s">
        <v>1335</v>
      </c>
      <c r="B25" s="1500" t="s">
        <v>1336</v>
      </c>
      <c r="C25" s="1500" t="s">
        <v>1336</v>
      </c>
      <c r="D25" s="1500" t="s">
        <v>1336</v>
      </c>
      <c r="E25" s="1500" t="s">
        <v>1336</v>
      </c>
      <c r="F25" s="1500" t="s">
        <v>1336</v>
      </c>
      <c r="G25" s="1500" t="s">
        <v>1336</v>
      </c>
      <c r="H25" s="1500" t="s">
        <v>1336</v>
      </c>
      <c r="I25" s="1500" t="s">
        <v>1336</v>
      </c>
      <c r="J25" s="1500" t="s">
        <v>1336</v>
      </c>
      <c r="K25" s="1500" t="s">
        <v>1336</v>
      </c>
      <c r="L25" s="1500" t="s">
        <v>1337</v>
      </c>
      <c r="M25" s="1500" t="s">
        <v>1337</v>
      </c>
      <c r="N25" s="1500" t="s">
        <v>1337</v>
      </c>
      <c r="O25" s="1500" t="s">
        <v>1338</v>
      </c>
      <c r="P25" s="1500" t="s">
        <v>1338</v>
      </c>
      <c r="Q25" s="1500" t="s">
        <v>1339</v>
      </c>
      <c r="R25" s="1500" t="s">
        <v>1340</v>
      </c>
      <c r="S25" s="1500" t="s">
        <v>1340</v>
      </c>
      <c r="T25" s="1500" t="s">
        <v>1340</v>
      </c>
      <c r="U25" s="1500" t="s">
        <v>1340</v>
      </c>
      <c r="V25" s="1500" t="s">
        <v>1340</v>
      </c>
      <c r="W25" s="1500" t="s">
        <v>1340</v>
      </c>
      <c r="X25" s="1500" t="s">
        <v>1340</v>
      </c>
      <c r="Y25" s="1500" t="s">
        <v>1340</v>
      </c>
      <c r="Z25" s="1501" t="s">
        <v>1340</v>
      </c>
      <c r="AA25" s="1500" t="s">
        <v>1340</v>
      </c>
      <c r="AB25" s="1501" t="s">
        <v>1340</v>
      </c>
      <c r="AC25" s="1500" t="s">
        <v>1340</v>
      </c>
      <c r="AD25" s="1500" t="s">
        <v>1340</v>
      </c>
      <c r="AE25" s="1500" t="s">
        <v>1340</v>
      </c>
      <c r="AF25" s="1500" t="s">
        <v>1340</v>
      </c>
      <c r="AG25" s="1500" t="s">
        <v>1340</v>
      </c>
      <c r="AH25" s="1500" t="s">
        <v>1340</v>
      </c>
      <c r="AI25" s="1500" t="s">
        <v>1340</v>
      </c>
      <c r="AJ25" s="1500" t="s">
        <v>1340</v>
      </c>
      <c r="AK25" s="1502" t="s">
        <v>1340</v>
      </c>
      <c r="AL25" s="1479"/>
    </row>
    <row r="26" spans="1:38" s="1504" customFormat="1" ht="20.25" customHeight="1">
      <c r="A26" s="1503" t="s">
        <v>1341</v>
      </c>
      <c r="B26" s="1500">
        <v>3.2654353261213163</v>
      </c>
      <c r="C26" s="1500">
        <v>3.5897992254016362</v>
      </c>
      <c r="D26" s="1500">
        <v>2.6726999999999999</v>
      </c>
      <c r="E26" s="1500">
        <v>2.71</v>
      </c>
      <c r="F26" s="1500">
        <v>4.1268000000000002</v>
      </c>
      <c r="G26" s="1500">
        <v>0.89629999999999999</v>
      </c>
      <c r="H26" s="1500">
        <v>0.75</v>
      </c>
      <c r="I26" s="1500">
        <v>2.7259000000000002</v>
      </c>
      <c r="J26" s="1500">
        <v>2.46</v>
      </c>
      <c r="K26" s="1500">
        <v>0.6364510804822362</v>
      </c>
      <c r="L26" s="1500">
        <v>0.28739999999999999</v>
      </c>
      <c r="M26" s="1500">
        <v>0.39</v>
      </c>
      <c r="N26" s="1500">
        <v>1.1299999999999999</v>
      </c>
      <c r="O26" s="1500">
        <v>2.6753</v>
      </c>
      <c r="P26" s="1500">
        <v>4.8301971251968672</v>
      </c>
      <c r="Q26" s="1500">
        <v>4.4000000000000004</v>
      </c>
      <c r="R26" s="1500">
        <v>4.3062330467845928</v>
      </c>
      <c r="S26" s="1500">
        <v>4.87</v>
      </c>
      <c r="T26" s="1500">
        <v>4.1199000000000003</v>
      </c>
      <c r="U26" s="1500">
        <v>4.53</v>
      </c>
      <c r="V26" s="1500">
        <v>4.1825550203065518</v>
      </c>
      <c r="W26" s="1500">
        <v>2.9626000000000001</v>
      </c>
      <c r="X26" s="1500">
        <v>1.88</v>
      </c>
      <c r="Y26" s="1500">
        <v>1.6778837822512049</v>
      </c>
      <c r="Z26" s="1501">
        <v>1.8590457492096282</v>
      </c>
      <c r="AA26" s="1500">
        <v>1.6787000000000001</v>
      </c>
      <c r="AB26" s="1501">
        <v>1.1969024903247523</v>
      </c>
      <c r="AC26" s="1500">
        <v>2.839016408473598</v>
      </c>
      <c r="AD26" s="1500">
        <v>5.8193062217621119</v>
      </c>
      <c r="AE26" s="1500">
        <v>5.1538275562803166</v>
      </c>
      <c r="AF26" s="1500">
        <v>5.2796798269809431</v>
      </c>
      <c r="AG26" s="1500">
        <v>6.1207865018683529</v>
      </c>
      <c r="AH26" s="1500">
        <v>6.9056876664303326</v>
      </c>
      <c r="AI26" s="1500">
        <v>4.5187192718019418</v>
      </c>
      <c r="AJ26" s="1500">
        <v>1.1887814391479412</v>
      </c>
      <c r="AK26" s="1502">
        <v>1.6882129461871012</v>
      </c>
      <c r="AL26" s="1479"/>
    </row>
    <row r="27" spans="1:38" ht="20.25" customHeight="1">
      <c r="A27" s="1505" t="s">
        <v>1342</v>
      </c>
      <c r="B27" s="1500">
        <v>3.3</v>
      </c>
      <c r="C27" s="1500">
        <v>3.46</v>
      </c>
      <c r="D27" s="1500">
        <v>3.74</v>
      </c>
      <c r="E27" s="1500">
        <v>3.98</v>
      </c>
      <c r="F27" s="1500">
        <v>4.7</v>
      </c>
      <c r="G27" s="1500">
        <v>5.04</v>
      </c>
      <c r="H27" s="1500">
        <v>5.0843628028065915</v>
      </c>
      <c r="I27" s="1500">
        <v>5.51</v>
      </c>
      <c r="J27" s="1500">
        <v>5.91</v>
      </c>
      <c r="K27" s="1500">
        <v>6.15</v>
      </c>
      <c r="L27" s="1500">
        <v>6.25</v>
      </c>
      <c r="M27" s="1500">
        <v>6.19</v>
      </c>
      <c r="N27" s="1500">
        <v>6.17</v>
      </c>
      <c r="O27" s="1500">
        <v>6.1</v>
      </c>
      <c r="P27" s="1500">
        <v>6.17</v>
      </c>
      <c r="Q27" s="1500">
        <v>6.21</v>
      </c>
      <c r="R27" s="1500">
        <v>6.38</v>
      </c>
      <c r="S27" s="1500">
        <v>6.45</v>
      </c>
      <c r="T27" s="1500">
        <v>6.64</v>
      </c>
      <c r="U27" s="1500">
        <v>6.6100840639480261</v>
      </c>
      <c r="V27" s="1500">
        <v>6.61</v>
      </c>
      <c r="W27" s="1506">
        <v>6.49</v>
      </c>
      <c r="X27" s="1506">
        <v>6.3993076371430346</v>
      </c>
      <c r="Y27" s="1506">
        <v>6.3</v>
      </c>
      <c r="Z27" s="1507">
        <v>6.57</v>
      </c>
      <c r="AA27" s="1506">
        <v>6.61</v>
      </c>
      <c r="AB27" s="1507">
        <v>6.6161021257179744</v>
      </c>
      <c r="AC27" s="1506">
        <v>6.72</v>
      </c>
      <c r="AD27" s="1506">
        <v>6.67</v>
      </c>
      <c r="AE27" s="1506">
        <v>6.6185755122047922</v>
      </c>
      <c r="AF27" s="1506">
        <v>6.6710907987025889</v>
      </c>
      <c r="AG27" s="1506">
        <v>6.67</v>
      </c>
      <c r="AH27" s="1506">
        <v>6.6352719667952442</v>
      </c>
      <c r="AI27" s="1506">
        <v>6.60176688176995</v>
      </c>
      <c r="AJ27" s="1500">
        <v>6.7657105159902322</v>
      </c>
      <c r="AK27" s="1502">
        <v>6.7969344556380094</v>
      </c>
      <c r="AL27" s="1479"/>
    </row>
    <row r="28" spans="1:38" ht="20.25" customHeight="1">
      <c r="A28" s="1505" t="s">
        <v>1343</v>
      </c>
      <c r="B28" s="1500">
        <v>8.6199999999999992</v>
      </c>
      <c r="C28" s="1500">
        <v>8.8800000000000008</v>
      </c>
      <c r="D28" s="1500">
        <v>9.11</v>
      </c>
      <c r="E28" s="1500">
        <v>9.31</v>
      </c>
      <c r="F28" s="1500">
        <v>10.119999999999999</v>
      </c>
      <c r="G28" s="1500">
        <v>10.6</v>
      </c>
      <c r="H28" s="1500">
        <v>10.768996824709188</v>
      </c>
      <c r="I28" s="1500">
        <v>10.69</v>
      </c>
      <c r="J28" s="1500">
        <v>11.29</v>
      </c>
      <c r="K28" s="1500">
        <v>11.33</v>
      </c>
      <c r="L28" s="1500">
        <v>11.68</v>
      </c>
      <c r="M28" s="1500">
        <v>11.78</v>
      </c>
      <c r="N28" s="1500">
        <v>11.1</v>
      </c>
      <c r="O28" s="1485">
        <v>11.64</v>
      </c>
      <c r="P28" s="1485">
        <v>11.25</v>
      </c>
      <c r="Q28" s="1485">
        <v>11.79</v>
      </c>
      <c r="R28" s="1485">
        <v>11.9</v>
      </c>
      <c r="S28" s="1500">
        <v>11.96</v>
      </c>
      <c r="T28" s="1500">
        <v>12.1</v>
      </c>
      <c r="U28" s="1500">
        <v>12.317973192508507</v>
      </c>
      <c r="V28" s="1500">
        <v>12.42</v>
      </c>
      <c r="W28" s="1506">
        <v>12.47</v>
      </c>
      <c r="X28" s="1506">
        <v>12.474039051717256</v>
      </c>
      <c r="Y28" s="1506">
        <v>12.31</v>
      </c>
      <c r="Z28" s="1507">
        <v>12.26</v>
      </c>
      <c r="AA28" s="1506">
        <v>12.26</v>
      </c>
      <c r="AB28" s="1507">
        <v>12.322112864374549</v>
      </c>
      <c r="AC28" s="1506">
        <v>12.29</v>
      </c>
      <c r="AD28" s="1506">
        <v>12.34</v>
      </c>
      <c r="AE28" s="1506">
        <v>12.331042666436183</v>
      </c>
      <c r="AF28" s="1506">
        <v>12.275943576148686</v>
      </c>
      <c r="AG28" s="1506">
        <v>12.23</v>
      </c>
      <c r="AH28" s="1506">
        <v>12.199304661279438</v>
      </c>
      <c r="AI28" s="1506">
        <v>12.134092700177552</v>
      </c>
      <c r="AJ28" s="1500">
        <v>12.084038186426156</v>
      </c>
      <c r="AK28" s="1502">
        <v>11.965903360305679</v>
      </c>
      <c r="AL28" s="1479"/>
    </row>
    <row r="29" spans="1:38" ht="20.25" customHeight="1" thickBot="1">
      <c r="A29" s="1508" t="s">
        <v>1344</v>
      </c>
      <c r="B29" s="1509">
        <v>6.43</v>
      </c>
      <c r="C29" s="1509">
        <v>6.55</v>
      </c>
      <c r="D29" s="1509">
        <v>6.78</v>
      </c>
      <c r="E29" s="1509">
        <v>7.1</v>
      </c>
      <c r="F29" s="1509">
        <v>7.8</v>
      </c>
      <c r="G29" s="1509">
        <v>8.3000000000000007</v>
      </c>
      <c r="H29" s="1509">
        <v>8.6</v>
      </c>
      <c r="I29" s="1509">
        <v>9</v>
      </c>
      <c r="J29" s="1509">
        <v>9.4</v>
      </c>
      <c r="K29" s="1509">
        <v>9.89</v>
      </c>
      <c r="L29" s="1509">
        <v>9.67</v>
      </c>
      <c r="M29" s="1509">
        <v>10.130000000000001</v>
      </c>
      <c r="N29" s="1509">
        <v>10.08</v>
      </c>
      <c r="O29" s="1509">
        <v>10.11</v>
      </c>
      <c r="P29" s="1509">
        <v>9.8699999999999992</v>
      </c>
      <c r="Q29" s="1509">
        <v>9.94</v>
      </c>
      <c r="R29" s="1509">
        <v>10.19</v>
      </c>
      <c r="S29" s="1509">
        <v>10.36</v>
      </c>
      <c r="T29" s="1509">
        <v>10.4</v>
      </c>
      <c r="U29" s="1509">
        <v>10.32</v>
      </c>
      <c r="V29" s="1509">
        <v>10.41</v>
      </c>
      <c r="W29" s="1510">
        <v>10.47</v>
      </c>
      <c r="X29" s="1510">
        <v>10.119999999999999</v>
      </c>
      <c r="Y29" s="1510">
        <v>10.029999999999999</v>
      </c>
      <c r="Z29" s="1511">
        <v>10.23</v>
      </c>
      <c r="AA29" s="1510">
        <v>10.210000000000001</v>
      </c>
      <c r="AB29" s="1511">
        <v>10.3</v>
      </c>
      <c r="AC29" s="1510">
        <v>9.8000000000000007</v>
      </c>
      <c r="AD29" s="1510">
        <v>9.69</v>
      </c>
      <c r="AE29" s="1510">
        <v>9.65</v>
      </c>
      <c r="AF29" s="1510">
        <v>9.64</v>
      </c>
      <c r="AG29" s="1510">
        <v>9.5894974304395255</v>
      </c>
      <c r="AH29" s="1510">
        <v>9.4796379999999996</v>
      </c>
      <c r="AI29" s="1510">
        <v>9.5652932561843897</v>
      </c>
      <c r="AJ29" s="1509">
        <v>9.4547594819898588</v>
      </c>
      <c r="AK29" s="1512">
        <v>9.5279797654207865</v>
      </c>
      <c r="AL29" s="1479"/>
    </row>
    <row r="30" spans="1:38" ht="16.5" customHeight="1" thickTop="1">
      <c r="A30" s="1513" t="s">
        <v>1345</v>
      </c>
      <c r="B30" s="1513"/>
      <c r="C30" s="1513"/>
      <c r="D30" s="1513"/>
      <c r="E30" s="1513"/>
      <c r="F30" s="1513"/>
      <c r="G30" s="1513"/>
      <c r="H30" s="1513"/>
      <c r="I30" s="1513"/>
      <c r="J30" s="1513"/>
      <c r="K30" s="1513"/>
      <c r="L30" s="1513"/>
      <c r="M30" s="1513"/>
      <c r="N30" s="1513"/>
      <c r="O30" s="1513"/>
      <c r="P30" s="1513"/>
      <c r="Q30" s="1491"/>
      <c r="R30" s="1491"/>
      <c r="S30" s="1491"/>
      <c r="T30" s="1491"/>
      <c r="U30" s="1491"/>
      <c r="V30" s="1491"/>
      <c r="W30" s="1491"/>
      <c r="X30" s="1491"/>
      <c r="Y30" s="1491"/>
      <c r="Z30" s="1491"/>
      <c r="AA30" s="1491"/>
      <c r="AB30" s="1491"/>
      <c r="AC30" s="1491"/>
      <c r="AD30" s="1491"/>
      <c r="AE30" s="1491"/>
      <c r="AF30" s="1491"/>
      <c r="AG30" s="1491"/>
      <c r="AH30" s="1491"/>
      <c r="AI30" s="1491"/>
      <c r="AJ30" s="1491"/>
      <c r="AK30" s="1491"/>
    </row>
    <row r="31" spans="1:38">
      <c r="A31" s="2492" t="s">
        <v>1346</v>
      </c>
      <c r="B31" s="2492"/>
      <c r="C31" s="2492"/>
      <c r="D31" s="2492"/>
      <c r="E31" s="2492"/>
      <c r="F31" s="2492"/>
      <c r="G31" s="2492"/>
      <c r="H31" s="2492"/>
      <c r="I31" s="2492"/>
      <c r="J31" s="2492"/>
      <c r="K31" s="2492"/>
      <c r="L31" s="2492"/>
      <c r="M31" s="2492"/>
      <c r="N31" s="2492"/>
      <c r="O31" s="2492"/>
      <c r="P31" s="2492"/>
      <c r="Q31" s="1491"/>
      <c r="R31" s="1491"/>
      <c r="S31" s="1491"/>
      <c r="T31" s="1491"/>
      <c r="U31" s="1491"/>
      <c r="V31" s="1491"/>
      <c r="W31" s="1491"/>
      <c r="X31" s="1491"/>
      <c r="Y31" s="1491"/>
      <c r="Z31" s="1491"/>
      <c r="AA31" s="1491"/>
      <c r="AB31" s="1514"/>
      <c r="AC31" s="1491"/>
      <c r="AD31" s="1491"/>
      <c r="AE31" s="1491"/>
      <c r="AF31" s="1491"/>
      <c r="AG31" s="1491"/>
      <c r="AH31" s="1491"/>
      <c r="AI31" s="1491"/>
      <c r="AJ31" s="1491"/>
      <c r="AK31" s="1491"/>
    </row>
    <row r="32" spans="1:38">
      <c r="A32" s="2492" t="s">
        <v>1347</v>
      </c>
      <c r="B32" s="2492"/>
      <c r="C32" s="2492"/>
      <c r="D32" s="2492"/>
      <c r="E32" s="2492"/>
      <c r="F32" s="2492"/>
      <c r="G32" s="2492"/>
      <c r="H32" s="2492"/>
      <c r="I32" s="2492"/>
      <c r="J32" s="2492"/>
      <c r="K32" s="2492"/>
      <c r="L32" s="2492"/>
      <c r="M32" s="2492"/>
      <c r="N32" s="2492"/>
      <c r="O32" s="2492"/>
      <c r="P32" s="2492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</row>
  </sheetData>
  <mergeCells count="23">
    <mergeCell ref="A32:P32"/>
    <mergeCell ref="AG4:AG5"/>
    <mergeCell ref="AH4:AH5"/>
    <mergeCell ref="AI4:AI5"/>
    <mergeCell ref="AJ4:AJ5"/>
    <mergeCell ref="AK4:AK5"/>
    <mergeCell ref="A31:P31"/>
    <mergeCell ref="AA4:AA5"/>
    <mergeCell ref="AB4:AB5"/>
    <mergeCell ref="AC4:AC5"/>
    <mergeCell ref="AD4:AD5"/>
    <mergeCell ref="AE4:AE5"/>
    <mergeCell ref="AF4:AF5"/>
    <mergeCell ref="A1:AJ1"/>
    <mergeCell ref="A2:AJ2"/>
    <mergeCell ref="A3:AJ3"/>
    <mergeCell ref="A4:A5"/>
    <mergeCell ref="K4:K5"/>
    <mergeCell ref="M4:M5"/>
    <mergeCell ref="W4:W5"/>
    <mergeCell ref="X4:X5"/>
    <mergeCell ref="Y4:Y5"/>
    <mergeCell ref="Z4:Z5"/>
  </mergeCells>
  <pageMargins left="0.5" right="0.52" top="1" bottom="0.66" header="0.5" footer="0.5"/>
  <pageSetup paperSize="9" scale="5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="86" zoomScaleNormal="86" workbookViewId="0">
      <selection activeCell="B26" sqref="B26"/>
    </sheetView>
  </sheetViews>
  <sheetFormatPr defaultRowHeight="15.75"/>
  <cols>
    <col min="1" max="1" width="12.42578125" style="594" customWidth="1"/>
    <col min="2" max="2" width="14.140625" style="594" customWidth="1"/>
    <col min="3" max="3" width="14.28515625" style="594" customWidth="1"/>
    <col min="4" max="4" width="14.140625" style="594" customWidth="1"/>
    <col min="5" max="5" width="14.28515625" style="594" customWidth="1"/>
    <col min="6" max="6" width="12.28515625" style="594" customWidth="1"/>
    <col min="7" max="7" width="14.28515625" style="594" customWidth="1"/>
    <col min="8" max="8" width="11.140625" style="594" customWidth="1"/>
    <col min="9" max="9" width="14.28515625" style="594" customWidth="1"/>
    <col min="10" max="10" width="12.28515625" style="594" customWidth="1"/>
    <col min="11" max="11" width="14.28515625" style="594" customWidth="1"/>
    <col min="12" max="12" width="11.140625" style="594" customWidth="1"/>
    <col min="13" max="13" width="14.28515625" style="594" customWidth="1"/>
    <col min="14" max="256" width="9.140625" style="594"/>
    <col min="257" max="257" width="13" style="594" customWidth="1"/>
    <col min="258" max="258" width="17.5703125" style="594" bestFit="1" customWidth="1"/>
    <col min="259" max="259" width="14.28515625" style="594" bestFit="1" customWidth="1"/>
    <col min="260" max="260" width="19.7109375" style="594" bestFit="1" customWidth="1"/>
    <col min="261" max="261" width="14.28515625" style="594" bestFit="1" customWidth="1"/>
    <col min="262" max="262" width="14" style="594" customWidth="1"/>
    <col min="263" max="263" width="14.28515625" style="594" bestFit="1" customWidth="1"/>
    <col min="264" max="264" width="18" style="594" bestFit="1" customWidth="1"/>
    <col min="265" max="265" width="14.28515625" style="594" bestFit="1" customWidth="1"/>
    <col min="266" max="266" width="16.5703125" style="594" bestFit="1" customWidth="1"/>
    <col min="267" max="267" width="14.28515625" style="594" bestFit="1" customWidth="1"/>
    <col min="268" max="268" width="12.5703125" style="594" bestFit="1" customWidth="1"/>
    <col min="269" max="269" width="14.28515625" style="594" bestFit="1" customWidth="1"/>
    <col min="270" max="512" width="9.140625" style="594"/>
    <col min="513" max="513" width="13" style="594" customWidth="1"/>
    <col min="514" max="514" width="17.5703125" style="594" bestFit="1" customWidth="1"/>
    <col min="515" max="515" width="14.28515625" style="594" bestFit="1" customWidth="1"/>
    <col min="516" max="516" width="19.7109375" style="594" bestFit="1" customWidth="1"/>
    <col min="517" max="517" width="14.28515625" style="594" bestFit="1" customWidth="1"/>
    <col min="518" max="518" width="14" style="594" customWidth="1"/>
    <col min="519" max="519" width="14.28515625" style="594" bestFit="1" customWidth="1"/>
    <col min="520" max="520" width="18" style="594" bestFit="1" customWidth="1"/>
    <col min="521" max="521" width="14.28515625" style="594" bestFit="1" customWidth="1"/>
    <col min="522" max="522" width="16.5703125" style="594" bestFit="1" customWidth="1"/>
    <col min="523" max="523" width="14.28515625" style="594" bestFit="1" customWidth="1"/>
    <col min="524" max="524" width="12.5703125" style="594" bestFit="1" customWidth="1"/>
    <col min="525" max="525" width="14.28515625" style="594" bestFit="1" customWidth="1"/>
    <col min="526" max="768" width="9.140625" style="594"/>
    <col min="769" max="769" width="13" style="594" customWidth="1"/>
    <col min="770" max="770" width="17.5703125" style="594" bestFit="1" customWidth="1"/>
    <col min="771" max="771" width="14.28515625" style="594" bestFit="1" customWidth="1"/>
    <col min="772" max="772" width="19.7109375" style="594" bestFit="1" customWidth="1"/>
    <col min="773" max="773" width="14.28515625" style="594" bestFit="1" customWidth="1"/>
    <col min="774" max="774" width="14" style="594" customWidth="1"/>
    <col min="775" max="775" width="14.28515625" style="594" bestFit="1" customWidth="1"/>
    <col min="776" max="776" width="18" style="594" bestFit="1" customWidth="1"/>
    <col min="777" max="777" width="14.28515625" style="594" bestFit="1" customWidth="1"/>
    <col min="778" max="778" width="16.5703125" style="594" bestFit="1" customWidth="1"/>
    <col min="779" max="779" width="14.28515625" style="594" bestFit="1" customWidth="1"/>
    <col min="780" max="780" width="12.5703125" style="594" bestFit="1" customWidth="1"/>
    <col min="781" max="781" width="14.28515625" style="594" bestFit="1" customWidth="1"/>
    <col min="782" max="1024" width="9.140625" style="594"/>
    <col min="1025" max="1025" width="13" style="594" customWidth="1"/>
    <col min="1026" max="1026" width="17.5703125" style="594" bestFit="1" customWidth="1"/>
    <col min="1027" max="1027" width="14.28515625" style="594" bestFit="1" customWidth="1"/>
    <col min="1028" max="1028" width="19.7109375" style="594" bestFit="1" customWidth="1"/>
    <col min="1029" max="1029" width="14.28515625" style="594" bestFit="1" customWidth="1"/>
    <col min="1030" max="1030" width="14" style="594" customWidth="1"/>
    <col min="1031" max="1031" width="14.28515625" style="594" bestFit="1" customWidth="1"/>
    <col min="1032" max="1032" width="18" style="594" bestFit="1" customWidth="1"/>
    <col min="1033" max="1033" width="14.28515625" style="594" bestFit="1" customWidth="1"/>
    <col min="1034" max="1034" width="16.5703125" style="594" bestFit="1" customWidth="1"/>
    <col min="1035" max="1035" width="14.28515625" style="594" bestFit="1" customWidth="1"/>
    <col min="1036" max="1036" width="12.5703125" style="594" bestFit="1" customWidth="1"/>
    <col min="1037" max="1037" width="14.28515625" style="594" bestFit="1" customWidth="1"/>
    <col min="1038" max="1280" width="9.140625" style="594"/>
    <col min="1281" max="1281" width="13" style="594" customWidth="1"/>
    <col min="1282" max="1282" width="17.5703125" style="594" bestFit="1" customWidth="1"/>
    <col min="1283" max="1283" width="14.28515625" style="594" bestFit="1" customWidth="1"/>
    <col min="1284" max="1284" width="19.7109375" style="594" bestFit="1" customWidth="1"/>
    <col min="1285" max="1285" width="14.28515625" style="594" bestFit="1" customWidth="1"/>
    <col min="1286" max="1286" width="14" style="594" customWidth="1"/>
    <col min="1287" max="1287" width="14.28515625" style="594" bestFit="1" customWidth="1"/>
    <col min="1288" max="1288" width="18" style="594" bestFit="1" customWidth="1"/>
    <col min="1289" max="1289" width="14.28515625" style="594" bestFit="1" customWidth="1"/>
    <col min="1290" max="1290" width="16.5703125" style="594" bestFit="1" customWidth="1"/>
    <col min="1291" max="1291" width="14.28515625" style="594" bestFit="1" customWidth="1"/>
    <col min="1292" max="1292" width="12.5703125" style="594" bestFit="1" customWidth="1"/>
    <col min="1293" max="1293" width="14.28515625" style="594" bestFit="1" customWidth="1"/>
    <col min="1294" max="1536" width="9.140625" style="594"/>
    <col min="1537" max="1537" width="13" style="594" customWidth="1"/>
    <col min="1538" max="1538" width="17.5703125" style="594" bestFit="1" customWidth="1"/>
    <col min="1539" max="1539" width="14.28515625" style="594" bestFit="1" customWidth="1"/>
    <col min="1540" max="1540" width="19.7109375" style="594" bestFit="1" customWidth="1"/>
    <col min="1541" max="1541" width="14.28515625" style="594" bestFit="1" customWidth="1"/>
    <col min="1542" max="1542" width="14" style="594" customWidth="1"/>
    <col min="1543" max="1543" width="14.28515625" style="594" bestFit="1" customWidth="1"/>
    <col min="1544" max="1544" width="18" style="594" bestFit="1" customWidth="1"/>
    <col min="1545" max="1545" width="14.28515625" style="594" bestFit="1" customWidth="1"/>
    <col min="1546" max="1546" width="16.5703125" style="594" bestFit="1" customWidth="1"/>
    <col min="1547" max="1547" width="14.28515625" style="594" bestFit="1" customWidth="1"/>
    <col min="1548" max="1548" width="12.5703125" style="594" bestFit="1" customWidth="1"/>
    <col min="1549" max="1549" width="14.28515625" style="594" bestFit="1" customWidth="1"/>
    <col min="1550" max="1792" width="9.140625" style="594"/>
    <col min="1793" max="1793" width="13" style="594" customWidth="1"/>
    <col min="1794" max="1794" width="17.5703125" style="594" bestFit="1" customWidth="1"/>
    <col min="1795" max="1795" width="14.28515625" style="594" bestFit="1" customWidth="1"/>
    <col min="1796" max="1796" width="19.7109375" style="594" bestFit="1" customWidth="1"/>
    <col min="1797" max="1797" width="14.28515625" style="594" bestFit="1" customWidth="1"/>
    <col min="1798" max="1798" width="14" style="594" customWidth="1"/>
    <col min="1799" max="1799" width="14.28515625" style="594" bestFit="1" customWidth="1"/>
    <col min="1800" max="1800" width="18" style="594" bestFit="1" customWidth="1"/>
    <col min="1801" max="1801" width="14.28515625" style="594" bestFit="1" customWidth="1"/>
    <col min="1802" max="1802" width="16.5703125" style="594" bestFit="1" customWidth="1"/>
    <col min="1803" max="1803" width="14.28515625" style="594" bestFit="1" customWidth="1"/>
    <col min="1804" max="1804" width="12.5703125" style="594" bestFit="1" customWidth="1"/>
    <col min="1805" max="1805" width="14.28515625" style="594" bestFit="1" customWidth="1"/>
    <col min="1806" max="2048" width="9.140625" style="594"/>
    <col min="2049" max="2049" width="13" style="594" customWidth="1"/>
    <col min="2050" max="2050" width="17.5703125" style="594" bestFit="1" customWidth="1"/>
    <col min="2051" max="2051" width="14.28515625" style="594" bestFit="1" customWidth="1"/>
    <col min="2052" max="2052" width="19.7109375" style="594" bestFit="1" customWidth="1"/>
    <col min="2053" max="2053" width="14.28515625" style="594" bestFit="1" customWidth="1"/>
    <col min="2054" max="2054" width="14" style="594" customWidth="1"/>
    <col min="2055" max="2055" width="14.28515625" style="594" bestFit="1" customWidth="1"/>
    <col min="2056" max="2056" width="18" style="594" bestFit="1" customWidth="1"/>
    <col min="2057" max="2057" width="14.28515625" style="594" bestFit="1" customWidth="1"/>
    <col min="2058" max="2058" width="16.5703125" style="594" bestFit="1" customWidth="1"/>
    <col min="2059" max="2059" width="14.28515625" style="594" bestFit="1" customWidth="1"/>
    <col min="2060" max="2060" width="12.5703125" style="594" bestFit="1" customWidth="1"/>
    <col min="2061" max="2061" width="14.28515625" style="594" bestFit="1" customWidth="1"/>
    <col min="2062" max="2304" width="9.140625" style="594"/>
    <col min="2305" max="2305" width="13" style="594" customWidth="1"/>
    <col min="2306" max="2306" width="17.5703125" style="594" bestFit="1" customWidth="1"/>
    <col min="2307" max="2307" width="14.28515625" style="594" bestFit="1" customWidth="1"/>
    <col min="2308" max="2308" width="19.7109375" style="594" bestFit="1" customWidth="1"/>
    <col min="2309" max="2309" width="14.28515625" style="594" bestFit="1" customWidth="1"/>
    <col min="2310" max="2310" width="14" style="594" customWidth="1"/>
    <col min="2311" max="2311" width="14.28515625" style="594" bestFit="1" customWidth="1"/>
    <col min="2312" max="2312" width="18" style="594" bestFit="1" customWidth="1"/>
    <col min="2313" max="2313" width="14.28515625" style="594" bestFit="1" customWidth="1"/>
    <col min="2314" max="2314" width="16.5703125" style="594" bestFit="1" customWidth="1"/>
    <col min="2315" max="2315" width="14.28515625" style="594" bestFit="1" customWidth="1"/>
    <col min="2316" max="2316" width="12.5703125" style="594" bestFit="1" customWidth="1"/>
    <col min="2317" max="2317" width="14.28515625" style="594" bestFit="1" customWidth="1"/>
    <col min="2318" max="2560" width="9.140625" style="594"/>
    <col min="2561" max="2561" width="13" style="594" customWidth="1"/>
    <col min="2562" max="2562" width="17.5703125" style="594" bestFit="1" customWidth="1"/>
    <col min="2563" max="2563" width="14.28515625" style="594" bestFit="1" customWidth="1"/>
    <col min="2564" max="2564" width="19.7109375" style="594" bestFit="1" customWidth="1"/>
    <col min="2565" max="2565" width="14.28515625" style="594" bestFit="1" customWidth="1"/>
    <col min="2566" max="2566" width="14" style="594" customWidth="1"/>
    <col min="2567" max="2567" width="14.28515625" style="594" bestFit="1" customWidth="1"/>
    <col min="2568" max="2568" width="18" style="594" bestFit="1" customWidth="1"/>
    <col min="2569" max="2569" width="14.28515625" style="594" bestFit="1" customWidth="1"/>
    <col min="2570" max="2570" width="16.5703125" style="594" bestFit="1" customWidth="1"/>
    <col min="2571" max="2571" width="14.28515625" style="594" bestFit="1" customWidth="1"/>
    <col min="2572" max="2572" width="12.5703125" style="594" bestFit="1" customWidth="1"/>
    <col min="2573" max="2573" width="14.28515625" style="594" bestFit="1" customWidth="1"/>
    <col min="2574" max="2816" width="9.140625" style="594"/>
    <col min="2817" max="2817" width="13" style="594" customWidth="1"/>
    <col min="2818" max="2818" width="17.5703125" style="594" bestFit="1" customWidth="1"/>
    <col min="2819" max="2819" width="14.28515625" style="594" bestFit="1" customWidth="1"/>
    <col min="2820" max="2820" width="19.7109375" style="594" bestFit="1" customWidth="1"/>
    <col min="2821" max="2821" width="14.28515625" style="594" bestFit="1" customWidth="1"/>
    <col min="2822" max="2822" width="14" style="594" customWidth="1"/>
    <col min="2823" max="2823" width="14.28515625" style="594" bestFit="1" customWidth="1"/>
    <col min="2824" max="2824" width="18" style="594" bestFit="1" customWidth="1"/>
    <col min="2825" max="2825" width="14.28515625" style="594" bestFit="1" customWidth="1"/>
    <col min="2826" max="2826" width="16.5703125" style="594" bestFit="1" customWidth="1"/>
    <col min="2827" max="2827" width="14.28515625" style="594" bestFit="1" customWidth="1"/>
    <col min="2828" max="2828" width="12.5703125" style="594" bestFit="1" customWidth="1"/>
    <col min="2829" max="2829" width="14.28515625" style="594" bestFit="1" customWidth="1"/>
    <col min="2830" max="3072" width="9.140625" style="594"/>
    <col min="3073" max="3073" width="13" style="594" customWidth="1"/>
    <col min="3074" max="3074" width="17.5703125" style="594" bestFit="1" customWidth="1"/>
    <col min="3075" max="3075" width="14.28515625" style="594" bestFit="1" customWidth="1"/>
    <col min="3076" max="3076" width="19.7109375" style="594" bestFit="1" customWidth="1"/>
    <col min="3077" max="3077" width="14.28515625" style="594" bestFit="1" customWidth="1"/>
    <col min="3078" max="3078" width="14" style="594" customWidth="1"/>
    <col min="3079" max="3079" width="14.28515625" style="594" bestFit="1" customWidth="1"/>
    <col min="3080" max="3080" width="18" style="594" bestFit="1" customWidth="1"/>
    <col min="3081" max="3081" width="14.28515625" style="594" bestFit="1" customWidth="1"/>
    <col min="3082" max="3082" width="16.5703125" style="594" bestFit="1" customWidth="1"/>
    <col min="3083" max="3083" width="14.28515625" style="594" bestFit="1" customWidth="1"/>
    <col min="3084" max="3084" width="12.5703125" style="594" bestFit="1" customWidth="1"/>
    <col min="3085" max="3085" width="14.28515625" style="594" bestFit="1" customWidth="1"/>
    <col min="3086" max="3328" width="9.140625" style="594"/>
    <col min="3329" max="3329" width="13" style="594" customWidth="1"/>
    <col min="3330" max="3330" width="17.5703125" style="594" bestFit="1" customWidth="1"/>
    <col min="3331" max="3331" width="14.28515625" style="594" bestFit="1" customWidth="1"/>
    <col min="3332" max="3332" width="19.7109375" style="594" bestFit="1" customWidth="1"/>
    <col min="3333" max="3333" width="14.28515625" style="594" bestFit="1" customWidth="1"/>
    <col min="3334" max="3334" width="14" style="594" customWidth="1"/>
    <col min="3335" max="3335" width="14.28515625" style="594" bestFit="1" customWidth="1"/>
    <col min="3336" max="3336" width="18" style="594" bestFit="1" customWidth="1"/>
    <col min="3337" max="3337" width="14.28515625" style="594" bestFit="1" customWidth="1"/>
    <col min="3338" max="3338" width="16.5703125" style="594" bestFit="1" customWidth="1"/>
    <col min="3339" max="3339" width="14.28515625" style="594" bestFit="1" customWidth="1"/>
    <col min="3340" max="3340" width="12.5703125" style="594" bestFit="1" customWidth="1"/>
    <col min="3341" max="3341" width="14.28515625" style="594" bestFit="1" customWidth="1"/>
    <col min="3342" max="3584" width="9.140625" style="594"/>
    <col min="3585" max="3585" width="13" style="594" customWidth="1"/>
    <col min="3586" max="3586" width="17.5703125" style="594" bestFit="1" customWidth="1"/>
    <col min="3587" max="3587" width="14.28515625" style="594" bestFit="1" customWidth="1"/>
    <col min="3588" max="3588" width="19.7109375" style="594" bestFit="1" customWidth="1"/>
    <col min="3589" max="3589" width="14.28515625" style="594" bestFit="1" customWidth="1"/>
    <col min="3590" max="3590" width="14" style="594" customWidth="1"/>
    <col min="3591" max="3591" width="14.28515625" style="594" bestFit="1" customWidth="1"/>
    <col min="3592" max="3592" width="18" style="594" bestFit="1" customWidth="1"/>
    <col min="3593" max="3593" width="14.28515625" style="594" bestFit="1" customWidth="1"/>
    <col min="3594" max="3594" width="16.5703125" style="594" bestFit="1" customWidth="1"/>
    <col min="3595" max="3595" width="14.28515625" style="594" bestFit="1" customWidth="1"/>
    <col min="3596" max="3596" width="12.5703125" style="594" bestFit="1" customWidth="1"/>
    <col min="3597" max="3597" width="14.28515625" style="594" bestFit="1" customWidth="1"/>
    <col min="3598" max="3840" width="9.140625" style="594"/>
    <col min="3841" max="3841" width="13" style="594" customWidth="1"/>
    <col min="3842" max="3842" width="17.5703125" style="594" bestFit="1" customWidth="1"/>
    <col min="3843" max="3843" width="14.28515625" style="594" bestFit="1" customWidth="1"/>
    <col min="3844" max="3844" width="19.7109375" style="594" bestFit="1" customWidth="1"/>
    <col min="3845" max="3845" width="14.28515625" style="594" bestFit="1" customWidth="1"/>
    <col min="3846" max="3846" width="14" style="594" customWidth="1"/>
    <col min="3847" max="3847" width="14.28515625" style="594" bestFit="1" customWidth="1"/>
    <col min="3848" max="3848" width="18" style="594" bestFit="1" customWidth="1"/>
    <col min="3849" max="3849" width="14.28515625" style="594" bestFit="1" customWidth="1"/>
    <col min="3850" max="3850" width="16.5703125" style="594" bestFit="1" customWidth="1"/>
    <col min="3851" max="3851" width="14.28515625" style="594" bestFit="1" customWidth="1"/>
    <col min="3852" max="3852" width="12.5703125" style="594" bestFit="1" customWidth="1"/>
    <col min="3853" max="3853" width="14.28515625" style="594" bestFit="1" customWidth="1"/>
    <col min="3854" max="4096" width="9.140625" style="594"/>
    <col min="4097" max="4097" width="13" style="594" customWidth="1"/>
    <col min="4098" max="4098" width="17.5703125" style="594" bestFit="1" customWidth="1"/>
    <col min="4099" max="4099" width="14.28515625" style="594" bestFit="1" customWidth="1"/>
    <col min="4100" max="4100" width="19.7109375" style="594" bestFit="1" customWidth="1"/>
    <col min="4101" max="4101" width="14.28515625" style="594" bestFit="1" customWidth="1"/>
    <col min="4102" max="4102" width="14" style="594" customWidth="1"/>
    <col min="4103" max="4103" width="14.28515625" style="594" bestFit="1" customWidth="1"/>
    <col min="4104" max="4104" width="18" style="594" bestFit="1" customWidth="1"/>
    <col min="4105" max="4105" width="14.28515625" style="594" bestFit="1" customWidth="1"/>
    <col min="4106" max="4106" width="16.5703125" style="594" bestFit="1" customWidth="1"/>
    <col min="4107" max="4107" width="14.28515625" style="594" bestFit="1" customWidth="1"/>
    <col min="4108" max="4108" width="12.5703125" style="594" bestFit="1" customWidth="1"/>
    <col min="4109" max="4109" width="14.28515625" style="594" bestFit="1" customWidth="1"/>
    <col min="4110" max="4352" width="9.140625" style="594"/>
    <col min="4353" max="4353" width="13" style="594" customWidth="1"/>
    <col min="4354" max="4354" width="17.5703125" style="594" bestFit="1" customWidth="1"/>
    <col min="4355" max="4355" width="14.28515625" style="594" bestFit="1" customWidth="1"/>
    <col min="4356" max="4356" width="19.7109375" style="594" bestFit="1" customWidth="1"/>
    <col min="4357" max="4357" width="14.28515625" style="594" bestFit="1" customWidth="1"/>
    <col min="4358" max="4358" width="14" style="594" customWidth="1"/>
    <col min="4359" max="4359" width="14.28515625" style="594" bestFit="1" customWidth="1"/>
    <col min="4360" max="4360" width="18" style="594" bestFit="1" customWidth="1"/>
    <col min="4361" max="4361" width="14.28515625" style="594" bestFit="1" customWidth="1"/>
    <col min="4362" max="4362" width="16.5703125" style="594" bestFit="1" customWidth="1"/>
    <col min="4363" max="4363" width="14.28515625" style="594" bestFit="1" customWidth="1"/>
    <col min="4364" max="4364" width="12.5703125" style="594" bestFit="1" customWidth="1"/>
    <col min="4365" max="4365" width="14.28515625" style="594" bestFit="1" customWidth="1"/>
    <col min="4366" max="4608" width="9.140625" style="594"/>
    <col min="4609" max="4609" width="13" style="594" customWidth="1"/>
    <col min="4610" max="4610" width="17.5703125" style="594" bestFit="1" customWidth="1"/>
    <col min="4611" max="4611" width="14.28515625" style="594" bestFit="1" customWidth="1"/>
    <col min="4612" max="4612" width="19.7109375" style="594" bestFit="1" customWidth="1"/>
    <col min="4613" max="4613" width="14.28515625" style="594" bestFit="1" customWidth="1"/>
    <col min="4614" max="4614" width="14" style="594" customWidth="1"/>
    <col min="4615" max="4615" width="14.28515625" style="594" bestFit="1" customWidth="1"/>
    <col min="4616" max="4616" width="18" style="594" bestFit="1" customWidth="1"/>
    <col min="4617" max="4617" width="14.28515625" style="594" bestFit="1" customWidth="1"/>
    <col min="4618" max="4618" width="16.5703125" style="594" bestFit="1" customWidth="1"/>
    <col min="4619" max="4619" width="14.28515625" style="594" bestFit="1" customWidth="1"/>
    <col min="4620" max="4620" width="12.5703125" style="594" bestFit="1" customWidth="1"/>
    <col min="4621" max="4621" width="14.28515625" style="594" bestFit="1" customWidth="1"/>
    <col min="4622" max="4864" width="9.140625" style="594"/>
    <col min="4865" max="4865" width="13" style="594" customWidth="1"/>
    <col min="4866" max="4866" width="17.5703125" style="594" bestFit="1" customWidth="1"/>
    <col min="4867" max="4867" width="14.28515625" style="594" bestFit="1" customWidth="1"/>
    <col min="4868" max="4868" width="19.7109375" style="594" bestFit="1" customWidth="1"/>
    <col min="4869" max="4869" width="14.28515625" style="594" bestFit="1" customWidth="1"/>
    <col min="4870" max="4870" width="14" style="594" customWidth="1"/>
    <col min="4871" max="4871" width="14.28515625" style="594" bestFit="1" customWidth="1"/>
    <col min="4872" max="4872" width="18" style="594" bestFit="1" customWidth="1"/>
    <col min="4873" max="4873" width="14.28515625" style="594" bestFit="1" customWidth="1"/>
    <col min="4874" max="4874" width="16.5703125" style="594" bestFit="1" customWidth="1"/>
    <col min="4875" max="4875" width="14.28515625" style="594" bestFit="1" customWidth="1"/>
    <col min="4876" max="4876" width="12.5703125" style="594" bestFit="1" customWidth="1"/>
    <col min="4877" max="4877" width="14.28515625" style="594" bestFit="1" customWidth="1"/>
    <col min="4878" max="5120" width="9.140625" style="594"/>
    <col min="5121" max="5121" width="13" style="594" customWidth="1"/>
    <col min="5122" max="5122" width="17.5703125" style="594" bestFit="1" customWidth="1"/>
    <col min="5123" max="5123" width="14.28515625" style="594" bestFit="1" customWidth="1"/>
    <col min="5124" max="5124" width="19.7109375" style="594" bestFit="1" customWidth="1"/>
    <col min="5125" max="5125" width="14.28515625" style="594" bestFit="1" customWidth="1"/>
    <col min="5126" max="5126" width="14" style="594" customWidth="1"/>
    <col min="5127" max="5127" width="14.28515625" style="594" bestFit="1" customWidth="1"/>
    <col min="5128" max="5128" width="18" style="594" bestFit="1" customWidth="1"/>
    <col min="5129" max="5129" width="14.28515625" style="594" bestFit="1" customWidth="1"/>
    <col min="5130" max="5130" width="16.5703125" style="594" bestFit="1" customWidth="1"/>
    <col min="5131" max="5131" width="14.28515625" style="594" bestFit="1" customWidth="1"/>
    <col min="5132" max="5132" width="12.5703125" style="594" bestFit="1" customWidth="1"/>
    <col min="5133" max="5133" width="14.28515625" style="594" bestFit="1" customWidth="1"/>
    <col min="5134" max="5376" width="9.140625" style="594"/>
    <col min="5377" max="5377" width="13" style="594" customWidth="1"/>
    <col min="5378" max="5378" width="17.5703125" style="594" bestFit="1" customWidth="1"/>
    <col min="5379" max="5379" width="14.28515625" style="594" bestFit="1" customWidth="1"/>
    <col min="5380" max="5380" width="19.7109375" style="594" bestFit="1" customWidth="1"/>
    <col min="5381" max="5381" width="14.28515625" style="594" bestFit="1" customWidth="1"/>
    <col min="5382" max="5382" width="14" style="594" customWidth="1"/>
    <col min="5383" max="5383" width="14.28515625" style="594" bestFit="1" customWidth="1"/>
    <col min="5384" max="5384" width="18" style="594" bestFit="1" customWidth="1"/>
    <col min="5385" max="5385" width="14.28515625" style="594" bestFit="1" customWidth="1"/>
    <col min="5386" max="5386" width="16.5703125" style="594" bestFit="1" customWidth="1"/>
    <col min="5387" max="5387" width="14.28515625" style="594" bestFit="1" customWidth="1"/>
    <col min="5388" max="5388" width="12.5703125" style="594" bestFit="1" customWidth="1"/>
    <col min="5389" max="5389" width="14.28515625" style="594" bestFit="1" customWidth="1"/>
    <col min="5390" max="5632" width="9.140625" style="594"/>
    <col min="5633" max="5633" width="13" style="594" customWidth="1"/>
    <col min="5634" max="5634" width="17.5703125" style="594" bestFit="1" customWidth="1"/>
    <col min="5635" max="5635" width="14.28515625" style="594" bestFit="1" customWidth="1"/>
    <col min="5636" max="5636" width="19.7109375" style="594" bestFit="1" customWidth="1"/>
    <col min="5637" max="5637" width="14.28515625" style="594" bestFit="1" customWidth="1"/>
    <col min="5638" max="5638" width="14" style="594" customWidth="1"/>
    <col min="5639" max="5639" width="14.28515625" style="594" bestFit="1" customWidth="1"/>
    <col min="5640" max="5640" width="18" style="594" bestFit="1" customWidth="1"/>
    <col min="5641" max="5641" width="14.28515625" style="594" bestFit="1" customWidth="1"/>
    <col min="5642" max="5642" width="16.5703125" style="594" bestFit="1" customWidth="1"/>
    <col min="5643" max="5643" width="14.28515625" style="594" bestFit="1" customWidth="1"/>
    <col min="5644" max="5644" width="12.5703125" style="594" bestFit="1" customWidth="1"/>
    <col min="5645" max="5645" width="14.28515625" style="594" bestFit="1" customWidth="1"/>
    <col min="5646" max="5888" width="9.140625" style="594"/>
    <col min="5889" max="5889" width="13" style="594" customWidth="1"/>
    <col min="5890" max="5890" width="17.5703125" style="594" bestFit="1" customWidth="1"/>
    <col min="5891" max="5891" width="14.28515625" style="594" bestFit="1" customWidth="1"/>
    <col min="5892" max="5892" width="19.7109375" style="594" bestFit="1" customWidth="1"/>
    <col min="5893" max="5893" width="14.28515625" style="594" bestFit="1" customWidth="1"/>
    <col min="5894" max="5894" width="14" style="594" customWidth="1"/>
    <col min="5895" max="5895" width="14.28515625" style="594" bestFit="1" customWidth="1"/>
    <col min="5896" max="5896" width="18" style="594" bestFit="1" customWidth="1"/>
    <col min="5897" max="5897" width="14.28515625" style="594" bestFit="1" customWidth="1"/>
    <col min="5898" max="5898" width="16.5703125" style="594" bestFit="1" customWidth="1"/>
    <col min="5899" max="5899" width="14.28515625" style="594" bestFit="1" customWidth="1"/>
    <col min="5900" max="5900" width="12.5703125" style="594" bestFit="1" customWidth="1"/>
    <col min="5901" max="5901" width="14.28515625" style="594" bestFit="1" customWidth="1"/>
    <col min="5902" max="6144" width="9.140625" style="594"/>
    <col min="6145" max="6145" width="13" style="594" customWidth="1"/>
    <col min="6146" max="6146" width="17.5703125" style="594" bestFit="1" customWidth="1"/>
    <col min="6147" max="6147" width="14.28515625" style="594" bestFit="1" customWidth="1"/>
    <col min="6148" max="6148" width="19.7109375" style="594" bestFit="1" customWidth="1"/>
    <col min="6149" max="6149" width="14.28515625" style="594" bestFit="1" customWidth="1"/>
    <col min="6150" max="6150" width="14" style="594" customWidth="1"/>
    <col min="6151" max="6151" width="14.28515625" style="594" bestFit="1" customWidth="1"/>
    <col min="6152" max="6152" width="18" style="594" bestFit="1" customWidth="1"/>
    <col min="6153" max="6153" width="14.28515625" style="594" bestFit="1" customWidth="1"/>
    <col min="6154" max="6154" width="16.5703125" style="594" bestFit="1" customWidth="1"/>
    <col min="6155" max="6155" width="14.28515625" style="594" bestFit="1" customWidth="1"/>
    <col min="6156" max="6156" width="12.5703125" style="594" bestFit="1" customWidth="1"/>
    <col min="6157" max="6157" width="14.28515625" style="594" bestFit="1" customWidth="1"/>
    <col min="6158" max="6400" width="9.140625" style="594"/>
    <col min="6401" max="6401" width="13" style="594" customWidth="1"/>
    <col min="6402" max="6402" width="17.5703125" style="594" bestFit="1" customWidth="1"/>
    <col min="6403" max="6403" width="14.28515625" style="594" bestFit="1" customWidth="1"/>
    <col min="6404" max="6404" width="19.7109375" style="594" bestFit="1" customWidth="1"/>
    <col min="6405" max="6405" width="14.28515625" style="594" bestFit="1" customWidth="1"/>
    <col min="6406" max="6406" width="14" style="594" customWidth="1"/>
    <col min="6407" max="6407" width="14.28515625" style="594" bestFit="1" customWidth="1"/>
    <col min="6408" max="6408" width="18" style="594" bestFit="1" customWidth="1"/>
    <col min="6409" max="6409" width="14.28515625" style="594" bestFit="1" customWidth="1"/>
    <col min="6410" max="6410" width="16.5703125" style="594" bestFit="1" customWidth="1"/>
    <col min="6411" max="6411" width="14.28515625" style="594" bestFit="1" customWidth="1"/>
    <col min="6412" max="6412" width="12.5703125" style="594" bestFit="1" customWidth="1"/>
    <col min="6413" max="6413" width="14.28515625" style="594" bestFit="1" customWidth="1"/>
    <col min="6414" max="6656" width="9.140625" style="594"/>
    <col min="6657" max="6657" width="13" style="594" customWidth="1"/>
    <col min="6658" max="6658" width="17.5703125" style="594" bestFit="1" customWidth="1"/>
    <col min="6659" max="6659" width="14.28515625" style="594" bestFit="1" customWidth="1"/>
    <col min="6660" max="6660" width="19.7109375" style="594" bestFit="1" customWidth="1"/>
    <col min="6661" max="6661" width="14.28515625" style="594" bestFit="1" customWidth="1"/>
    <col min="6662" max="6662" width="14" style="594" customWidth="1"/>
    <col min="6663" max="6663" width="14.28515625" style="594" bestFit="1" customWidth="1"/>
    <col min="6664" max="6664" width="18" style="594" bestFit="1" customWidth="1"/>
    <col min="6665" max="6665" width="14.28515625" style="594" bestFit="1" customWidth="1"/>
    <col min="6666" max="6666" width="16.5703125" style="594" bestFit="1" customWidth="1"/>
    <col min="6667" max="6667" width="14.28515625" style="594" bestFit="1" customWidth="1"/>
    <col min="6668" max="6668" width="12.5703125" style="594" bestFit="1" customWidth="1"/>
    <col min="6669" max="6669" width="14.28515625" style="594" bestFit="1" customWidth="1"/>
    <col min="6670" max="6912" width="9.140625" style="594"/>
    <col min="6913" max="6913" width="13" style="594" customWidth="1"/>
    <col min="6914" max="6914" width="17.5703125" style="594" bestFit="1" customWidth="1"/>
    <col min="6915" max="6915" width="14.28515625" style="594" bestFit="1" customWidth="1"/>
    <col min="6916" max="6916" width="19.7109375" style="594" bestFit="1" customWidth="1"/>
    <col min="6917" max="6917" width="14.28515625" style="594" bestFit="1" customWidth="1"/>
    <col min="6918" max="6918" width="14" style="594" customWidth="1"/>
    <col min="6919" max="6919" width="14.28515625" style="594" bestFit="1" customWidth="1"/>
    <col min="6920" max="6920" width="18" style="594" bestFit="1" customWidth="1"/>
    <col min="6921" max="6921" width="14.28515625" style="594" bestFit="1" customWidth="1"/>
    <col min="6922" max="6922" width="16.5703125" style="594" bestFit="1" customWidth="1"/>
    <col min="6923" max="6923" width="14.28515625" style="594" bestFit="1" customWidth="1"/>
    <col min="6924" max="6924" width="12.5703125" style="594" bestFit="1" customWidth="1"/>
    <col min="6925" max="6925" width="14.28515625" style="594" bestFit="1" customWidth="1"/>
    <col min="6926" max="7168" width="9.140625" style="594"/>
    <col min="7169" max="7169" width="13" style="594" customWidth="1"/>
    <col min="7170" max="7170" width="17.5703125" style="594" bestFit="1" customWidth="1"/>
    <col min="7171" max="7171" width="14.28515625" style="594" bestFit="1" customWidth="1"/>
    <col min="7172" max="7172" width="19.7109375" style="594" bestFit="1" customWidth="1"/>
    <col min="7173" max="7173" width="14.28515625" style="594" bestFit="1" customWidth="1"/>
    <col min="7174" max="7174" width="14" style="594" customWidth="1"/>
    <col min="7175" max="7175" width="14.28515625" style="594" bestFit="1" customWidth="1"/>
    <col min="7176" max="7176" width="18" style="594" bestFit="1" customWidth="1"/>
    <col min="7177" max="7177" width="14.28515625" style="594" bestFit="1" customWidth="1"/>
    <col min="7178" max="7178" width="16.5703125" style="594" bestFit="1" customWidth="1"/>
    <col min="7179" max="7179" width="14.28515625" style="594" bestFit="1" customWidth="1"/>
    <col min="7180" max="7180" width="12.5703125" style="594" bestFit="1" customWidth="1"/>
    <col min="7181" max="7181" width="14.28515625" style="594" bestFit="1" customWidth="1"/>
    <col min="7182" max="7424" width="9.140625" style="594"/>
    <col min="7425" max="7425" width="13" style="594" customWidth="1"/>
    <col min="7426" max="7426" width="17.5703125" style="594" bestFit="1" customWidth="1"/>
    <col min="7427" max="7427" width="14.28515625" style="594" bestFit="1" customWidth="1"/>
    <col min="7428" max="7428" width="19.7109375" style="594" bestFit="1" customWidth="1"/>
    <col min="7429" max="7429" width="14.28515625" style="594" bestFit="1" customWidth="1"/>
    <col min="7430" max="7430" width="14" style="594" customWidth="1"/>
    <col min="7431" max="7431" width="14.28515625" style="594" bestFit="1" customWidth="1"/>
    <col min="7432" max="7432" width="18" style="594" bestFit="1" customWidth="1"/>
    <col min="7433" max="7433" width="14.28515625" style="594" bestFit="1" customWidth="1"/>
    <col min="7434" max="7434" width="16.5703125" style="594" bestFit="1" customWidth="1"/>
    <col min="7435" max="7435" width="14.28515625" style="594" bestFit="1" customWidth="1"/>
    <col min="7436" max="7436" width="12.5703125" style="594" bestFit="1" customWidth="1"/>
    <col min="7437" max="7437" width="14.28515625" style="594" bestFit="1" customWidth="1"/>
    <col min="7438" max="7680" width="9.140625" style="594"/>
    <col min="7681" max="7681" width="13" style="594" customWidth="1"/>
    <col min="7682" max="7682" width="17.5703125" style="594" bestFit="1" customWidth="1"/>
    <col min="7683" max="7683" width="14.28515625" style="594" bestFit="1" customWidth="1"/>
    <col min="7684" max="7684" width="19.7109375" style="594" bestFit="1" customWidth="1"/>
    <col min="7685" max="7685" width="14.28515625" style="594" bestFit="1" customWidth="1"/>
    <col min="7686" max="7686" width="14" style="594" customWidth="1"/>
    <col min="7687" max="7687" width="14.28515625" style="594" bestFit="1" customWidth="1"/>
    <col min="7688" max="7688" width="18" style="594" bestFit="1" customWidth="1"/>
    <col min="7689" max="7689" width="14.28515625" style="594" bestFit="1" customWidth="1"/>
    <col min="7690" max="7690" width="16.5703125" style="594" bestFit="1" customWidth="1"/>
    <col min="7691" max="7691" width="14.28515625" style="594" bestFit="1" customWidth="1"/>
    <col min="7692" max="7692" width="12.5703125" style="594" bestFit="1" customWidth="1"/>
    <col min="7693" max="7693" width="14.28515625" style="594" bestFit="1" customWidth="1"/>
    <col min="7694" max="7936" width="9.140625" style="594"/>
    <col min="7937" max="7937" width="13" style="594" customWidth="1"/>
    <col min="7938" max="7938" width="17.5703125" style="594" bestFit="1" customWidth="1"/>
    <col min="7939" max="7939" width="14.28515625" style="594" bestFit="1" customWidth="1"/>
    <col min="7940" max="7940" width="19.7109375" style="594" bestFit="1" customWidth="1"/>
    <col min="7941" max="7941" width="14.28515625" style="594" bestFit="1" customWidth="1"/>
    <col min="7942" max="7942" width="14" style="594" customWidth="1"/>
    <col min="7943" max="7943" width="14.28515625" style="594" bestFit="1" customWidth="1"/>
    <col min="7944" max="7944" width="18" style="594" bestFit="1" customWidth="1"/>
    <col min="7945" max="7945" width="14.28515625" style="594" bestFit="1" customWidth="1"/>
    <col min="7946" max="7946" width="16.5703125" style="594" bestFit="1" customWidth="1"/>
    <col min="7947" max="7947" width="14.28515625" style="594" bestFit="1" customWidth="1"/>
    <col min="7948" max="7948" width="12.5703125" style="594" bestFit="1" customWidth="1"/>
    <col min="7949" max="7949" width="14.28515625" style="594" bestFit="1" customWidth="1"/>
    <col min="7950" max="8192" width="9.140625" style="594"/>
    <col min="8193" max="8193" width="13" style="594" customWidth="1"/>
    <col min="8194" max="8194" width="17.5703125" style="594" bestFit="1" customWidth="1"/>
    <col min="8195" max="8195" width="14.28515625" style="594" bestFit="1" customWidth="1"/>
    <col min="8196" max="8196" width="19.7109375" style="594" bestFit="1" customWidth="1"/>
    <col min="8197" max="8197" width="14.28515625" style="594" bestFit="1" customWidth="1"/>
    <col min="8198" max="8198" width="14" style="594" customWidth="1"/>
    <col min="8199" max="8199" width="14.28515625" style="594" bestFit="1" customWidth="1"/>
    <col min="8200" max="8200" width="18" style="594" bestFit="1" customWidth="1"/>
    <col min="8201" max="8201" width="14.28515625" style="594" bestFit="1" customWidth="1"/>
    <col min="8202" max="8202" width="16.5703125" style="594" bestFit="1" customWidth="1"/>
    <col min="8203" max="8203" width="14.28515625" style="594" bestFit="1" customWidth="1"/>
    <col min="8204" max="8204" width="12.5703125" style="594" bestFit="1" customWidth="1"/>
    <col min="8205" max="8205" width="14.28515625" style="594" bestFit="1" customWidth="1"/>
    <col min="8206" max="8448" width="9.140625" style="594"/>
    <col min="8449" max="8449" width="13" style="594" customWidth="1"/>
    <col min="8450" max="8450" width="17.5703125" style="594" bestFit="1" customWidth="1"/>
    <col min="8451" max="8451" width="14.28515625" style="594" bestFit="1" customWidth="1"/>
    <col min="8452" max="8452" width="19.7109375" style="594" bestFit="1" customWidth="1"/>
    <col min="8453" max="8453" width="14.28515625" style="594" bestFit="1" customWidth="1"/>
    <col min="8454" max="8454" width="14" style="594" customWidth="1"/>
    <col min="8455" max="8455" width="14.28515625" style="594" bestFit="1" customWidth="1"/>
    <col min="8456" max="8456" width="18" style="594" bestFit="1" customWidth="1"/>
    <col min="8457" max="8457" width="14.28515625" style="594" bestFit="1" customWidth="1"/>
    <col min="8458" max="8458" width="16.5703125" style="594" bestFit="1" customWidth="1"/>
    <col min="8459" max="8459" width="14.28515625" style="594" bestFit="1" customWidth="1"/>
    <col min="8460" max="8460" width="12.5703125" style="594" bestFit="1" customWidth="1"/>
    <col min="8461" max="8461" width="14.28515625" style="594" bestFit="1" customWidth="1"/>
    <col min="8462" max="8704" width="9.140625" style="594"/>
    <col min="8705" max="8705" width="13" style="594" customWidth="1"/>
    <col min="8706" max="8706" width="17.5703125" style="594" bestFit="1" customWidth="1"/>
    <col min="8707" max="8707" width="14.28515625" style="594" bestFit="1" customWidth="1"/>
    <col min="8708" max="8708" width="19.7109375" style="594" bestFit="1" customWidth="1"/>
    <col min="8709" max="8709" width="14.28515625" style="594" bestFit="1" customWidth="1"/>
    <col min="8710" max="8710" width="14" style="594" customWidth="1"/>
    <col min="8711" max="8711" width="14.28515625" style="594" bestFit="1" customWidth="1"/>
    <col min="8712" max="8712" width="18" style="594" bestFit="1" customWidth="1"/>
    <col min="8713" max="8713" width="14.28515625" style="594" bestFit="1" customWidth="1"/>
    <col min="8714" max="8714" width="16.5703125" style="594" bestFit="1" customWidth="1"/>
    <col min="8715" max="8715" width="14.28515625" style="594" bestFit="1" customWidth="1"/>
    <col min="8716" max="8716" width="12.5703125" style="594" bestFit="1" customWidth="1"/>
    <col min="8717" max="8717" width="14.28515625" style="594" bestFit="1" customWidth="1"/>
    <col min="8718" max="8960" width="9.140625" style="594"/>
    <col min="8961" max="8961" width="13" style="594" customWidth="1"/>
    <col min="8962" max="8962" width="17.5703125" style="594" bestFit="1" customWidth="1"/>
    <col min="8963" max="8963" width="14.28515625" style="594" bestFit="1" customWidth="1"/>
    <col min="8964" max="8964" width="19.7109375" style="594" bestFit="1" customWidth="1"/>
    <col min="8965" max="8965" width="14.28515625" style="594" bestFit="1" customWidth="1"/>
    <col min="8966" max="8966" width="14" style="594" customWidth="1"/>
    <col min="8967" max="8967" width="14.28515625" style="594" bestFit="1" customWidth="1"/>
    <col min="8968" max="8968" width="18" style="594" bestFit="1" customWidth="1"/>
    <col min="8969" max="8969" width="14.28515625" style="594" bestFit="1" customWidth="1"/>
    <col min="8970" max="8970" width="16.5703125" style="594" bestFit="1" customWidth="1"/>
    <col min="8971" max="8971" width="14.28515625" style="594" bestFit="1" customWidth="1"/>
    <col min="8972" max="8972" width="12.5703125" style="594" bestFit="1" customWidth="1"/>
    <col min="8973" max="8973" width="14.28515625" style="594" bestFit="1" customWidth="1"/>
    <col min="8974" max="9216" width="9.140625" style="594"/>
    <col min="9217" max="9217" width="13" style="594" customWidth="1"/>
    <col min="9218" max="9218" width="17.5703125" style="594" bestFit="1" customWidth="1"/>
    <col min="9219" max="9219" width="14.28515625" style="594" bestFit="1" customWidth="1"/>
    <col min="9220" max="9220" width="19.7109375" style="594" bestFit="1" customWidth="1"/>
    <col min="9221" max="9221" width="14.28515625" style="594" bestFit="1" customWidth="1"/>
    <col min="9222" max="9222" width="14" style="594" customWidth="1"/>
    <col min="9223" max="9223" width="14.28515625" style="594" bestFit="1" customWidth="1"/>
    <col min="9224" max="9224" width="18" style="594" bestFit="1" customWidth="1"/>
    <col min="9225" max="9225" width="14.28515625" style="594" bestFit="1" customWidth="1"/>
    <col min="9226" max="9226" width="16.5703125" style="594" bestFit="1" customWidth="1"/>
    <col min="9227" max="9227" width="14.28515625" style="594" bestFit="1" customWidth="1"/>
    <col min="9228" max="9228" width="12.5703125" style="594" bestFit="1" customWidth="1"/>
    <col min="9229" max="9229" width="14.28515625" style="594" bestFit="1" customWidth="1"/>
    <col min="9230" max="9472" width="9.140625" style="594"/>
    <col min="9473" max="9473" width="13" style="594" customWidth="1"/>
    <col min="9474" max="9474" width="17.5703125" style="594" bestFit="1" customWidth="1"/>
    <col min="9475" max="9475" width="14.28515625" style="594" bestFit="1" customWidth="1"/>
    <col min="9476" max="9476" width="19.7109375" style="594" bestFit="1" customWidth="1"/>
    <col min="9477" max="9477" width="14.28515625" style="594" bestFit="1" customWidth="1"/>
    <col min="9478" max="9478" width="14" style="594" customWidth="1"/>
    <col min="9479" max="9479" width="14.28515625" style="594" bestFit="1" customWidth="1"/>
    <col min="9480" max="9480" width="18" style="594" bestFit="1" customWidth="1"/>
    <col min="9481" max="9481" width="14.28515625" style="594" bestFit="1" customWidth="1"/>
    <col min="9482" max="9482" width="16.5703125" style="594" bestFit="1" customWidth="1"/>
    <col min="9483" max="9483" width="14.28515625" style="594" bestFit="1" customWidth="1"/>
    <col min="9484" max="9484" width="12.5703125" style="594" bestFit="1" customWidth="1"/>
    <col min="9485" max="9485" width="14.28515625" style="594" bestFit="1" customWidth="1"/>
    <col min="9486" max="9728" width="9.140625" style="594"/>
    <col min="9729" max="9729" width="13" style="594" customWidth="1"/>
    <col min="9730" max="9730" width="17.5703125" style="594" bestFit="1" customWidth="1"/>
    <col min="9731" max="9731" width="14.28515625" style="594" bestFit="1" customWidth="1"/>
    <col min="9732" max="9732" width="19.7109375" style="594" bestFit="1" customWidth="1"/>
    <col min="9733" max="9733" width="14.28515625" style="594" bestFit="1" customWidth="1"/>
    <col min="9734" max="9734" width="14" style="594" customWidth="1"/>
    <col min="9735" max="9735" width="14.28515625" style="594" bestFit="1" customWidth="1"/>
    <col min="9736" max="9736" width="18" style="594" bestFit="1" customWidth="1"/>
    <col min="9737" max="9737" width="14.28515625" style="594" bestFit="1" customWidth="1"/>
    <col min="9738" max="9738" width="16.5703125" style="594" bestFit="1" customWidth="1"/>
    <col min="9739" max="9739" width="14.28515625" style="594" bestFit="1" customWidth="1"/>
    <col min="9740" max="9740" width="12.5703125" style="594" bestFit="1" customWidth="1"/>
    <col min="9741" max="9741" width="14.28515625" style="594" bestFit="1" customWidth="1"/>
    <col min="9742" max="9984" width="9.140625" style="594"/>
    <col min="9985" max="9985" width="13" style="594" customWidth="1"/>
    <col min="9986" max="9986" width="17.5703125" style="594" bestFit="1" customWidth="1"/>
    <col min="9987" max="9987" width="14.28515625" style="594" bestFit="1" customWidth="1"/>
    <col min="9988" max="9988" width="19.7109375" style="594" bestFit="1" customWidth="1"/>
    <col min="9989" max="9989" width="14.28515625" style="594" bestFit="1" customWidth="1"/>
    <col min="9990" max="9990" width="14" style="594" customWidth="1"/>
    <col min="9991" max="9991" width="14.28515625" style="594" bestFit="1" customWidth="1"/>
    <col min="9992" max="9992" width="18" style="594" bestFit="1" customWidth="1"/>
    <col min="9993" max="9993" width="14.28515625" style="594" bestFit="1" customWidth="1"/>
    <col min="9994" max="9994" width="16.5703125" style="594" bestFit="1" customWidth="1"/>
    <col min="9995" max="9995" width="14.28515625" style="594" bestFit="1" customWidth="1"/>
    <col min="9996" max="9996" width="12.5703125" style="594" bestFit="1" customWidth="1"/>
    <col min="9997" max="9997" width="14.28515625" style="594" bestFit="1" customWidth="1"/>
    <col min="9998" max="10240" width="9.140625" style="594"/>
    <col min="10241" max="10241" width="13" style="594" customWidth="1"/>
    <col min="10242" max="10242" width="17.5703125" style="594" bestFit="1" customWidth="1"/>
    <col min="10243" max="10243" width="14.28515625" style="594" bestFit="1" customWidth="1"/>
    <col min="10244" max="10244" width="19.7109375" style="594" bestFit="1" customWidth="1"/>
    <col min="10245" max="10245" width="14.28515625" style="594" bestFit="1" customWidth="1"/>
    <col min="10246" max="10246" width="14" style="594" customWidth="1"/>
    <col min="10247" max="10247" width="14.28515625" style="594" bestFit="1" customWidth="1"/>
    <col min="10248" max="10248" width="18" style="594" bestFit="1" customWidth="1"/>
    <col min="10249" max="10249" width="14.28515625" style="594" bestFit="1" customWidth="1"/>
    <col min="10250" max="10250" width="16.5703125" style="594" bestFit="1" customWidth="1"/>
    <col min="10251" max="10251" width="14.28515625" style="594" bestFit="1" customWidth="1"/>
    <col min="10252" max="10252" width="12.5703125" style="594" bestFit="1" customWidth="1"/>
    <col min="10253" max="10253" width="14.28515625" style="594" bestFit="1" customWidth="1"/>
    <col min="10254" max="10496" width="9.140625" style="594"/>
    <col min="10497" max="10497" width="13" style="594" customWidth="1"/>
    <col min="10498" max="10498" width="17.5703125" style="594" bestFit="1" customWidth="1"/>
    <col min="10499" max="10499" width="14.28515625" style="594" bestFit="1" customWidth="1"/>
    <col min="10500" max="10500" width="19.7109375" style="594" bestFit="1" customWidth="1"/>
    <col min="10501" max="10501" width="14.28515625" style="594" bestFit="1" customWidth="1"/>
    <col min="10502" max="10502" width="14" style="594" customWidth="1"/>
    <col min="10503" max="10503" width="14.28515625" style="594" bestFit="1" customWidth="1"/>
    <col min="10504" max="10504" width="18" style="594" bestFit="1" customWidth="1"/>
    <col min="10505" max="10505" width="14.28515625" style="594" bestFit="1" customWidth="1"/>
    <col min="10506" max="10506" width="16.5703125" style="594" bestFit="1" customWidth="1"/>
    <col min="10507" max="10507" width="14.28515625" style="594" bestFit="1" customWidth="1"/>
    <col min="10508" max="10508" width="12.5703125" style="594" bestFit="1" customWidth="1"/>
    <col min="10509" max="10509" width="14.28515625" style="594" bestFit="1" customWidth="1"/>
    <col min="10510" max="10752" width="9.140625" style="594"/>
    <col min="10753" max="10753" width="13" style="594" customWidth="1"/>
    <col min="10754" max="10754" width="17.5703125" style="594" bestFit="1" customWidth="1"/>
    <col min="10755" max="10755" width="14.28515625" style="594" bestFit="1" customWidth="1"/>
    <col min="10756" max="10756" width="19.7109375" style="594" bestFit="1" customWidth="1"/>
    <col min="10757" max="10757" width="14.28515625" style="594" bestFit="1" customWidth="1"/>
    <col min="10758" max="10758" width="14" style="594" customWidth="1"/>
    <col min="10759" max="10759" width="14.28515625" style="594" bestFit="1" customWidth="1"/>
    <col min="10760" max="10760" width="18" style="594" bestFit="1" customWidth="1"/>
    <col min="10761" max="10761" width="14.28515625" style="594" bestFit="1" customWidth="1"/>
    <col min="10762" max="10762" width="16.5703125" style="594" bestFit="1" customWidth="1"/>
    <col min="10763" max="10763" width="14.28515625" style="594" bestFit="1" customWidth="1"/>
    <col min="10764" max="10764" width="12.5703125" style="594" bestFit="1" customWidth="1"/>
    <col min="10765" max="10765" width="14.28515625" style="594" bestFit="1" customWidth="1"/>
    <col min="10766" max="11008" width="9.140625" style="594"/>
    <col min="11009" max="11009" width="13" style="594" customWidth="1"/>
    <col min="11010" max="11010" width="17.5703125" style="594" bestFit="1" customWidth="1"/>
    <col min="11011" max="11011" width="14.28515625" style="594" bestFit="1" customWidth="1"/>
    <col min="11012" max="11012" width="19.7109375" style="594" bestFit="1" customWidth="1"/>
    <col min="11013" max="11013" width="14.28515625" style="594" bestFit="1" customWidth="1"/>
    <col min="11014" max="11014" width="14" style="594" customWidth="1"/>
    <col min="11015" max="11015" width="14.28515625" style="594" bestFit="1" customWidth="1"/>
    <col min="11016" max="11016" width="18" style="594" bestFit="1" customWidth="1"/>
    <col min="11017" max="11017" width="14.28515625" style="594" bestFit="1" customWidth="1"/>
    <col min="11018" max="11018" width="16.5703125" style="594" bestFit="1" customWidth="1"/>
    <col min="11019" max="11019" width="14.28515625" style="594" bestFit="1" customWidth="1"/>
    <col min="11020" max="11020" width="12.5703125" style="594" bestFit="1" customWidth="1"/>
    <col min="11021" max="11021" width="14.28515625" style="594" bestFit="1" customWidth="1"/>
    <col min="11022" max="11264" width="9.140625" style="594"/>
    <col min="11265" max="11265" width="13" style="594" customWidth="1"/>
    <col min="11266" max="11266" width="17.5703125" style="594" bestFit="1" customWidth="1"/>
    <col min="11267" max="11267" width="14.28515625" style="594" bestFit="1" customWidth="1"/>
    <col min="11268" max="11268" width="19.7109375" style="594" bestFit="1" customWidth="1"/>
    <col min="11269" max="11269" width="14.28515625" style="594" bestFit="1" customWidth="1"/>
    <col min="11270" max="11270" width="14" style="594" customWidth="1"/>
    <col min="11271" max="11271" width="14.28515625" style="594" bestFit="1" customWidth="1"/>
    <col min="11272" max="11272" width="18" style="594" bestFit="1" customWidth="1"/>
    <col min="11273" max="11273" width="14.28515625" style="594" bestFit="1" customWidth="1"/>
    <col min="11274" max="11274" width="16.5703125" style="594" bestFit="1" customWidth="1"/>
    <col min="11275" max="11275" width="14.28515625" style="594" bestFit="1" customWidth="1"/>
    <col min="11276" max="11276" width="12.5703125" style="594" bestFit="1" customWidth="1"/>
    <col min="11277" max="11277" width="14.28515625" style="594" bestFit="1" customWidth="1"/>
    <col min="11278" max="11520" width="9.140625" style="594"/>
    <col min="11521" max="11521" width="13" style="594" customWidth="1"/>
    <col min="11522" max="11522" width="17.5703125" style="594" bestFit="1" customWidth="1"/>
    <col min="11523" max="11523" width="14.28515625" style="594" bestFit="1" customWidth="1"/>
    <col min="11524" max="11524" width="19.7109375" style="594" bestFit="1" customWidth="1"/>
    <col min="11525" max="11525" width="14.28515625" style="594" bestFit="1" customWidth="1"/>
    <col min="11526" max="11526" width="14" style="594" customWidth="1"/>
    <col min="11527" max="11527" width="14.28515625" style="594" bestFit="1" customWidth="1"/>
    <col min="11528" max="11528" width="18" style="594" bestFit="1" customWidth="1"/>
    <col min="11529" max="11529" width="14.28515625" style="594" bestFit="1" customWidth="1"/>
    <col min="11530" max="11530" width="16.5703125" style="594" bestFit="1" customWidth="1"/>
    <col min="11531" max="11531" width="14.28515625" style="594" bestFit="1" customWidth="1"/>
    <col min="11532" max="11532" width="12.5703125" style="594" bestFit="1" customWidth="1"/>
    <col min="11533" max="11533" width="14.28515625" style="594" bestFit="1" customWidth="1"/>
    <col min="11534" max="11776" width="9.140625" style="594"/>
    <col min="11777" max="11777" width="13" style="594" customWidth="1"/>
    <col min="11778" max="11778" width="17.5703125" style="594" bestFit="1" customWidth="1"/>
    <col min="11779" max="11779" width="14.28515625" style="594" bestFit="1" customWidth="1"/>
    <col min="11780" max="11780" width="19.7109375" style="594" bestFit="1" customWidth="1"/>
    <col min="11781" max="11781" width="14.28515625" style="594" bestFit="1" customWidth="1"/>
    <col min="11782" max="11782" width="14" style="594" customWidth="1"/>
    <col min="11783" max="11783" width="14.28515625" style="594" bestFit="1" customWidth="1"/>
    <col min="11784" max="11784" width="18" style="594" bestFit="1" customWidth="1"/>
    <col min="11785" max="11785" width="14.28515625" style="594" bestFit="1" customWidth="1"/>
    <col min="11786" max="11786" width="16.5703125" style="594" bestFit="1" customWidth="1"/>
    <col min="11787" max="11787" width="14.28515625" style="594" bestFit="1" customWidth="1"/>
    <col min="11788" max="11788" width="12.5703125" style="594" bestFit="1" customWidth="1"/>
    <col min="11789" max="11789" width="14.28515625" style="594" bestFit="1" customWidth="1"/>
    <col min="11790" max="12032" width="9.140625" style="594"/>
    <col min="12033" max="12033" width="13" style="594" customWidth="1"/>
    <col min="12034" max="12034" width="17.5703125" style="594" bestFit="1" customWidth="1"/>
    <col min="12035" max="12035" width="14.28515625" style="594" bestFit="1" customWidth="1"/>
    <col min="12036" max="12036" width="19.7109375" style="594" bestFit="1" customWidth="1"/>
    <col min="12037" max="12037" width="14.28515625" style="594" bestFit="1" customWidth="1"/>
    <col min="12038" max="12038" width="14" style="594" customWidth="1"/>
    <col min="12039" max="12039" width="14.28515625" style="594" bestFit="1" customWidth="1"/>
    <col min="12040" max="12040" width="18" style="594" bestFit="1" customWidth="1"/>
    <col min="12041" max="12041" width="14.28515625" style="594" bestFit="1" customWidth="1"/>
    <col min="12042" max="12042" width="16.5703125" style="594" bestFit="1" customWidth="1"/>
    <col min="12043" max="12043" width="14.28515625" style="594" bestFit="1" customWidth="1"/>
    <col min="12044" max="12044" width="12.5703125" style="594" bestFit="1" customWidth="1"/>
    <col min="12045" max="12045" width="14.28515625" style="594" bestFit="1" customWidth="1"/>
    <col min="12046" max="12288" width="9.140625" style="594"/>
    <col min="12289" max="12289" width="13" style="594" customWidth="1"/>
    <col min="12290" max="12290" width="17.5703125" style="594" bestFit="1" customWidth="1"/>
    <col min="12291" max="12291" width="14.28515625" style="594" bestFit="1" customWidth="1"/>
    <col min="12292" max="12292" width="19.7109375" style="594" bestFit="1" customWidth="1"/>
    <col min="12293" max="12293" width="14.28515625" style="594" bestFit="1" customWidth="1"/>
    <col min="12294" max="12294" width="14" style="594" customWidth="1"/>
    <col min="12295" max="12295" width="14.28515625" style="594" bestFit="1" customWidth="1"/>
    <col min="12296" max="12296" width="18" style="594" bestFit="1" customWidth="1"/>
    <col min="12297" max="12297" width="14.28515625" style="594" bestFit="1" customWidth="1"/>
    <col min="12298" max="12298" width="16.5703125" style="594" bestFit="1" customWidth="1"/>
    <col min="12299" max="12299" width="14.28515625" style="594" bestFit="1" customWidth="1"/>
    <col min="12300" max="12300" width="12.5703125" style="594" bestFit="1" customWidth="1"/>
    <col min="12301" max="12301" width="14.28515625" style="594" bestFit="1" customWidth="1"/>
    <col min="12302" max="12544" width="9.140625" style="594"/>
    <col min="12545" max="12545" width="13" style="594" customWidth="1"/>
    <col min="12546" max="12546" width="17.5703125" style="594" bestFit="1" customWidth="1"/>
    <col min="12547" max="12547" width="14.28515625" style="594" bestFit="1" customWidth="1"/>
    <col min="12548" max="12548" width="19.7109375" style="594" bestFit="1" customWidth="1"/>
    <col min="12549" max="12549" width="14.28515625" style="594" bestFit="1" customWidth="1"/>
    <col min="12550" max="12550" width="14" style="594" customWidth="1"/>
    <col min="12551" max="12551" width="14.28515625" style="594" bestFit="1" customWidth="1"/>
    <col min="12552" max="12552" width="18" style="594" bestFit="1" customWidth="1"/>
    <col min="12553" max="12553" width="14.28515625" style="594" bestFit="1" customWidth="1"/>
    <col min="12554" max="12554" width="16.5703125" style="594" bestFit="1" customWidth="1"/>
    <col min="12555" max="12555" width="14.28515625" style="594" bestFit="1" customWidth="1"/>
    <col min="12556" max="12556" width="12.5703125" style="594" bestFit="1" customWidth="1"/>
    <col min="12557" max="12557" width="14.28515625" style="594" bestFit="1" customWidth="1"/>
    <col min="12558" max="12800" width="9.140625" style="594"/>
    <col min="12801" max="12801" width="13" style="594" customWidth="1"/>
    <col min="12802" max="12802" width="17.5703125" style="594" bestFit="1" customWidth="1"/>
    <col min="12803" max="12803" width="14.28515625" style="594" bestFit="1" customWidth="1"/>
    <col min="12804" max="12804" width="19.7109375" style="594" bestFit="1" customWidth="1"/>
    <col min="12805" max="12805" width="14.28515625" style="594" bestFit="1" customWidth="1"/>
    <col min="12806" max="12806" width="14" style="594" customWidth="1"/>
    <col min="12807" max="12807" width="14.28515625" style="594" bestFit="1" customWidth="1"/>
    <col min="12808" max="12808" width="18" style="594" bestFit="1" customWidth="1"/>
    <col min="12809" max="12809" width="14.28515625" style="594" bestFit="1" customWidth="1"/>
    <col min="12810" max="12810" width="16.5703125" style="594" bestFit="1" customWidth="1"/>
    <col min="12811" max="12811" width="14.28515625" style="594" bestFit="1" customWidth="1"/>
    <col min="12812" max="12812" width="12.5703125" style="594" bestFit="1" customWidth="1"/>
    <col min="12813" max="12813" width="14.28515625" style="594" bestFit="1" customWidth="1"/>
    <col min="12814" max="13056" width="9.140625" style="594"/>
    <col min="13057" max="13057" width="13" style="594" customWidth="1"/>
    <col min="13058" max="13058" width="17.5703125" style="594" bestFit="1" customWidth="1"/>
    <col min="13059" max="13059" width="14.28515625" style="594" bestFit="1" customWidth="1"/>
    <col min="13060" max="13060" width="19.7109375" style="594" bestFit="1" customWidth="1"/>
    <col min="13061" max="13061" width="14.28515625" style="594" bestFit="1" customWidth="1"/>
    <col min="13062" max="13062" width="14" style="594" customWidth="1"/>
    <col min="13063" max="13063" width="14.28515625" style="594" bestFit="1" customWidth="1"/>
    <col min="13064" max="13064" width="18" style="594" bestFit="1" customWidth="1"/>
    <col min="13065" max="13065" width="14.28515625" style="594" bestFit="1" customWidth="1"/>
    <col min="13066" max="13066" width="16.5703125" style="594" bestFit="1" customWidth="1"/>
    <col min="13067" max="13067" width="14.28515625" style="594" bestFit="1" customWidth="1"/>
    <col min="13068" max="13068" width="12.5703125" style="594" bestFit="1" customWidth="1"/>
    <col min="13069" max="13069" width="14.28515625" style="594" bestFit="1" customWidth="1"/>
    <col min="13070" max="13312" width="9.140625" style="594"/>
    <col min="13313" max="13313" width="13" style="594" customWidth="1"/>
    <col min="13314" max="13314" width="17.5703125" style="594" bestFit="1" customWidth="1"/>
    <col min="13315" max="13315" width="14.28515625" style="594" bestFit="1" customWidth="1"/>
    <col min="13316" max="13316" width="19.7109375" style="594" bestFit="1" customWidth="1"/>
    <col min="13317" max="13317" width="14.28515625" style="594" bestFit="1" customWidth="1"/>
    <col min="13318" max="13318" width="14" style="594" customWidth="1"/>
    <col min="13319" max="13319" width="14.28515625" style="594" bestFit="1" customWidth="1"/>
    <col min="13320" max="13320" width="18" style="594" bestFit="1" customWidth="1"/>
    <col min="13321" max="13321" width="14.28515625" style="594" bestFit="1" customWidth="1"/>
    <col min="13322" max="13322" width="16.5703125" style="594" bestFit="1" customWidth="1"/>
    <col min="13323" max="13323" width="14.28515625" style="594" bestFit="1" customWidth="1"/>
    <col min="13324" max="13324" width="12.5703125" style="594" bestFit="1" customWidth="1"/>
    <col min="13325" max="13325" width="14.28515625" style="594" bestFit="1" customWidth="1"/>
    <col min="13326" max="13568" width="9.140625" style="594"/>
    <col min="13569" max="13569" width="13" style="594" customWidth="1"/>
    <col min="13570" max="13570" width="17.5703125" style="594" bestFit="1" customWidth="1"/>
    <col min="13571" max="13571" width="14.28515625" style="594" bestFit="1" customWidth="1"/>
    <col min="13572" max="13572" width="19.7109375" style="594" bestFit="1" customWidth="1"/>
    <col min="13573" max="13573" width="14.28515625" style="594" bestFit="1" customWidth="1"/>
    <col min="13574" max="13574" width="14" style="594" customWidth="1"/>
    <col min="13575" max="13575" width="14.28515625" style="594" bestFit="1" customWidth="1"/>
    <col min="13576" max="13576" width="18" style="594" bestFit="1" customWidth="1"/>
    <col min="13577" max="13577" width="14.28515625" style="594" bestFit="1" customWidth="1"/>
    <col min="13578" max="13578" width="16.5703125" style="594" bestFit="1" customWidth="1"/>
    <col min="13579" max="13579" width="14.28515625" style="594" bestFit="1" customWidth="1"/>
    <col min="13580" max="13580" width="12.5703125" style="594" bestFit="1" customWidth="1"/>
    <col min="13581" max="13581" width="14.28515625" style="594" bestFit="1" customWidth="1"/>
    <col min="13582" max="13824" width="9.140625" style="594"/>
    <col min="13825" max="13825" width="13" style="594" customWidth="1"/>
    <col min="13826" max="13826" width="17.5703125" style="594" bestFit="1" customWidth="1"/>
    <col min="13827" max="13827" width="14.28515625" style="594" bestFit="1" customWidth="1"/>
    <col min="13828" max="13828" width="19.7109375" style="594" bestFit="1" customWidth="1"/>
    <col min="13829" max="13829" width="14.28515625" style="594" bestFit="1" customWidth="1"/>
    <col min="13830" max="13830" width="14" style="594" customWidth="1"/>
    <col min="13831" max="13831" width="14.28515625" style="594" bestFit="1" customWidth="1"/>
    <col min="13832" max="13832" width="18" style="594" bestFit="1" customWidth="1"/>
    <col min="13833" max="13833" width="14.28515625" style="594" bestFit="1" customWidth="1"/>
    <col min="13834" max="13834" width="16.5703125" style="594" bestFit="1" customWidth="1"/>
    <col min="13835" max="13835" width="14.28515625" style="594" bestFit="1" customWidth="1"/>
    <col min="13836" max="13836" width="12.5703125" style="594" bestFit="1" customWidth="1"/>
    <col min="13837" max="13837" width="14.28515625" style="594" bestFit="1" customWidth="1"/>
    <col min="13838" max="14080" width="9.140625" style="594"/>
    <col min="14081" max="14081" width="13" style="594" customWidth="1"/>
    <col min="14082" max="14082" width="17.5703125" style="594" bestFit="1" customWidth="1"/>
    <col min="14083" max="14083" width="14.28515625" style="594" bestFit="1" customWidth="1"/>
    <col min="14084" max="14084" width="19.7109375" style="594" bestFit="1" customWidth="1"/>
    <col min="14085" max="14085" width="14.28515625" style="594" bestFit="1" customWidth="1"/>
    <col min="14086" max="14086" width="14" style="594" customWidth="1"/>
    <col min="14087" max="14087" width="14.28515625" style="594" bestFit="1" customWidth="1"/>
    <col min="14088" max="14088" width="18" style="594" bestFit="1" customWidth="1"/>
    <col min="14089" max="14089" width="14.28515625" style="594" bestFit="1" customWidth="1"/>
    <col min="14090" max="14090" width="16.5703125" style="594" bestFit="1" customWidth="1"/>
    <col min="14091" max="14091" width="14.28515625" style="594" bestFit="1" customWidth="1"/>
    <col min="14092" max="14092" width="12.5703125" style="594" bestFit="1" customWidth="1"/>
    <col min="14093" max="14093" width="14.28515625" style="594" bestFit="1" customWidth="1"/>
    <col min="14094" max="14336" width="9.140625" style="594"/>
    <col min="14337" max="14337" width="13" style="594" customWidth="1"/>
    <col min="14338" max="14338" width="17.5703125" style="594" bestFit="1" customWidth="1"/>
    <col min="14339" max="14339" width="14.28515625" style="594" bestFit="1" customWidth="1"/>
    <col min="14340" max="14340" width="19.7109375" style="594" bestFit="1" customWidth="1"/>
    <col min="14341" max="14341" width="14.28515625" style="594" bestFit="1" customWidth="1"/>
    <col min="14342" max="14342" width="14" style="594" customWidth="1"/>
    <col min="14343" max="14343" width="14.28515625" style="594" bestFit="1" customWidth="1"/>
    <col min="14344" max="14344" width="18" style="594" bestFit="1" customWidth="1"/>
    <col min="14345" max="14345" width="14.28515625" style="594" bestFit="1" customWidth="1"/>
    <col min="14346" max="14346" width="16.5703125" style="594" bestFit="1" customWidth="1"/>
    <col min="14347" max="14347" width="14.28515625" style="594" bestFit="1" customWidth="1"/>
    <col min="14348" max="14348" width="12.5703125" style="594" bestFit="1" customWidth="1"/>
    <col min="14349" max="14349" width="14.28515625" style="594" bestFit="1" customWidth="1"/>
    <col min="14350" max="14592" width="9.140625" style="594"/>
    <col min="14593" max="14593" width="13" style="594" customWidth="1"/>
    <col min="14594" max="14594" width="17.5703125" style="594" bestFit="1" customWidth="1"/>
    <col min="14595" max="14595" width="14.28515625" style="594" bestFit="1" customWidth="1"/>
    <col min="14596" max="14596" width="19.7109375" style="594" bestFit="1" customWidth="1"/>
    <col min="14597" max="14597" width="14.28515625" style="594" bestFit="1" customWidth="1"/>
    <col min="14598" max="14598" width="14" style="594" customWidth="1"/>
    <col min="14599" max="14599" width="14.28515625" style="594" bestFit="1" customWidth="1"/>
    <col min="14600" max="14600" width="18" style="594" bestFit="1" customWidth="1"/>
    <col min="14601" max="14601" width="14.28515625" style="594" bestFit="1" customWidth="1"/>
    <col min="14602" max="14602" width="16.5703125" style="594" bestFit="1" customWidth="1"/>
    <col min="14603" max="14603" width="14.28515625" style="594" bestFit="1" customWidth="1"/>
    <col min="14604" max="14604" width="12.5703125" style="594" bestFit="1" customWidth="1"/>
    <col min="14605" max="14605" width="14.28515625" style="594" bestFit="1" customWidth="1"/>
    <col min="14606" max="14848" width="9.140625" style="594"/>
    <col min="14849" max="14849" width="13" style="594" customWidth="1"/>
    <col min="14850" max="14850" width="17.5703125" style="594" bestFit="1" customWidth="1"/>
    <col min="14851" max="14851" width="14.28515625" style="594" bestFit="1" customWidth="1"/>
    <col min="14852" max="14852" width="19.7109375" style="594" bestFit="1" customWidth="1"/>
    <col min="14853" max="14853" width="14.28515625" style="594" bestFit="1" customWidth="1"/>
    <col min="14854" max="14854" width="14" style="594" customWidth="1"/>
    <col min="14855" max="14855" width="14.28515625" style="594" bestFit="1" customWidth="1"/>
    <col min="14856" max="14856" width="18" style="594" bestFit="1" customWidth="1"/>
    <col min="14857" max="14857" width="14.28515625" style="594" bestFit="1" customWidth="1"/>
    <col min="14858" max="14858" width="16.5703125" style="594" bestFit="1" customWidth="1"/>
    <col min="14859" max="14859" width="14.28515625" style="594" bestFit="1" customWidth="1"/>
    <col min="14860" max="14860" width="12.5703125" style="594" bestFit="1" customWidth="1"/>
    <col min="14861" max="14861" width="14.28515625" style="594" bestFit="1" customWidth="1"/>
    <col min="14862" max="15104" width="9.140625" style="594"/>
    <col min="15105" max="15105" width="13" style="594" customWidth="1"/>
    <col min="15106" max="15106" width="17.5703125" style="594" bestFit="1" customWidth="1"/>
    <col min="15107" max="15107" width="14.28515625" style="594" bestFit="1" customWidth="1"/>
    <col min="15108" max="15108" width="19.7109375" style="594" bestFit="1" customWidth="1"/>
    <col min="15109" max="15109" width="14.28515625" style="594" bestFit="1" customWidth="1"/>
    <col min="15110" max="15110" width="14" style="594" customWidth="1"/>
    <col min="15111" max="15111" width="14.28515625" style="594" bestFit="1" customWidth="1"/>
    <col min="15112" max="15112" width="18" style="594" bestFit="1" customWidth="1"/>
    <col min="15113" max="15113" width="14.28515625" style="594" bestFit="1" customWidth="1"/>
    <col min="15114" max="15114" width="16.5703125" style="594" bestFit="1" customWidth="1"/>
    <col min="15115" max="15115" width="14.28515625" style="594" bestFit="1" customWidth="1"/>
    <col min="15116" max="15116" width="12.5703125" style="594" bestFit="1" customWidth="1"/>
    <col min="15117" max="15117" width="14.28515625" style="594" bestFit="1" customWidth="1"/>
    <col min="15118" max="15360" width="9.140625" style="594"/>
    <col min="15361" max="15361" width="13" style="594" customWidth="1"/>
    <col min="15362" max="15362" width="17.5703125" style="594" bestFit="1" customWidth="1"/>
    <col min="15363" max="15363" width="14.28515625" style="594" bestFit="1" customWidth="1"/>
    <col min="15364" max="15364" width="19.7109375" style="594" bestFit="1" customWidth="1"/>
    <col min="15365" max="15365" width="14.28515625" style="594" bestFit="1" customWidth="1"/>
    <col min="15366" max="15366" width="14" style="594" customWidth="1"/>
    <col min="15367" max="15367" width="14.28515625" style="594" bestFit="1" customWidth="1"/>
    <col min="15368" max="15368" width="18" style="594" bestFit="1" customWidth="1"/>
    <col min="15369" max="15369" width="14.28515625" style="594" bestFit="1" customWidth="1"/>
    <col min="15370" max="15370" width="16.5703125" style="594" bestFit="1" customWidth="1"/>
    <col min="15371" max="15371" width="14.28515625" style="594" bestFit="1" customWidth="1"/>
    <col min="15372" max="15372" width="12.5703125" style="594" bestFit="1" customWidth="1"/>
    <col min="15373" max="15373" width="14.28515625" style="594" bestFit="1" customWidth="1"/>
    <col min="15374" max="15616" width="9.140625" style="594"/>
    <col min="15617" max="15617" width="13" style="594" customWidth="1"/>
    <col min="15618" max="15618" width="17.5703125" style="594" bestFit="1" customWidth="1"/>
    <col min="15619" max="15619" width="14.28515625" style="594" bestFit="1" customWidth="1"/>
    <col min="15620" max="15620" width="19.7109375" style="594" bestFit="1" customWidth="1"/>
    <col min="15621" max="15621" width="14.28515625" style="594" bestFit="1" customWidth="1"/>
    <col min="15622" max="15622" width="14" style="594" customWidth="1"/>
    <col min="15623" max="15623" width="14.28515625" style="594" bestFit="1" customWidth="1"/>
    <col min="15624" max="15624" width="18" style="594" bestFit="1" customWidth="1"/>
    <col min="15625" max="15625" width="14.28515625" style="594" bestFit="1" customWidth="1"/>
    <col min="15626" max="15626" width="16.5703125" style="594" bestFit="1" customWidth="1"/>
    <col min="15627" max="15627" width="14.28515625" style="594" bestFit="1" customWidth="1"/>
    <col min="15628" max="15628" width="12.5703125" style="594" bestFit="1" customWidth="1"/>
    <col min="15629" max="15629" width="14.28515625" style="594" bestFit="1" customWidth="1"/>
    <col min="15630" max="15872" width="9.140625" style="594"/>
    <col min="15873" max="15873" width="13" style="594" customWidth="1"/>
    <col min="15874" max="15874" width="17.5703125" style="594" bestFit="1" customWidth="1"/>
    <col min="15875" max="15875" width="14.28515625" style="594" bestFit="1" customWidth="1"/>
    <col min="15876" max="15876" width="19.7109375" style="594" bestFit="1" customWidth="1"/>
    <col min="15877" max="15877" width="14.28515625" style="594" bestFit="1" customWidth="1"/>
    <col min="15878" max="15878" width="14" style="594" customWidth="1"/>
    <col min="15879" max="15879" width="14.28515625" style="594" bestFit="1" customWidth="1"/>
    <col min="15880" max="15880" width="18" style="594" bestFit="1" customWidth="1"/>
    <col min="15881" max="15881" width="14.28515625" style="594" bestFit="1" customWidth="1"/>
    <col min="15882" max="15882" width="16.5703125" style="594" bestFit="1" customWidth="1"/>
    <col min="15883" max="15883" width="14.28515625" style="594" bestFit="1" customWidth="1"/>
    <col min="15884" max="15884" width="12.5703125" style="594" bestFit="1" customWidth="1"/>
    <col min="15885" max="15885" width="14.28515625" style="594" bestFit="1" customWidth="1"/>
    <col min="15886" max="16128" width="9.140625" style="594"/>
    <col min="16129" max="16129" width="13" style="594" customWidth="1"/>
    <col min="16130" max="16130" width="17.5703125" style="594" bestFit="1" customWidth="1"/>
    <col min="16131" max="16131" width="14.28515625" style="594" bestFit="1" customWidth="1"/>
    <col min="16132" max="16132" width="19.7109375" style="594" bestFit="1" customWidth="1"/>
    <col min="16133" max="16133" width="14.28515625" style="594" bestFit="1" customWidth="1"/>
    <col min="16134" max="16134" width="14" style="594" customWidth="1"/>
    <col min="16135" max="16135" width="14.28515625" style="594" bestFit="1" customWidth="1"/>
    <col min="16136" max="16136" width="18" style="594" bestFit="1" customWidth="1"/>
    <col min="16137" max="16137" width="14.28515625" style="594" bestFit="1" customWidth="1"/>
    <col min="16138" max="16138" width="16.5703125" style="594" bestFit="1" customWidth="1"/>
    <col min="16139" max="16139" width="14.28515625" style="594" bestFit="1" customWidth="1"/>
    <col min="16140" max="16140" width="12.5703125" style="594" bestFit="1" customWidth="1"/>
    <col min="16141" max="16141" width="14.28515625" style="594" bestFit="1" customWidth="1"/>
    <col min="16142" max="16384" width="9.140625" style="594"/>
  </cols>
  <sheetData>
    <row r="1" spans="1:17">
      <c r="A1" s="2415" t="s">
        <v>1348</v>
      </c>
      <c r="B1" s="2415"/>
      <c r="C1" s="2415"/>
      <c r="D1" s="2415"/>
      <c r="E1" s="2415"/>
      <c r="F1" s="2415"/>
      <c r="G1" s="2415"/>
      <c r="H1" s="2415"/>
      <c r="I1" s="2415"/>
      <c r="J1" s="2415"/>
      <c r="K1" s="2415"/>
      <c r="L1" s="2415"/>
      <c r="M1" s="2415"/>
    </row>
    <row r="2" spans="1:17">
      <c r="A2" s="2415" t="s">
        <v>106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</row>
    <row r="3" spans="1:17" ht="16.5" thickBot="1">
      <c r="A3" s="1515"/>
      <c r="B3" s="1515"/>
      <c r="C3" s="1515"/>
      <c r="D3" s="1515"/>
      <c r="E3" s="1515"/>
      <c r="F3" s="1515"/>
      <c r="G3" s="1515"/>
      <c r="H3" s="1515"/>
      <c r="I3" s="1515"/>
      <c r="J3" s="2498"/>
      <c r="K3" s="2498"/>
      <c r="L3" s="2498" t="s">
        <v>51</v>
      </c>
      <c r="M3" s="2498"/>
    </row>
    <row r="4" spans="1:17" ht="21" customHeight="1" thickTop="1">
      <c r="A4" s="2499" t="s">
        <v>159</v>
      </c>
      <c r="B4" s="2500" t="s">
        <v>1349</v>
      </c>
      <c r="C4" s="2501"/>
      <c r="D4" s="2501"/>
      <c r="E4" s="2501"/>
      <c r="F4" s="2501"/>
      <c r="G4" s="2502"/>
      <c r="H4" s="2501" t="s">
        <v>1350</v>
      </c>
      <c r="I4" s="2501"/>
      <c r="J4" s="2501"/>
      <c r="K4" s="2501"/>
      <c r="L4" s="2501"/>
      <c r="M4" s="2503"/>
    </row>
    <row r="5" spans="1:17" ht="21" customHeight="1">
      <c r="A5" s="2421"/>
      <c r="B5" s="2504" t="s">
        <v>30</v>
      </c>
      <c r="C5" s="2505"/>
      <c r="D5" s="2504" t="s">
        <v>114</v>
      </c>
      <c r="E5" s="2505"/>
      <c r="F5" s="2506" t="s">
        <v>139</v>
      </c>
      <c r="G5" s="2505"/>
      <c r="H5" s="2493" t="s">
        <v>30</v>
      </c>
      <c r="I5" s="2493"/>
      <c r="J5" s="2494" t="s">
        <v>114</v>
      </c>
      <c r="K5" s="2495"/>
      <c r="L5" s="2494" t="s">
        <v>139</v>
      </c>
      <c r="M5" s="2496"/>
    </row>
    <row r="6" spans="1:17" ht="21" customHeight="1" thickBot="1">
      <c r="A6" s="2421"/>
      <c r="B6" s="1516" t="s">
        <v>852</v>
      </c>
      <c r="C6" s="1517" t="s">
        <v>1351</v>
      </c>
      <c r="D6" s="1518" t="s">
        <v>852</v>
      </c>
      <c r="E6" s="1517" t="s">
        <v>1351</v>
      </c>
      <c r="F6" s="1517" t="s">
        <v>852</v>
      </c>
      <c r="G6" s="1517" t="s">
        <v>1351</v>
      </c>
      <c r="H6" s="1519" t="s">
        <v>852</v>
      </c>
      <c r="I6" s="1520" t="s">
        <v>1351</v>
      </c>
      <c r="J6" s="1516" t="s">
        <v>852</v>
      </c>
      <c r="K6" s="1517" t="s">
        <v>1351</v>
      </c>
      <c r="L6" s="1516" t="s">
        <v>852</v>
      </c>
      <c r="M6" s="1521" t="s">
        <v>1351</v>
      </c>
    </row>
    <row r="7" spans="1:17" ht="24.95" customHeight="1">
      <c r="A7" s="1522" t="s">
        <v>203</v>
      </c>
      <c r="B7" s="1523">
        <v>35750</v>
      </c>
      <c r="C7" s="1524">
        <v>0.28740629370629367</v>
      </c>
      <c r="D7" s="1523">
        <v>67999</v>
      </c>
      <c r="E7" s="1524">
        <v>1.8801234929925437</v>
      </c>
      <c r="F7" s="1525">
        <v>146281</v>
      </c>
      <c r="G7" s="1524">
        <v>1.1887814391479412</v>
      </c>
      <c r="H7" s="1525">
        <v>7000</v>
      </c>
      <c r="I7" s="1526">
        <v>3.5605727142857146</v>
      </c>
      <c r="J7" s="1527">
        <v>5770</v>
      </c>
      <c r="K7" s="1528">
        <v>4.3208799999999998</v>
      </c>
      <c r="L7" s="1529">
        <v>13838</v>
      </c>
      <c r="M7" s="1530">
        <v>3.9431285734932793</v>
      </c>
      <c r="P7" s="1531"/>
      <c r="Q7" s="1531"/>
    </row>
    <row r="8" spans="1:17" ht="24.95" customHeight="1">
      <c r="A8" s="1532" t="s">
        <v>204</v>
      </c>
      <c r="B8" s="1533">
        <v>58180.9</v>
      </c>
      <c r="C8" s="1534">
        <v>0.39290000000000003</v>
      </c>
      <c r="D8" s="1533">
        <v>141080</v>
      </c>
      <c r="E8" s="1534">
        <v>1.6778837822512049</v>
      </c>
      <c r="F8" s="1535">
        <v>249587</v>
      </c>
      <c r="G8" s="1534">
        <v>1.6882129461871012</v>
      </c>
      <c r="H8" s="1535">
        <v>80</v>
      </c>
      <c r="I8" s="1536">
        <v>4.25</v>
      </c>
      <c r="J8" s="1537">
        <v>9640</v>
      </c>
      <c r="K8" s="1538">
        <v>3.5541865145228209</v>
      </c>
      <c r="L8" s="1539">
        <v>15538</v>
      </c>
      <c r="M8" s="1540">
        <v>3.0541920839232852</v>
      </c>
      <c r="P8" s="1531"/>
      <c r="Q8" s="1531"/>
    </row>
    <row r="9" spans="1:17" ht="24.95" customHeight="1">
      <c r="A9" s="1532" t="s">
        <v>205</v>
      </c>
      <c r="B9" s="1541">
        <v>108468.29</v>
      </c>
      <c r="C9" s="1534">
        <v>1.1338999999999999</v>
      </c>
      <c r="D9" s="1533">
        <v>127788</v>
      </c>
      <c r="E9" s="1534">
        <v>1.8590500000000001</v>
      </c>
      <c r="F9" s="1535"/>
      <c r="G9" s="1534"/>
      <c r="H9" s="1542">
        <v>0</v>
      </c>
      <c r="I9" s="1536">
        <v>0</v>
      </c>
      <c r="J9" s="1537">
        <v>17030</v>
      </c>
      <c r="K9" s="1538">
        <v>3.4184600000000001</v>
      </c>
      <c r="L9" s="1539"/>
      <c r="M9" s="1540"/>
      <c r="P9" s="1531"/>
      <c r="Q9" s="1531"/>
    </row>
    <row r="10" spans="1:17" ht="24.95" customHeight="1">
      <c r="A10" s="1532" t="s">
        <v>206</v>
      </c>
      <c r="B10" s="1541">
        <v>118700.81</v>
      </c>
      <c r="C10" s="1534">
        <v>2.6753</v>
      </c>
      <c r="D10" s="1533">
        <v>85040</v>
      </c>
      <c r="E10" s="1534">
        <v>1.6787000000000001</v>
      </c>
      <c r="F10" s="1535"/>
      <c r="G10" s="1534"/>
      <c r="H10" s="1542">
        <v>100</v>
      </c>
      <c r="I10" s="1536">
        <v>3.5</v>
      </c>
      <c r="J10" s="1537">
        <v>16245</v>
      </c>
      <c r="K10" s="1538">
        <v>3.7641</v>
      </c>
      <c r="L10" s="1539"/>
      <c r="M10" s="1540"/>
      <c r="P10" s="1531"/>
      <c r="Q10" s="1531"/>
    </row>
    <row r="11" spans="1:17" ht="24.95" customHeight="1">
      <c r="A11" s="1532" t="s">
        <v>207</v>
      </c>
      <c r="B11" s="1541">
        <v>122227.5</v>
      </c>
      <c r="C11" s="1534">
        <v>4.8301971251968672</v>
      </c>
      <c r="D11" s="1533">
        <v>118860</v>
      </c>
      <c r="E11" s="1534">
        <v>1.1969024903247523</v>
      </c>
      <c r="F11" s="1535"/>
      <c r="G11" s="1534"/>
      <c r="H11" s="1542">
        <v>0.9</v>
      </c>
      <c r="I11" s="1536">
        <v>1.2</v>
      </c>
      <c r="J11" s="1537">
        <v>19015</v>
      </c>
      <c r="K11" s="1538">
        <v>3.1235377859584537</v>
      </c>
      <c r="L11" s="1539"/>
      <c r="M11" s="1540"/>
      <c r="P11" s="1531"/>
      <c r="Q11" s="1531"/>
    </row>
    <row r="12" spans="1:17" ht="24.95" customHeight="1">
      <c r="A12" s="1532" t="s">
        <v>208</v>
      </c>
      <c r="B12" s="1541">
        <v>141951.71</v>
      </c>
      <c r="C12" s="1534">
        <v>4.4027000000000003</v>
      </c>
      <c r="D12" s="1533">
        <v>150727</v>
      </c>
      <c r="E12" s="1534">
        <v>2.839016408473598</v>
      </c>
      <c r="F12" s="1535"/>
      <c r="G12" s="1534"/>
      <c r="H12" s="1542">
        <v>2450</v>
      </c>
      <c r="I12" s="1536">
        <v>5.1094999999999997</v>
      </c>
      <c r="J12" s="1537">
        <v>35749</v>
      </c>
      <c r="K12" s="1538">
        <v>3.3509934767406069</v>
      </c>
      <c r="L12" s="1539"/>
      <c r="M12" s="1540"/>
      <c r="P12" s="1531"/>
      <c r="Q12" s="1531"/>
    </row>
    <row r="13" spans="1:17" ht="24.95" customHeight="1">
      <c r="A13" s="1532" t="s">
        <v>209</v>
      </c>
      <c r="B13" s="1541">
        <v>108882</v>
      </c>
      <c r="C13" s="1534">
        <v>4.3061999999999996</v>
      </c>
      <c r="D13" s="1533">
        <v>150609</v>
      </c>
      <c r="E13" s="1534">
        <v>5.7944945932845968</v>
      </c>
      <c r="F13" s="1535"/>
      <c r="G13" s="1534"/>
      <c r="H13" s="1542">
        <v>4750</v>
      </c>
      <c r="I13" s="1536">
        <v>5.3541999999999996</v>
      </c>
      <c r="J13" s="1543">
        <v>22586</v>
      </c>
      <c r="K13" s="1538">
        <v>4.4791172983263969</v>
      </c>
      <c r="L13" s="1544"/>
      <c r="M13" s="1540"/>
      <c r="P13" s="1531"/>
      <c r="Q13" s="1531"/>
    </row>
    <row r="14" spans="1:17" ht="24.95" customHeight="1">
      <c r="A14" s="1532" t="s">
        <v>210</v>
      </c>
      <c r="B14" s="1533">
        <v>97952</v>
      </c>
      <c r="C14" s="1534">
        <v>4.8701999999999996</v>
      </c>
      <c r="D14" s="1533">
        <v>149172</v>
      </c>
      <c r="E14" s="1534">
        <v>5.1543338669455387</v>
      </c>
      <c r="F14" s="1535"/>
      <c r="G14" s="1534"/>
      <c r="H14" s="1542">
        <v>4820</v>
      </c>
      <c r="I14" s="1536">
        <v>5.7742000000000004</v>
      </c>
      <c r="J14" s="1543">
        <v>16557</v>
      </c>
      <c r="K14" s="1538">
        <v>4.8974732741438665</v>
      </c>
      <c r="L14" s="1544"/>
      <c r="M14" s="1540"/>
      <c r="P14" s="1531"/>
      <c r="Q14" s="1531"/>
    </row>
    <row r="15" spans="1:17" ht="24.95" customHeight="1">
      <c r="A15" s="1532" t="s">
        <v>211</v>
      </c>
      <c r="B15" s="1533">
        <v>90757</v>
      </c>
      <c r="C15" s="1534">
        <v>4.1199000000000003</v>
      </c>
      <c r="D15" s="1533">
        <v>159520</v>
      </c>
      <c r="E15" s="1534">
        <v>5.2796798269809431</v>
      </c>
      <c r="F15" s="1535"/>
      <c r="G15" s="1534"/>
      <c r="H15" s="1535">
        <v>8210</v>
      </c>
      <c r="I15" s="1545">
        <v>5.7297000000000002</v>
      </c>
      <c r="J15" s="1543">
        <v>17229</v>
      </c>
      <c r="K15" s="1538">
        <v>5.061133472633351</v>
      </c>
      <c r="L15" s="1544"/>
      <c r="M15" s="1540"/>
      <c r="P15" s="1531"/>
      <c r="Q15" s="1531"/>
    </row>
    <row r="16" spans="1:17" ht="24.95" customHeight="1">
      <c r="A16" s="1532" t="s">
        <v>212</v>
      </c>
      <c r="B16" s="1533">
        <v>89462</v>
      </c>
      <c r="C16" s="1534">
        <v>4.5331224005723101</v>
      </c>
      <c r="D16" s="1533">
        <v>173950</v>
      </c>
      <c r="E16" s="1534">
        <v>6.1207865018683529</v>
      </c>
      <c r="F16" s="1535"/>
      <c r="G16" s="1534"/>
      <c r="H16" s="1535">
        <v>7100</v>
      </c>
      <c r="I16" s="1545">
        <v>5.8808640845070421</v>
      </c>
      <c r="J16" s="1543">
        <v>14839</v>
      </c>
      <c r="K16" s="1538">
        <v>5.6559489723027161</v>
      </c>
      <c r="L16" s="1544"/>
      <c r="M16" s="1540"/>
      <c r="P16" s="1531"/>
      <c r="Q16" s="1531"/>
    </row>
    <row r="17" spans="1:17" ht="24.95" customHeight="1">
      <c r="A17" s="1532" t="s">
        <v>213</v>
      </c>
      <c r="B17" s="1533">
        <v>110063</v>
      </c>
      <c r="C17" s="1534">
        <v>4.1825550203065518</v>
      </c>
      <c r="D17" s="1533">
        <v>229901</v>
      </c>
      <c r="E17" s="1534">
        <v>6.9056876664303326</v>
      </c>
      <c r="F17" s="1535"/>
      <c r="G17" s="1534"/>
      <c r="H17" s="1535">
        <v>8770</v>
      </c>
      <c r="I17" s="1545">
        <v>5.6951330672748011</v>
      </c>
      <c r="J17" s="1543">
        <v>20188</v>
      </c>
      <c r="K17" s="1538">
        <v>6.8134660491381025</v>
      </c>
      <c r="L17" s="1544"/>
      <c r="M17" s="1540"/>
      <c r="P17" s="1531"/>
      <c r="Q17" s="1531"/>
    </row>
    <row r="18" spans="1:17" ht="24.95" customHeight="1">
      <c r="A18" s="1532" t="s">
        <v>214</v>
      </c>
      <c r="B18" s="1533">
        <v>78919</v>
      </c>
      <c r="C18" s="1534">
        <v>2.9625572473041983</v>
      </c>
      <c r="D18" s="1533">
        <v>220462</v>
      </c>
      <c r="E18" s="1534">
        <v>4.5187192718019418</v>
      </c>
      <c r="F18" s="1535"/>
      <c r="G18" s="1534"/>
      <c r="H18" s="1535">
        <v>6150</v>
      </c>
      <c r="I18" s="1545">
        <v>5.4048780487804882</v>
      </c>
      <c r="J18" s="1543">
        <v>14705</v>
      </c>
      <c r="K18" s="1538">
        <v>6.2422663719823195</v>
      </c>
      <c r="L18" s="1544"/>
      <c r="M18" s="1540"/>
      <c r="P18" s="1531"/>
      <c r="Q18" s="1531"/>
    </row>
    <row r="19" spans="1:17" ht="24.95" customHeight="1" thickBot="1">
      <c r="A19" s="1546" t="s">
        <v>616</v>
      </c>
      <c r="B19" s="1547">
        <f>SUM(B7:B18)</f>
        <v>1161314.21</v>
      </c>
      <c r="C19" s="1548">
        <v>3.54</v>
      </c>
      <c r="D19" s="1549">
        <f>SUM(D7:D18)</f>
        <v>1775108</v>
      </c>
      <c r="E19" s="1550">
        <v>4.1954698276949909</v>
      </c>
      <c r="F19" s="1551">
        <v>395868</v>
      </c>
      <c r="G19" s="1550"/>
      <c r="H19" s="1552">
        <f>SUM(H7:H18)</f>
        <v>49430.9</v>
      </c>
      <c r="I19" s="1553">
        <v>5.33</v>
      </c>
      <c r="J19" s="1549">
        <f>SUM(J7:J18)</f>
        <v>209553</v>
      </c>
      <c r="K19" s="1550">
        <v>4.4879776815411851</v>
      </c>
      <c r="L19" s="1551">
        <v>29376</v>
      </c>
      <c r="M19" s="1554"/>
      <c r="P19" s="1531"/>
      <c r="Q19" s="1531"/>
    </row>
    <row r="20" spans="1:17" ht="16.5" thickTop="1">
      <c r="A20" s="2497" t="s">
        <v>1352</v>
      </c>
      <c r="B20" s="2497"/>
      <c r="C20" s="2497"/>
      <c r="D20" s="2497"/>
      <c r="E20" s="2497"/>
      <c r="F20" s="2497"/>
      <c r="G20" s="2497"/>
      <c r="H20" s="2497"/>
      <c r="I20" s="2497"/>
      <c r="J20" s="2497"/>
      <c r="K20" s="2497"/>
      <c r="L20" s="2497"/>
      <c r="M20" s="2497"/>
    </row>
    <row r="21" spans="1:17">
      <c r="A21" s="621"/>
    </row>
    <row r="25" spans="1:17">
      <c r="B25" s="1555"/>
    </row>
    <row r="34" spans="4:8">
      <c r="D34" s="1531"/>
    </row>
    <row r="35" spans="4:8">
      <c r="D35" s="1531"/>
      <c r="H35" s="1531"/>
    </row>
    <row r="36" spans="4:8">
      <c r="D36" s="1531"/>
      <c r="H36" s="1531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SheetLayoutView="96" workbookViewId="0">
      <selection activeCell="B26" sqref="B26"/>
    </sheetView>
  </sheetViews>
  <sheetFormatPr defaultRowHeight="15.75"/>
  <cols>
    <col min="1" max="1" width="9.140625" style="893"/>
    <col min="2" max="2" width="16.140625" style="893" bestFit="1" customWidth="1"/>
    <col min="3" max="3" width="9.85546875" style="1557" customWidth="1"/>
    <col min="4" max="4" width="10.42578125" style="1557" customWidth="1"/>
    <col min="5" max="5" width="9.85546875" style="1557" customWidth="1"/>
    <col min="6" max="6" width="10.5703125" style="1557" customWidth="1"/>
    <col min="7" max="7" width="10.7109375" style="1557" customWidth="1"/>
    <col min="8" max="8" width="11.7109375" style="1557" customWidth="1"/>
    <col min="9" max="9" width="10.7109375" style="1557" customWidth="1"/>
    <col min="10" max="10" width="11.28515625" style="1557" customWidth="1"/>
    <col min="11" max="11" width="11.42578125" style="1557" customWidth="1"/>
    <col min="12" max="12" width="12.42578125" style="1557" customWidth="1"/>
    <col min="13" max="14" width="9.140625" style="1557"/>
    <col min="15" max="15" width="9.140625" style="1557" customWidth="1"/>
    <col min="16" max="257" width="9.140625" style="1557"/>
    <col min="258" max="258" width="16.140625" style="1557" bestFit="1" customWidth="1"/>
    <col min="259" max="261" width="11" style="1557" customWidth="1"/>
    <col min="262" max="263" width="10.7109375" style="1557" customWidth="1"/>
    <col min="264" max="264" width="11.7109375" style="1557" customWidth="1"/>
    <col min="265" max="265" width="10.7109375" style="1557" customWidth="1"/>
    <col min="266" max="266" width="11.28515625" style="1557" customWidth="1"/>
    <col min="267" max="267" width="11.42578125" style="1557" customWidth="1"/>
    <col min="268" max="268" width="12.42578125" style="1557" customWidth="1"/>
    <col min="269" max="513" width="9.140625" style="1557"/>
    <col min="514" max="514" width="16.140625" style="1557" bestFit="1" customWidth="1"/>
    <col min="515" max="517" width="11" style="1557" customWidth="1"/>
    <col min="518" max="519" width="10.7109375" style="1557" customWidth="1"/>
    <col min="520" max="520" width="11.7109375" style="1557" customWidth="1"/>
    <col min="521" max="521" width="10.7109375" style="1557" customWidth="1"/>
    <col min="522" max="522" width="11.28515625" style="1557" customWidth="1"/>
    <col min="523" max="523" width="11.42578125" style="1557" customWidth="1"/>
    <col min="524" max="524" width="12.42578125" style="1557" customWidth="1"/>
    <col min="525" max="769" width="9.140625" style="1557"/>
    <col min="770" max="770" width="16.140625" style="1557" bestFit="1" customWidth="1"/>
    <col min="771" max="773" width="11" style="1557" customWidth="1"/>
    <col min="774" max="775" width="10.7109375" style="1557" customWidth="1"/>
    <col min="776" max="776" width="11.7109375" style="1557" customWidth="1"/>
    <col min="777" max="777" width="10.7109375" style="1557" customWidth="1"/>
    <col min="778" max="778" width="11.28515625" style="1557" customWidth="1"/>
    <col min="779" max="779" width="11.42578125" style="1557" customWidth="1"/>
    <col min="780" max="780" width="12.42578125" style="1557" customWidth="1"/>
    <col min="781" max="1025" width="9.140625" style="1557"/>
    <col min="1026" max="1026" width="16.140625" style="1557" bestFit="1" customWidth="1"/>
    <col min="1027" max="1029" width="11" style="1557" customWidth="1"/>
    <col min="1030" max="1031" width="10.7109375" style="1557" customWidth="1"/>
    <col min="1032" max="1032" width="11.7109375" style="1557" customWidth="1"/>
    <col min="1033" max="1033" width="10.7109375" style="1557" customWidth="1"/>
    <col min="1034" max="1034" width="11.28515625" style="1557" customWidth="1"/>
    <col min="1035" max="1035" width="11.42578125" style="1557" customWidth="1"/>
    <col min="1036" max="1036" width="12.42578125" style="1557" customWidth="1"/>
    <col min="1037" max="1281" width="9.140625" style="1557"/>
    <col min="1282" max="1282" width="16.140625" style="1557" bestFit="1" customWidth="1"/>
    <col min="1283" max="1285" width="11" style="1557" customWidth="1"/>
    <col min="1286" max="1287" width="10.7109375" style="1557" customWidth="1"/>
    <col min="1288" max="1288" width="11.7109375" style="1557" customWidth="1"/>
    <col min="1289" max="1289" width="10.7109375" style="1557" customWidth="1"/>
    <col min="1290" max="1290" width="11.28515625" style="1557" customWidth="1"/>
    <col min="1291" max="1291" width="11.42578125" style="1557" customWidth="1"/>
    <col min="1292" max="1292" width="12.42578125" style="1557" customWidth="1"/>
    <col min="1293" max="1537" width="9.140625" style="1557"/>
    <col min="1538" max="1538" width="16.140625" style="1557" bestFit="1" customWidth="1"/>
    <col min="1539" max="1541" width="11" style="1557" customWidth="1"/>
    <col min="1542" max="1543" width="10.7109375" style="1557" customWidth="1"/>
    <col min="1544" max="1544" width="11.7109375" style="1557" customWidth="1"/>
    <col min="1545" max="1545" width="10.7109375" style="1557" customWidth="1"/>
    <col min="1546" max="1546" width="11.28515625" style="1557" customWidth="1"/>
    <col min="1547" max="1547" width="11.42578125" style="1557" customWidth="1"/>
    <col min="1548" max="1548" width="12.42578125" style="1557" customWidth="1"/>
    <col min="1549" max="1793" width="9.140625" style="1557"/>
    <col min="1794" max="1794" width="16.140625" style="1557" bestFit="1" customWidth="1"/>
    <col min="1795" max="1797" width="11" style="1557" customWidth="1"/>
    <col min="1798" max="1799" width="10.7109375" style="1557" customWidth="1"/>
    <col min="1800" max="1800" width="11.7109375" style="1557" customWidth="1"/>
    <col min="1801" max="1801" width="10.7109375" style="1557" customWidth="1"/>
    <col min="1802" max="1802" width="11.28515625" style="1557" customWidth="1"/>
    <col min="1803" max="1803" width="11.42578125" style="1557" customWidth="1"/>
    <col min="1804" max="1804" width="12.42578125" style="1557" customWidth="1"/>
    <col min="1805" max="2049" width="9.140625" style="1557"/>
    <col min="2050" max="2050" width="16.140625" style="1557" bestFit="1" customWidth="1"/>
    <col min="2051" max="2053" width="11" style="1557" customWidth="1"/>
    <col min="2054" max="2055" width="10.7109375" style="1557" customWidth="1"/>
    <col min="2056" max="2056" width="11.7109375" style="1557" customWidth="1"/>
    <col min="2057" max="2057" width="10.7109375" style="1557" customWidth="1"/>
    <col min="2058" max="2058" width="11.28515625" style="1557" customWidth="1"/>
    <col min="2059" max="2059" width="11.42578125" style="1557" customWidth="1"/>
    <col min="2060" max="2060" width="12.42578125" style="1557" customWidth="1"/>
    <col min="2061" max="2305" width="9.140625" style="1557"/>
    <col min="2306" max="2306" width="16.140625" style="1557" bestFit="1" customWidth="1"/>
    <col min="2307" max="2309" width="11" style="1557" customWidth="1"/>
    <col min="2310" max="2311" width="10.7109375" style="1557" customWidth="1"/>
    <col min="2312" max="2312" width="11.7109375" style="1557" customWidth="1"/>
    <col min="2313" max="2313" width="10.7109375" style="1557" customWidth="1"/>
    <col min="2314" max="2314" width="11.28515625" style="1557" customWidth="1"/>
    <col min="2315" max="2315" width="11.42578125" style="1557" customWidth="1"/>
    <col min="2316" max="2316" width="12.42578125" style="1557" customWidth="1"/>
    <col min="2317" max="2561" width="9.140625" style="1557"/>
    <col min="2562" max="2562" width="16.140625" style="1557" bestFit="1" customWidth="1"/>
    <col min="2563" max="2565" width="11" style="1557" customWidth="1"/>
    <col min="2566" max="2567" width="10.7109375" style="1557" customWidth="1"/>
    <col min="2568" max="2568" width="11.7109375" style="1557" customWidth="1"/>
    <col min="2569" max="2569" width="10.7109375" style="1557" customWidth="1"/>
    <col min="2570" max="2570" width="11.28515625" style="1557" customWidth="1"/>
    <col min="2571" max="2571" width="11.42578125" style="1557" customWidth="1"/>
    <col min="2572" max="2572" width="12.42578125" style="1557" customWidth="1"/>
    <col min="2573" max="2817" width="9.140625" style="1557"/>
    <col min="2818" max="2818" width="16.140625" style="1557" bestFit="1" customWidth="1"/>
    <col min="2819" max="2821" width="11" style="1557" customWidth="1"/>
    <col min="2822" max="2823" width="10.7109375" style="1557" customWidth="1"/>
    <col min="2824" max="2824" width="11.7109375" style="1557" customWidth="1"/>
    <col min="2825" max="2825" width="10.7109375" style="1557" customWidth="1"/>
    <col min="2826" max="2826" width="11.28515625" style="1557" customWidth="1"/>
    <col min="2827" max="2827" width="11.42578125" style="1557" customWidth="1"/>
    <col min="2828" max="2828" width="12.42578125" style="1557" customWidth="1"/>
    <col min="2829" max="3073" width="9.140625" style="1557"/>
    <col min="3074" max="3074" width="16.140625" style="1557" bestFit="1" customWidth="1"/>
    <col min="3075" max="3077" width="11" style="1557" customWidth="1"/>
    <col min="3078" max="3079" width="10.7109375" style="1557" customWidth="1"/>
    <col min="3080" max="3080" width="11.7109375" style="1557" customWidth="1"/>
    <col min="3081" max="3081" width="10.7109375" style="1557" customWidth="1"/>
    <col min="3082" max="3082" width="11.28515625" style="1557" customWidth="1"/>
    <col min="3083" max="3083" width="11.42578125" style="1557" customWidth="1"/>
    <col min="3084" max="3084" width="12.42578125" style="1557" customWidth="1"/>
    <col min="3085" max="3329" width="9.140625" style="1557"/>
    <col min="3330" max="3330" width="16.140625" style="1557" bestFit="1" customWidth="1"/>
    <col min="3331" max="3333" width="11" style="1557" customWidth="1"/>
    <col min="3334" max="3335" width="10.7109375" style="1557" customWidth="1"/>
    <col min="3336" max="3336" width="11.7109375" style="1557" customWidth="1"/>
    <col min="3337" max="3337" width="10.7109375" style="1557" customWidth="1"/>
    <col min="3338" max="3338" width="11.28515625" style="1557" customWidth="1"/>
    <col min="3339" max="3339" width="11.42578125" style="1557" customWidth="1"/>
    <col min="3340" max="3340" width="12.42578125" style="1557" customWidth="1"/>
    <col min="3341" max="3585" width="9.140625" style="1557"/>
    <col min="3586" max="3586" width="16.140625" style="1557" bestFit="1" customWidth="1"/>
    <col min="3587" max="3589" width="11" style="1557" customWidth="1"/>
    <col min="3590" max="3591" width="10.7109375" style="1557" customWidth="1"/>
    <col min="3592" max="3592" width="11.7109375" style="1557" customWidth="1"/>
    <col min="3593" max="3593" width="10.7109375" style="1557" customWidth="1"/>
    <col min="3594" max="3594" width="11.28515625" style="1557" customWidth="1"/>
    <col min="3595" max="3595" width="11.42578125" style="1557" customWidth="1"/>
    <col min="3596" max="3596" width="12.42578125" style="1557" customWidth="1"/>
    <col min="3597" max="3841" width="9.140625" style="1557"/>
    <col min="3842" max="3842" width="16.140625" style="1557" bestFit="1" customWidth="1"/>
    <col min="3843" max="3845" width="11" style="1557" customWidth="1"/>
    <col min="3846" max="3847" width="10.7109375" style="1557" customWidth="1"/>
    <col min="3848" max="3848" width="11.7109375" style="1557" customWidth="1"/>
    <col min="3849" max="3849" width="10.7109375" style="1557" customWidth="1"/>
    <col min="3850" max="3850" width="11.28515625" style="1557" customWidth="1"/>
    <col min="3851" max="3851" width="11.42578125" style="1557" customWidth="1"/>
    <col min="3852" max="3852" width="12.42578125" style="1557" customWidth="1"/>
    <col min="3853" max="4097" width="9.140625" style="1557"/>
    <col min="4098" max="4098" width="16.140625" style="1557" bestFit="1" customWidth="1"/>
    <col min="4099" max="4101" width="11" style="1557" customWidth="1"/>
    <col min="4102" max="4103" width="10.7109375" style="1557" customWidth="1"/>
    <col min="4104" max="4104" width="11.7109375" style="1557" customWidth="1"/>
    <col min="4105" max="4105" width="10.7109375" style="1557" customWidth="1"/>
    <col min="4106" max="4106" width="11.28515625" style="1557" customWidth="1"/>
    <col min="4107" max="4107" width="11.42578125" style="1557" customWidth="1"/>
    <col min="4108" max="4108" width="12.42578125" style="1557" customWidth="1"/>
    <col min="4109" max="4353" width="9.140625" style="1557"/>
    <col min="4354" max="4354" width="16.140625" style="1557" bestFit="1" customWidth="1"/>
    <col min="4355" max="4357" width="11" style="1557" customWidth="1"/>
    <col min="4358" max="4359" width="10.7109375" style="1557" customWidth="1"/>
    <col min="4360" max="4360" width="11.7109375" style="1557" customWidth="1"/>
    <col min="4361" max="4361" width="10.7109375" style="1557" customWidth="1"/>
    <col min="4362" max="4362" width="11.28515625" style="1557" customWidth="1"/>
    <col min="4363" max="4363" width="11.42578125" style="1557" customWidth="1"/>
    <col min="4364" max="4364" width="12.42578125" style="1557" customWidth="1"/>
    <col min="4365" max="4609" width="9.140625" style="1557"/>
    <col min="4610" max="4610" width="16.140625" style="1557" bestFit="1" customWidth="1"/>
    <col min="4611" max="4613" width="11" style="1557" customWidth="1"/>
    <col min="4614" max="4615" width="10.7109375" style="1557" customWidth="1"/>
    <col min="4616" max="4616" width="11.7109375" style="1557" customWidth="1"/>
    <col min="4617" max="4617" width="10.7109375" style="1557" customWidth="1"/>
    <col min="4618" max="4618" width="11.28515625" style="1557" customWidth="1"/>
    <col min="4619" max="4619" width="11.42578125" style="1557" customWidth="1"/>
    <col min="4620" max="4620" width="12.42578125" style="1557" customWidth="1"/>
    <col min="4621" max="4865" width="9.140625" style="1557"/>
    <col min="4866" max="4866" width="16.140625" style="1557" bestFit="1" customWidth="1"/>
    <col min="4867" max="4869" width="11" style="1557" customWidth="1"/>
    <col min="4870" max="4871" width="10.7109375" style="1557" customWidth="1"/>
    <col min="4872" max="4872" width="11.7109375" style="1557" customWidth="1"/>
    <col min="4873" max="4873" width="10.7109375" style="1557" customWidth="1"/>
    <col min="4874" max="4874" width="11.28515625" style="1557" customWidth="1"/>
    <col min="4875" max="4875" width="11.42578125" style="1557" customWidth="1"/>
    <col min="4876" max="4876" width="12.42578125" style="1557" customWidth="1"/>
    <col min="4877" max="5121" width="9.140625" style="1557"/>
    <col min="5122" max="5122" width="16.140625" style="1557" bestFit="1" customWidth="1"/>
    <col min="5123" max="5125" width="11" style="1557" customWidth="1"/>
    <col min="5126" max="5127" width="10.7109375" style="1557" customWidth="1"/>
    <col min="5128" max="5128" width="11.7109375" style="1557" customWidth="1"/>
    <col min="5129" max="5129" width="10.7109375" style="1557" customWidth="1"/>
    <col min="5130" max="5130" width="11.28515625" style="1557" customWidth="1"/>
    <col min="5131" max="5131" width="11.42578125" style="1557" customWidth="1"/>
    <col min="5132" max="5132" width="12.42578125" style="1557" customWidth="1"/>
    <col min="5133" max="5377" width="9.140625" style="1557"/>
    <col min="5378" max="5378" width="16.140625" style="1557" bestFit="1" customWidth="1"/>
    <col min="5379" max="5381" width="11" style="1557" customWidth="1"/>
    <col min="5382" max="5383" width="10.7109375" style="1557" customWidth="1"/>
    <col min="5384" max="5384" width="11.7109375" style="1557" customWidth="1"/>
    <col min="5385" max="5385" width="10.7109375" style="1557" customWidth="1"/>
    <col min="5386" max="5386" width="11.28515625" style="1557" customWidth="1"/>
    <col min="5387" max="5387" width="11.42578125" style="1557" customWidth="1"/>
    <col min="5388" max="5388" width="12.42578125" style="1557" customWidth="1"/>
    <col min="5389" max="5633" width="9.140625" style="1557"/>
    <col min="5634" max="5634" width="16.140625" style="1557" bestFit="1" customWidth="1"/>
    <col min="5635" max="5637" width="11" style="1557" customWidth="1"/>
    <col min="5638" max="5639" width="10.7109375" style="1557" customWidth="1"/>
    <col min="5640" max="5640" width="11.7109375" style="1557" customWidth="1"/>
    <col min="5641" max="5641" width="10.7109375" style="1557" customWidth="1"/>
    <col min="5642" max="5642" width="11.28515625" style="1557" customWidth="1"/>
    <col min="5643" max="5643" width="11.42578125" style="1557" customWidth="1"/>
    <col min="5644" max="5644" width="12.42578125" style="1557" customWidth="1"/>
    <col min="5645" max="5889" width="9.140625" style="1557"/>
    <col min="5890" max="5890" width="16.140625" style="1557" bestFit="1" customWidth="1"/>
    <col min="5891" max="5893" width="11" style="1557" customWidth="1"/>
    <col min="5894" max="5895" width="10.7109375" style="1557" customWidth="1"/>
    <col min="5896" max="5896" width="11.7109375" style="1557" customWidth="1"/>
    <col min="5897" max="5897" width="10.7109375" style="1557" customWidth="1"/>
    <col min="5898" max="5898" width="11.28515625" style="1557" customWidth="1"/>
    <col min="5899" max="5899" width="11.42578125" style="1557" customWidth="1"/>
    <col min="5900" max="5900" width="12.42578125" style="1557" customWidth="1"/>
    <col min="5901" max="6145" width="9.140625" style="1557"/>
    <col min="6146" max="6146" width="16.140625" style="1557" bestFit="1" customWidth="1"/>
    <col min="6147" max="6149" width="11" style="1557" customWidth="1"/>
    <col min="6150" max="6151" width="10.7109375" style="1557" customWidth="1"/>
    <col min="6152" max="6152" width="11.7109375" style="1557" customWidth="1"/>
    <col min="6153" max="6153" width="10.7109375" style="1557" customWidth="1"/>
    <col min="6154" max="6154" width="11.28515625" style="1557" customWidth="1"/>
    <col min="6155" max="6155" width="11.42578125" style="1557" customWidth="1"/>
    <col min="6156" max="6156" width="12.42578125" style="1557" customWidth="1"/>
    <col min="6157" max="6401" width="9.140625" style="1557"/>
    <col min="6402" max="6402" width="16.140625" style="1557" bestFit="1" customWidth="1"/>
    <col min="6403" max="6405" width="11" style="1557" customWidth="1"/>
    <col min="6406" max="6407" width="10.7109375" style="1557" customWidth="1"/>
    <col min="6408" max="6408" width="11.7109375" style="1557" customWidth="1"/>
    <col min="6409" max="6409" width="10.7109375" style="1557" customWidth="1"/>
    <col min="6410" max="6410" width="11.28515625" style="1557" customWidth="1"/>
    <col min="6411" max="6411" width="11.42578125" style="1557" customWidth="1"/>
    <col min="6412" max="6412" width="12.42578125" style="1557" customWidth="1"/>
    <col min="6413" max="6657" width="9.140625" style="1557"/>
    <col min="6658" max="6658" width="16.140625" style="1557" bestFit="1" customWidth="1"/>
    <col min="6659" max="6661" width="11" style="1557" customWidth="1"/>
    <col min="6662" max="6663" width="10.7109375" style="1557" customWidth="1"/>
    <col min="6664" max="6664" width="11.7109375" style="1557" customWidth="1"/>
    <col min="6665" max="6665" width="10.7109375" style="1557" customWidth="1"/>
    <col min="6666" max="6666" width="11.28515625" style="1557" customWidth="1"/>
    <col min="6667" max="6667" width="11.42578125" style="1557" customWidth="1"/>
    <col min="6668" max="6668" width="12.42578125" style="1557" customWidth="1"/>
    <col min="6669" max="6913" width="9.140625" style="1557"/>
    <col min="6914" max="6914" width="16.140625" style="1557" bestFit="1" customWidth="1"/>
    <col min="6915" max="6917" width="11" style="1557" customWidth="1"/>
    <col min="6918" max="6919" width="10.7109375" style="1557" customWidth="1"/>
    <col min="6920" max="6920" width="11.7109375" style="1557" customWidth="1"/>
    <col min="6921" max="6921" width="10.7109375" style="1557" customWidth="1"/>
    <col min="6922" max="6922" width="11.28515625" style="1557" customWidth="1"/>
    <col min="6923" max="6923" width="11.42578125" style="1557" customWidth="1"/>
    <col min="6924" max="6924" width="12.42578125" style="1557" customWidth="1"/>
    <col min="6925" max="7169" width="9.140625" style="1557"/>
    <col min="7170" max="7170" width="16.140625" style="1557" bestFit="1" customWidth="1"/>
    <col min="7171" max="7173" width="11" style="1557" customWidth="1"/>
    <col min="7174" max="7175" width="10.7109375" style="1557" customWidth="1"/>
    <col min="7176" max="7176" width="11.7109375" style="1557" customWidth="1"/>
    <col min="7177" max="7177" width="10.7109375" style="1557" customWidth="1"/>
    <col min="7178" max="7178" width="11.28515625" style="1557" customWidth="1"/>
    <col min="7179" max="7179" width="11.42578125" style="1557" customWidth="1"/>
    <col min="7180" max="7180" width="12.42578125" style="1557" customWidth="1"/>
    <col min="7181" max="7425" width="9.140625" style="1557"/>
    <col min="7426" max="7426" width="16.140625" style="1557" bestFit="1" customWidth="1"/>
    <col min="7427" max="7429" width="11" style="1557" customWidth="1"/>
    <col min="7430" max="7431" width="10.7109375" style="1557" customWidth="1"/>
    <col min="7432" max="7432" width="11.7109375" style="1557" customWidth="1"/>
    <col min="7433" max="7433" width="10.7109375" style="1557" customWidth="1"/>
    <col min="7434" max="7434" width="11.28515625" style="1557" customWidth="1"/>
    <col min="7435" max="7435" width="11.42578125" style="1557" customWidth="1"/>
    <col min="7436" max="7436" width="12.42578125" style="1557" customWidth="1"/>
    <col min="7437" max="7681" width="9.140625" style="1557"/>
    <col min="7682" max="7682" width="16.140625" style="1557" bestFit="1" customWidth="1"/>
    <col min="7683" max="7685" width="11" style="1557" customWidth="1"/>
    <col min="7686" max="7687" width="10.7109375" style="1557" customWidth="1"/>
    <col min="7688" max="7688" width="11.7109375" style="1557" customWidth="1"/>
    <col min="7689" max="7689" width="10.7109375" style="1557" customWidth="1"/>
    <col min="7690" max="7690" width="11.28515625" style="1557" customWidth="1"/>
    <col min="7691" max="7691" width="11.42578125" style="1557" customWidth="1"/>
    <col min="7692" max="7692" width="12.42578125" style="1557" customWidth="1"/>
    <col min="7693" max="7937" width="9.140625" style="1557"/>
    <col min="7938" max="7938" width="16.140625" style="1557" bestFit="1" customWidth="1"/>
    <col min="7939" max="7941" width="11" style="1557" customWidth="1"/>
    <col min="7942" max="7943" width="10.7109375" style="1557" customWidth="1"/>
    <col min="7944" max="7944" width="11.7109375" style="1557" customWidth="1"/>
    <col min="7945" max="7945" width="10.7109375" style="1557" customWidth="1"/>
    <col min="7946" max="7946" width="11.28515625" style="1557" customWidth="1"/>
    <col min="7947" max="7947" width="11.42578125" style="1557" customWidth="1"/>
    <col min="7948" max="7948" width="12.42578125" style="1557" customWidth="1"/>
    <col min="7949" max="8193" width="9.140625" style="1557"/>
    <col min="8194" max="8194" width="16.140625" style="1557" bestFit="1" customWidth="1"/>
    <col min="8195" max="8197" width="11" style="1557" customWidth="1"/>
    <col min="8198" max="8199" width="10.7109375" style="1557" customWidth="1"/>
    <col min="8200" max="8200" width="11.7109375" style="1557" customWidth="1"/>
    <col min="8201" max="8201" width="10.7109375" style="1557" customWidth="1"/>
    <col min="8202" max="8202" width="11.28515625" style="1557" customWidth="1"/>
    <col min="8203" max="8203" width="11.42578125" style="1557" customWidth="1"/>
    <col min="8204" max="8204" width="12.42578125" style="1557" customWidth="1"/>
    <col min="8205" max="8449" width="9.140625" style="1557"/>
    <col min="8450" max="8450" width="16.140625" style="1557" bestFit="1" customWidth="1"/>
    <col min="8451" max="8453" width="11" style="1557" customWidth="1"/>
    <col min="8454" max="8455" width="10.7109375" style="1557" customWidth="1"/>
    <col min="8456" max="8456" width="11.7109375" style="1557" customWidth="1"/>
    <col min="8457" max="8457" width="10.7109375" style="1557" customWidth="1"/>
    <col min="8458" max="8458" width="11.28515625" style="1557" customWidth="1"/>
    <col min="8459" max="8459" width="11.42578125" style="1557" customWidth="1"/>
    <col min="8460" max="8460" width="12.42578125" style="1557" customWidth="1"/>
    <col min="8461" max="8705" width="9.140625" style="1557"/>
    <col min="8706" max="8706" width="16.140625" style="1557" bestFit="1" customWidth="1"/>
    <col min="8707" max="8709" width="11" style="1557" customWidth="1"/>
    <col min="8710" max="8711" width="10.7109375" style="1557" customWidth="1"/>
    <col min="8712" max="8712" width="11.7109375" style="1557" customWidth="1"/>
    <col min="8713" max="8713" width="10.7109375" style="1557" customWidth="1"/>
    <col min="8714" max="8714" width="11.28515625" style="1557" customWidth="1"/>
    <col min="8715" max="8715" width="11.42578125" style="1557" customWidth="1"/>
    <col min="8716" max="8716" width="12.42578125" style="1557" customWidth="1"/>
    <col min="8717" max="8961" width="9.140625" style="1557"/>
    <col min="8962" max="8962" width="16.140625" style="1557" bestFit="1" customWidth="1"/>
    <col min="8963" max="8965" width="11" style="1557" customWidth="1"/>
    <col min="8966" max="8967" width="10.7109375" style="1557" customWidth="1"/>
    <col min="8968" max="8968" width="11.7109375" style="1557" customWidth="1"/>
    <col min="8969" max="8969" width="10.7109375" style="1557" customWidth="1"/>
    <col min="8970" max="8970" width="11.28515625" style="1557" customWidth="1"/>
    <col min="8971" max="8971" width="11.42578125" style="1557" customWidth="1"/>
    <col min="8972" max="8972" width="12.42578125" style="1557" customWidth="1"/>
    <col min="8973" max="9217" width="9.140625" style="1557"/>
    <col min="9218" max="9218" width="16.140625" style="1557" bestFit="1" customWidth="1"/>
    <col min="9219" max="9221" width="11" style="1557" customWidth="1"/>
    <col min="9222" max="9223" width="10.7109375" style="1557" customWidth="1"/>
    <col min="9224" max="9224" width="11.7109375" style="1557" customWidth="1"/>
    <col min="9225" max="9225" width="10.7109375" style="1557" customWidth="1"/>
    <col min="9226" max="9226" width="11.28515625" style="1557" customWidth="1"/>
    <col min="9227" max="9227" width="11.42578125" style="1557" customWidth="1"/>
    <col min="9228" max="9228" width="12.42578125" style="1557" customWidth="1"/>
    <col min="9229" max="9473" width="9.140625" style="1557"/>
    <col min="9474" max="9474" width="16.140625" style="1557" bestFit="1" customWidth="1"/>
    <col min="9475" max="9477" width="11" style="1557" customWidth="1"/>
    <col min="9478" max="9479" width="10.7109375" style="1557" customWidth="1"/>
    <col min="9480" max="9480" width="11.7109375" style="1557" customWidth="1"/>
    <col min="9481" max="9481" width="10.7109375" style="1557" customWidth="1"/>
    <col min="9482" max="9482" width="11.28515625" style="1557" customWidth="1"/>
    <col min="9483" max="9483" width="11.42578125" style="1557" customWidth="1"/>
    <col min="9484" max="9484" width="12.42578125" style="1557" customWidth="1"/>
    <col min="9485" max="9729" width="9.140625" style="1557"/>
    <col min="9730" max="9730" width="16.140625" style="1557" bestFit="1" customWidth="1"/>
    <col min="9731" max="9733" width="11" style="1557" customWidth="1"/>
    <col min="9734" max="9735" width="10.7109375" style="1557" customWidth="1"/>
    <col min="9736" max="9736" width="11.7109375" style="1557" customWidth="1"/>
    <col min="9737" max="9737" width="10.7109375" style="1557" customWidth="1"/>
    <col min="9738" max="9738" width="11.28515625" style="1557" customWidth="1"/>
    <col min="9739" max="9739" width="11.42578125" style="1557" customWidth="1"/>
    <col min="9740" max="9740" width="12.42578125" style="1557" customWidth="1"/>
    <col min="9741" max="9985" width="9.140625" style="1557"/>
    <col min="9986" max="9986" width="16.140625" style="1557" bestFit="1" customWidth="1"/>
    <col min="9987" max="9989" width="11" style="1557" customWidth="1"/>
    <col min="9990" max="9991" width="10.7109375" style="1557" customWidth="1"/>
    <col min="9992" max="9992" width="11.7109375" style="1557" customWidth="1"/>
    <col min="9993" max="9993" width="10.7109375" style="1557" customWidth="1"/>
    <col min="9994" max="9994" width="11.28515625" style="1557" customWidth="1"/>
    <col min="9995" max="9995" width="11.42578125" style="1557" customWidth="1"/>
    <col min="9996" max="9996" width="12.42578125" style="1557" customWidth="1"/>
    <col min="9997" max="10241" width="9.140625" style="1557"/>
    <col min="10242" max="10242" width="16.140625" style="1557" bestFit="1" customWidth="1"/>
    <col min="10243" max="10245" width="11" style="1557" customWidth="1"/>
    <col min="10246" max="10247" width="10.7109375" style="1557" customWidth="1"/>
    <col min="10248" max="10248" width="11.7109375" style="1557" customWidth="1"/>
    <col min="10249" max="10249" width="10.7109375" style="1557" customWidth="1"/>
    <col min="10250" max="10250" width="11.28515625" style="1557" customWidth="1"/>
    <col min="10251" max="10251" width="11.42578125" style="1557" customWidth="1"/>
    <col min="10252" max="10252" width="12.42578125" style="1557" customWidth="1"/>
    <col min="10253" max="10497" width="9.140625" style="1557"/>
    <col min="10498" max="10498" width="16.140625" style="1557" bestFit="1" customWidth="1"/>
    <col min="10499" max="10501" width="11" style="1557" customWidth="1"/>
    <col min="10502" max="10503" width="10.7109375" style="1557" customWidth="1"/>
    <col min="10504" max="10504" width="11.7109375" style="1557" customWidth="1"/>
    <col min="10505" max="10505" width="10.7109375" style="1557" customWidth="1"/>
    <col min="10506" max="10506" width="11.28515625" style="1557" customWidth="1"/>
    <col min="10507" max="10507" width="11.42578125" style="1557" customWidth="1"/>
    <col min="10508" max="10508" width="12.42578125" style="1557" customWidth="1"/>
    <col min="10509" max="10753" width="9.140625" style="1557"/>
    <col min="10754" max="10754" width="16.140625" style="1557" bestFit="1" customWidth="1"/>
    <col min="10755" max="10757" width="11" style="1557" customWidth="1"/>
    <col min="10758" max="10759" width="10.7109375" style="1557" customWidth="1"/>
    <col min="10760" max="10760" width="11.7109375" style="1557" customWidth="1"/>
    <col min="10761" max="10761" width="10.7109375" style="1557" customWidth="1"/>
    <col min="10762" max="10762" width="11.28515625" style="1557" customWidth="1"/>
    <col min="10763" max="10763" width="11.42578125" style="1557" customWidth="1"/>
    <col min="10764" max="10764" width="12.42578125" style="1557" customWidth="1"/>
    <col min="10765" max="11009" width="9.140625" style="1557"/>
    <col min="11010" max="11010" width="16.140625" style="1557" bestFit="1" customWidth="1"/>
    <col min="11011" max="11013" width="11" style="1557" customWidth="1"/>
    <col min="11014" max="11015" width="10.7109375" style="1557" customWidth="1"/>
    <col min="11016" max="11016" width="11.7109375" style="1557" customWidth="1"/>
    <col min="11017" max="11017" width="10.7109375" style="1557" customWidth="1"/>
    <col min="11018" max="11018" width="11.28515625" style="1557" customWidth="1"/>
    <col min="11019" max="11019" width="11.42578125" style="1557" customWidth="1"/>
    <col min="11020" max="11020" width="12.42578125" style="1557" customWidth="1"/>
    <col min="11021" max="11265" width="9.140625" style="1557"/>
    <col min="11266" max="11266" width="16.140625" style="1557" bestFit="1" customWidth="1"/>
    <col min="11267" max="11269" width="11" style="1557" customWidth="1"/>
    <col min="11270" max="11271" width="10.7109375" style="1557" customWidth="1"/>
    <col min="11272" max="11272" width="11.7109375" style="1557" customWidth="1"/>
    <col min="11273" max="11273" width="10.7109375" style="1557" customWidth="1"/>
    <col min="11274" max="11274" width="11.28515625" style="1557" customWidth="1"/>
    <col min="11275" max="11275" width="11.42578125" style="1557" customWidth="1"/>
    <col min="11276" max="11276" width="12.42578125" style="1557" customWidth="1"/>
    <col min="11277" max="11521" width="9.140625" style="1557"/>
    <col min="11522" max="11522" width="16.140625" style="1557" bestFit="1" customWidth="1"/>
    <col min="11523" max="11525" width="11" style="1557" customWidth="1"/>
    <col min="11526" max="11527" width="10.7109375" style="1557" customWidth="1"/>
    <col min="11528" max="11528" width="11.7109375" style="1557" customWidth="1"/>
    <col min="11529" max="11529" width="10.7109375" style="1557" customWidth="1"/>
    <col min="11530" max="11530" width="11.28515625" style="1557" customWidth="1"/>
    <col min="11531" max="11531" width="11.42578125" style="1557" customWidth="1"/>
    <col min="11532" max="11532" width="12.42578125" style="1557" customWidth="1"/>
    <col min="11533" max="11777" width="9.140625" style="1557"/>
    <col min="11778" max="11778" width="16.140625" style="1557" bestFit="1" customWidth="1"/>
    <col min="11779" max="11781" width="11" style="1557" customWidth="1"/>
    <col min="11782" max="11783" width="10.7109375" style="1557" customWidth="1"/>
    <col min="11784" max="11784" width="11.7109375" style="1557" customWidth="1"/>
    <col min="11785" max="11785" width="10.7109375" style="1557" customWidth="1"/>
    <col min="11786" max="11786" width="11.28515625" style="1557" customWidth="1"/>
    <col min="11787" max="11787" width="11.42578125" style="1557" customWidth="1"/>
    <col min="11788" max="11788" width="12.42578125" style="1557" customWidth="1"/>
    <col min="11789" max="12033" width="9.140625" style="1557"/>
    <col min="12034" max="12034" width="16.140625" style="1557" bestFit="1" customWidth="1"/>
    <col min="12035" max="12037" width="11" style="1557" customWidth="1"/>
    <col min="12038" max="12039" width="10.7109375" style="1557" customWidth="1"/>
    <col min="12040" max="12040" width="11.7109375" style="1557" customWidth="1"/>
    <col min="12041" max="12041" width="10.7109375" style="1557" customWidth="1"/>
    <col min="12042" max="12042" width="11.28515625" style="1557" customWidth="1"/>
    <col min="12043" max="12043" width="11.42578125" style="1557" customWidth="1"/>
    <col min="12044" max="12044" width="12.42578125" style="1557" customWidth="1"/>
    <col min="12045" max="12289" width="9.140625" style="1557"/>
    <col min="12290" max="12290" width="16.140625" style="1557" bestFit="1" customWidth="1"/>
    <col min="12291" max="12293" width="11" style="1557" customWidth="1"/>
    <col min="12294" max="12295" width="10.7109375" style="1557" customWidth="1"/>
    <col min="12296" max="12296" width="11.7109375" style="1557" customWidth="1"/>
    <col min="12297" max="12297" width="10.7109375" style="1557" customWidth="1"/>
    <col min="12298" max="12298" width="11.28515625" style="1557" customWidth="1"/>
    <col min="12299" max="12299" width="11.42578125" style="1557" customWidth="1"/>
    <col min="12300" max="12300" width="12.42578125" style="1557" customWidth="1"/>
    <col min="12301" max="12545" width="9.140625" style="1557"/>
    <col min="12546" max="12546" width="16.140625" style="1557" bestFit="1" customWidth="1"/>
    <col min="12547" max="12549" width="11" style="1557" customWidth="1"/>
    <col min="12550" max="12551" width="10.7109375" style="1557" customWidth="1"/>
    <col min="12552" max="12552" width="11.7109375" style="1557" customWidth="1"/>
    <col min="12553" max="12553" width="10.7109375" style="1557" customWidth="1"/>
    <col min="12554" max="12554" width="11.28515625" style="1557" customWidth="1"/>
    <col min="12555" max="12555" width="11.42578125" style="1557" customWidth="1"/>
    <col min="12556" max="12556" width="12.42578125" style="1557" customWidth="1"/>
    <col min="12557" max="12801" width="9.140625" style="1557"/>
    <col min="12802" max="12802" width="16.140625" style="1557" bestFit="1" customWidth="1"/>
    <col min="12803" max="12805" width="11" style="1557" customWidth="1"/>
    <col min="12806" max="12807" width="10.7109375" style="1557" customWidth="1"/>
    <col min="12808" max="12808" width="11.7109375" style="1557" customWidth="1"/>
    <col min="12809" max="12809" width="10.7109375" style="1557" customWidth="1"/>
    <col min="12810" max="12810" width="11.28515625" style="1557" customWidth="1"/>
    <col min="12811" max="12811" width="11.42578125" style="1557" customWidth="1"/>
    <col min="12812" max="12812" width="12.42578125" style="1557" customWidth="1"/>
    <col min="12813" max="13057" width="9.140625" style="1557"/>
    <col min="13058" max="13058" width="16.140625" style="1557" bestFit="1" customWidth="1"/>
    <col min="13059" max="13061" width="11" style="1557" customWidth="1"/>
    <col min="13062" max="13063" width="10.7109375" style="1557" customWidth="1"/>
    <col min="13064" max="13064" width="11.7109375" style="1557" customWidth="1"/>
    <col min="13065" max="13065" width="10.7109375" style="1557" customWidth="1"/>
    <col min="13066" max="13066" width="11.28515625" style="1557" customWidth="1"/>
    <col min="13067" max="13067" width="11.42578125" style="1557" customWidth="1"/>
    <col min="13068" max="13068" width="12.42578125" style="1557" customWidth="1"/>
    <col min="13069" max="13313" width="9.140625" style="1557"/>
    <col min="13314" max="13314" width="16.140625" style="1557" bestFit="1" customWidth="1"/>
    <col min="13315" max="13317" width="11" style="1557" customWidth="1"/>
    <col min="13318" max="13319" width="10.7109375" style="1557" customWidth="1"/>
    <col min="13320" max="13320" width="11.7109375" style="1557" customWidth="1"/>
    <col min="13321" max="13321" width="10.7109375" style="1557" customWidth="1"/>
    <col min="13322" max="13322" width="11.28515625" style="1557" customWidth="1"/>
    <col min="13323" max="13323" width="11.42578125" style="1557" customWidth="1"/>
    <col min="13324" max="13324" width="12.42578125" style="1557" customWidth="1"/>
    <col min="13325" max="13569" width="9.140625" style="1557"/>
    <col min="13570" max="13570" width="16.140625" style="1557" bestFit="1" customWidth="1"/>
    <col min="13571" max="13573" width="11" style="1557" customWidth="1"/>
    <col min="13574" max="13575" width="10.7109375" style="1557" customWidth="1"/>
    <col min="13576" max="13576" width="11.7109375" style="1557" customWidth="1"/>
    <col min="13577" max="13577" width="10.7109375" style="1557" customWidth="1"/>
    <col min="13578" max="13578" width="11.28515625" style="1557" customWidth="1"/>
    <col min="13579" max="13579" width="11.42578125" style="1557" customWidth="1"/>
    <col min="13580" max="13580" width="12.42578125" style="1557" customWidth="1"/>
    <col min="13581" max="13825" width="9.140625" style="1557"/>
    <col min="13826" max="13826" width="16.140625" style="1557" bestFit="1" customWidth="1"/>
    <col min="13827" max="13829" width="11" style="1557" customWidth="1"/>
    <col min="13830" max="13831" width="10.7109375" style="1557" customWidth="1"/>
    <col min="13832" max="13832" width="11.7109375" style="1557" customWidth="1"/>
    <col min="13833" max="13833" width="10.7109375" style="1557" customWidth="1"/>
    <col min="13834" max="13834" width="11.28515625" style="1557" customWidth="1"/>
    <col min="13835" max="13835" width="11.42578125" style="1557" customWidth="1"/>
    <col min="13836" max="13836" width="12.42578125" style="1557" customWidth="1"/>
    <col min="13837" max="14081" width="9.140625" style="1557"/>
    <col min="14082" max="14082" width="16.140625" style="1557" bestFit="1" customWidth="1"/>
    <col min="14083" max="14085" width="11" style="1557" customWidth="1"/>
    <col min="14086" max="14087" width="10.7109375" style="1557" customWidth="1"/>
    <col min="14088" max="14088" width="11.7109375" style="1557" customWidth="1"/>
    <col min="14089" max="14089" width="10.7109375" style="1557" customWidth="1"/>
    <col min="14090" max="14090" width="11.28515625" style="1557" customWidth="1"/>
    <col min="14091" max="14091" width="11.42578125" style="1557" customWidth="1"/>
    <col min="14092" max="14092" width="12.42578125" style="1557" customWidth="1"/>
    <col min="14093" max="14337" width="9.140625" style="1557"/>
    <col min="14338" max="14338" width="16.140625" style="1557" bestFit="1" customWidth="1"/>
    <col min="14339" max="14341" width="11" style="1557" customWidth="1"/>
    <col min="14342" max="14343" width="10.7109375" style="1557" customWidth="1"/>
    <col min="14344" max="14344" width="11.7109375" style="1557" customWidth="1"/>
    <col min="14345" max="14345" width="10.7109375" style="1557" customWidth="1"/>
    <col min="14346" max="14346" width="11.28515625" style="1557" customWidth="1"/>
    <col min="14347" max="14347" width="11.42578125" style="1557" customWidth="1"/>
    <col min="14348" max="14348" width="12.42578125" style="1557" customWidth="1"/>
    <col min="14349" max="14593" width="9.140625" style="1557"/>
    <col min="14594" max="14594" width="16.140625" style="1557" bestFit="1" customWidth="1"/>
    <col min="14595" max="14597" width="11" style="1557" customWidth="1"/>
    <col min="14598" max="14599" width="10.7109375" style="1557" customWidth="1"/>
    <col min="14600" max="14600" width="11.7109375" style="1557" customWidth="1"/>
    <col min="14601" max="14601" width="10.7109375" style="1557" customWidth="1"/>
    <col min="14602" max="14602" width="11.28515625" style="1557" customWidth="1"/>
    <col min="14603" max="14603" width="11.42578125" style="1557" customWidth="1"/>
    <col min="14604" max="14604" width="12.42578125" style="1557" customWidth="1"/>
    <col min="14605" max="14849" width="9.140625" style="1557"/>
    <col min="14850" max="14850" width="16.140625" style="1557" bestFit="1" customWidth="1"/>
    <col min="14851" max="14853" width="11" style="1557" customWidth="1"/>
    <col min="14854" max="14855" width="10.7109375" style="1557" customWidth="1"/>
    <col min="14856" max="14856" width="11.7109375" style="1557" customWidth="1"/>
    <col min="14857" max="14857" width="10.7109375" style="1557" customWidth="1"/>
    <col min="14858" max="14858" width="11.28515625" style="1557" customWidth="1"/>
    <col min="14859" max="14859" width="11.42578125" style="1557" customWidth="1"/>
    <col min="14860" max="14860" width="12.42578125" style="1557" customWidth="1"/>
    <col min="14861" max="15105" width="9.140625" style="1557"/>
    <col min="15106" max="15106" width="16.140625" style="1557" bestFit="1" customWidth="1"/>
    <col min="15107" max="15109" width="11" style="1557" customWidth="1"/>
    <col min="15110" max="15111" width="10.7109375" style="1557" customWidth="1"/>
    <col min="15112" max="15112" width="11.7109375" style="1557" customWidth="1"/>
    <col min="15113" max="15113" width="10.7109375" style="1557" customWidth="1"/>
    <col min="15114" max="15114" width="11.28515625" style="1557" customWidth="1"/>
    <col min="15115" max="15115" width="11.42578125" style="1557" customWidth="1"/>
    <col min="15116" max="15116" width="12.42578125" style="1557" customWidth="1"/>
    <col min="15117" max="15361" width="9.140625" style="1557"/>
    <col min="15362" max="15362" width="16.140625" style="1557" bestFit="1" customWidth="1"/>
    <col min="15363" max="15365" width="11" style="1557" customWidth="1"/>
    <col min="15366" max="15367" width="10.7109375" style="1557" customWidth="1"/>
    <col min="15368" max="15368" width="11.7109375" style="1557" customWidth="1"/>
    <col min="15369" max="15369" width="10.7109375" style="1557" customWidth="1"/>
    <col min="15370" max="15370" width="11.28515625" style="1557" customWidth="1"/>
    <col min="15371" max="15371" width="11.42578125" style="1557" customWidth="1"/>
    <col min="15372" max="15372" width="12.42578125" style="1557" customWidth="1"/>
    <col min="15373" max="15617" width="9.140625" style="1557"/>
    <col min="15618" max="15618" width="16.140625" style="1557" bestFit="1" customWidth="1"/>
    <col min="15619" max="15621" width="11" style="1557" customWidth="1"/>
    <col min="15622" max="15623" width="10.7109375" style="1557" customWidth="1"/>
    <col min="15624" max="15624" width="11.7109375" style="1557" customWidth="1"/>
    <col min="15625" max="15625" width="10.7109375" style="1557" customWidth="1"/>
    <col min="15626" max="15626" width="11.28515625" style="1557" customWidth="1"/>
    <col min="15627" max="15627" width="11.42578125" style="1557" customWidth="1"/>
    <col min="15628" max="15628" width="12.42578125" style="1557" customWidth="1"/>
    <col min="15629" max="15873" width="9.140625" style="1557"/>
    <col min="15874" max="15874" width="16.140625" style="1557" bestFit="1" customWidth="1"/>
    <col min="15875" max="15877" width="11" style="1557" customWidth="1"/>
    <col min="15878" max="15879" width="10.7109375" style="1557" customWidth="1"/>
    <col min="15880" max="15880" width="11.7109375" style="1557" customWidth="1"/>
    <col min="15881" max="15881" width="10.7109375" style="1557" customWidth="1"/>
    <col min="15882" max="15882" width="11.28515625" style="1557" customWidth="1"/>
    <col min="15883" max="15883" width="11.42578125" style="1557" customWidth="1"/>
    <col min="15884" max="15884" width="12.42578125" style="1557" customWidth="1"/>
    <col min="15885" max="16129" width="9.140625" style="1557"/>
    <col min="16130" max="16130" width="16.140625" style="1557" bestFit="1" customWidth="1"/>
    <col min="16131" max="16133" width="11" style="1557" customWidth="1"/>
    <col min="16134" max="16135" width="10.7109375" style="1557" customWidth="1"/>
    <col min="16136" max="16136" width="11.7109375" style="1557" customWidth="1"/>
    <col min="16137" max="16137" width="10.7109375" style="1557" customWidth="1"/>
    <col min="16138" max="16138" width="11.28515625" style="1557" customWidth="1"/>
    <col min="16139" max="16139" width="11.42578125" style="1557" customWidth="1"/>
    <col min="16140" max="16140" width="12.42578125" style="1557" customWidth="1"/>
    <col min="16141" max="16384" width="9.140625" style="1557"/>
  </cols>
  <sheetData>
    <row r="1" spans="1:15">
      <c r="A1" s="1556"/>
      <c r="B1" s="2160" t="s">
        <v>1353</v>
      </c>
      <c r="C1" s="2160"/>
      <c r="D1" s="2160"/>
      <c r="E1" s="2160"/>
      <c r="F1" s="2160"/>
      <c r="G1" s="2160"/>
      <c r="H1" s="2160"/>
      <c r="I1" s="2160"/>
      <c r="J1" s="2160"/>
      <c r="K1" s="2160"/>
      <c r="L1" s="2160"/>
    </row>
    <row r="2" spans="1:15">
      <c r="A2" s="1556"/>
      <c r="B2" s="2160" t="s">
        <v>108</v>
      </c>
      <c r="C2" s="2160"/>
      <c r="D2" s="2160"/>
      <c r="E2" s="2160"/>
      <c r="F2" s="2160"/>
      <c r="G2" s="2160"/>
      <c r="H2" s="2160"/>
      <c r="I2" s="2160"/>
      <c r="J2" s="2160"/>
      <c r="K2" s="2160"/>
      <c r="L2" s="2160"/>
    </row>
    <row r="3" spans="1:15" ht="16.5" thickBot="1">
      <c r="B3" s="1558"/>
      <c r="C3" s="1558"/>
      <c r="D3" s="1558"/>
      <c r="E3" s="1558"/>
      <c r="F3" s="1558"/>
      <c r="G3" s="1558"/>
      <c r="H3" s="1558"/>
      <c r="I3" s="1558"/>
      <c r="J3" s="1558"/>
      <c r="L3" s="1558" t="s">
        <v>1354</v>
      </c>
    </row>
    <row r="4" spans="1:15" ht="24.75" customHeight="1" thickTop="1">
      <c r="B4" s="2507" t="s">
        <v>159</v>
      </c>
      <c r="C4" s="2509" t="s">
        <v>1355</v>
      </c>
      <c r="D4" s="2510"/>
      <c r="E4" s="2510"/>
      <c r="F4" s="2510"/>
      <c r="G4" s="2511"/>
      <c r="H4" s="2512" t="s">
        <v>1356</v>
      </c>
      <c r="I4" s="2512"/>
      <c r="J4" s="2512"/>
      <c r="K4" s="2512"/>
      <c r="L4" s="2513"/>
    </row>
    <row r="5" spans="1:15" ht="24.75" customHeight="1">
      <c r="B5" s="2508"/>
      <c r="C5" s="1559" t="s">
        <v>276</v>
      </c>
      <c r="D5" s="1560" t="s">
        <v>277</v>
      </c>
      <c r="E5" s="1560" t="s">
        <v>30</v>
      </c>
      <c r="F5" s="1560" t="s">
        <v>114</v>
      </c>
      <c r="G5" s="1559" t="s">
        <v>139</v>
      </c>
      <c r="H5" s="1561" t="s">
        <v>276</v>
      </c>
      <c r="I5" s="1559" t="s">
        <v>277</v>
      </c>
      <c r="J5" s="1559" t="s">
        <v>30</v>
      </c>
      <c r="K5" s="1561" t="s">
        <v>114</v>
      </c>
      <c r="L5" s="1562" t="s">
        <v>139</v>
      </c>
    </row>
    <row r="6" spans="1:15" ht="24.75" customHeight="1">
      <c r="B6" s="1563" t="s">
        <v>203</v>
      </c>
      <c r="C6" s="1941">
        <v>0.94777795275590537</v>
      </c>
      <c r="D6" s="1942">
        <v>0.43990000000000001</v>
      </c>
      <c r="E6" s="1942">
        <v>0.55069999999999997</v>
      </c>
      <c r="F6" s="1943">
        <v>3.34</v>
      </c>
      <c r="G6" s="267">
        <v>0.20724000000000001</v>
      </c>
      <c r="H6" s="1944" t="s">
        <v>281</v>
      </c>
      <c r="I6" s="1945" t="s">
        <v>281</v>
      </c>
      <c r="J6" s="1946">
        <v>1.3228599999999999</v>
      </c>
      <c r="K6" s="1947">
        <v>3.9347799999999999</v>
      </c>
      <c r="L6" s="1948">
        <v>0</v>
      </c>
      <c r="O6" s="1564"/>
    </row>
    <row r="7" spans="1:15" ht="24.75" customHeight="1">
      <c r="A7" s="894"/>
      <c r="B7" s="1565" t="s">
        <v>204</v>
      </c>
      <c r="C7" s="1949">
        <v>2.2200000000000002</v>
      </c>
      <c r="D7" s="1949">
        <v>2.0503999999999998</v>
      </c>
      <c r="E7" s="1949">
        <v>0.48</v>
      </c>
      <c r="F7" s="1950">
        <v>2.7395999999999998</v>
      </c>
      <c r="G7" s="267">
        <v>2.7289786548069812</v>
      </c>
      <c r="H7" s="1951">
        <v>3.04</v>
      </c>
      <c r="I7" s="1949">
        <v>2.6856</v>
      </c>
      <c r="J7" s="1949">
        <v>1.51</v>
      </c>
      <c r="K7" s="1951">
        <v>3.6044</v>
      </c>
      <c r="L7" s="1948">
        <v>3.6505666666666667</v>
      </c>
      <c r="O7" s="1564"/>
    </row>
    <row r="8" spans="1:15" ht="24.75" customHeight="1">
      <c r="A8" s="894"/>
      <c r="B8" s="1565" t="s">
        <v>205</v>
      </c>
      <c r="C8" s="1949">
        <v>1.1000000000000001</v>
      </c>
      <c r="D8" s="1949">
        <v>2.1162000000000001</v>
      </c>
      <c r="E8" s="1949">
        <v>1.1832</v>
      </c>
      <c r="F8" s="1950">
        <v>1.7707999999999999</v>
      </c>
      <c r="G8" s="267"/>
      <c r="H8" s="1951">
        <v>1.97</v>
      </c>
      <c r="I8" s="1949">
        <v>2.7359</v>
      </c>
      <c r="J8" s="1949">
        <v>2.0476999999999999</v>
      </c>
      <c r="K8" s="1951">
        <v>3.2067000000000001</v>
      </c>
      <c r="L8" s="1948"/>
      <c r="O8" s="1564"/>
    </row>
    <row r="9" spans="1:15" ht="24.75" customHeight="1">
      <c r="A9" s="894"/>
      <c r="B9" s="1565" t="s">
        <v>206</v>
      </c>
      <c r="C9" s="1949">
        <v>0.28999999999999998</v>
      </c>
      <c r="D9" s="1949">
        <v>3.0040184818481848</v>
      </c>
      <c r="E9" s="1949">
        <v>2.5548000000000002</v>
      </c>
      <c r="F9" s="1950">
        <v>2.2000000000000002</v>
      </c>
      <c r="G9" s="267"/>
      <c r="H9" s="1951">
        <v>0.97</v>
      </c>
      <c r="I9" s="1949">
        <v>3.6509746666666669</v>
      </c>
      <c r="J9" s="1949">
        <v>3.1175000000000002</v>
      </c>
      <c r="K9" s="1951">
        <v>3.1</v>
      </c>
      <c r="L9" s="1948"/>
      <c r="O9" s="1564"/>
    </row>
    <row r="10" spans="1:15" ht="24.75" customHeight="1">
      <c r="A10" s="894"/>
      <c r="B10" s="1565" t="s">
        <v>207</v>
      </c>
      <c r="C10" s="1949">
        <v>0.48370000000000002</v>
      </c>
      <c r="D10" s="1949">
        <v>2.3419982353698852</v>
      </c>
      <c r="E10" s="1949">
        <v>5.5149176531715014</v>
      </c>
      <c r="F10" s="1950">
        <v>0.99690000000000001</v>
      </c>
      <c r="G10" s="267"/>
      <c r="H10" s="1951">
        <v>0.95879999999999999</v>
      </c>
      <c r="I10" s="1949">
        <v>3.25</v>
      </c>
      <c r="J10" s="1949">
        <v>4.9699</v>
      </c>
      <c r="K10" s="1951">
        <v>2.1920000000000002</v>
      </c>
      <c r="L10" s="1948"/>
      <c r="O10" s="1564"/>
    </row>
    <row r="11" spans="1:15" ht="24.75" customHeight="1">
      <c r="A11" s="894"/>
      <c r="B11" s="1565" t="s">
        <v>208</v>
      </c>
      <c r="C11" s="1949">
        <v>0.67949999999999999</v>
      </c>
      <c r="D11" s="1949">
        <v>1.7373000000000001</v>
      </c>
      <c r="E11" s="1949">
        <v>5.8220000000000001</v>
      </c>
      <c r="F11" s="1950">
        <v>0.86</v>
      </c>
      <c r="G11" s="267"/>
      <c r="H11" s="1951">
        <v>0.94340000000000002</v>
      </c>
      <c r="I11" s="1949">
        <v>2.6956000000000002</v>
      </c>
      <c r="J11" s="1949">
        <v>5.7587999999999999</v>
      </c>
      <c r="K11" s="1951">
        <v>2</v>
      </c>
      <c r="L11" s="1948"/>
      <c r="O11" s="1564"/>
    </row>
    <row r="12" spans="1:15" ht="24.75" customHeight="1">
      <c r="A12" s="894"/>
      <c r="B12" s="1565" t="s">
        <v>209</v>
      </c>
      <c r="C12" s="1949">
        <v>0.35</v>
      </c>
      <c r="D12" s="1949">
        <v>2.6432000000000002</v>
      </c>
      <c r="E12" s="1949">
        <v>3.9250794520547947</v>
      </c>
      <c r="F12" s="1950">
        <v>3.4394</v>
      </c>
      <c r="G12" s="267"/>
      <c r="H12" s="1952" t="s">
        <v>281</v>
      </c>
      <c r="I12" s="1953" t="s">
        <v>281</v>
      </c>
      <c r="J12" s="1953" t="s">
        <v>281</v>
      </c>
      <c r="K12" s="1952" t="s">
        <v>281</v>
      </c>
      <c r="L12" s="1948"/>
      <c r="O12" s="1564"/>
    </row>
    <row r="13" spans="1:15" s="1568" customFormat="1" ht="24.75" customHeight="1">
      <c r="A13" s="1566"/>
      <c r="B13" s="1567" t="s">
        <v>210</v>
      </c>
      <c r="C13" s="1949">
        <v>0.5323</v>
      </c>
      <c r="D13" s="1946">
        <v>0.74419999999999997</v>
      </c>
      <c r="E13" s="1946">
        <v>4.7</v>
      </c>
      <c r="F13" s="1954">
        <v>3.5543999999999998</v>
      </c>
      <c r="G13" s="267"/>
      <c r="H13" s="1951">
        <v>1.3328</v>
      </c>
      <c r="I13" s="1946">
        <v>2.2334999999999998</v>
      </c>
      <c r="J13" s="1946">
        <v>5.17</v>
      </c>
      <c r="K13" s="1947">
        <v>4.7937000000000003</v>
      </c>
      <c r="L13" s="1948"/>
      <c r="O13" s="1564"/>
    </row>
    <row r="14" spans="1:15" s="1568" customFormat="1" ht="24.75" customHeight="1">
      <c r="A14" s="1566"/>
      <c r="B14" s="1567" t="s">
        <v>211</v>
      </c>
      <c r="C14" s="1949">
        <v>1.0973999999999999</v>
      </c>
      <c r="D14" s="1949">
        <v>0.92610000000000003</v>
      </c>
      <c r="E14" s="1949">
        <v>4.9848999999999997</v>
      </c>
      <c r="F14" s="1950">
        <v>4.4381650070126222</v>
      </c>
      <c r="G14" s="267"/>
      <c r="H14" s="1951">
        <v>1.2907999999999999</v>
      </c>
      <c r="I14" s="1949">
        <v>2.3067000000000002</v>
      </c>
      <c r="J14" s="1949">
        <v>5.1997</v>
      </c>
      <c r="K14" s="1951">
        <v>4.686042546683332</v>
      </c>
      <c r="L14" s="1948"/>
      <c r="O14" s="1564"/>
    </row>
    <row r="15" spans="1:15" ht="24.75" customHeight="1">
      <c r="A15" s="894"/>
      <c r="B15" s="1565" t="s">
        <v>212</v>
      </c>
      <c r="C15" s="1949">
        <v>1.3361000000000001</v>
      </c>
      <c r="D15" s="1946">
        <v>0.77629999999999999</v>
      </c>
      <c r="E15" s="1946">
        <v>5.1452</v>
      </c>
      <c r="F15" s="1954">
        <v>4.2913156626506019</v>
      </c>
      <c r="G15" s="267"/>
      <c r="H15" s="1951">
        <v>0.60160000000000002</v>
      </c>
      <c r="I15" s="1949">
        <v>2.8351000000000002</v>
      </c>
      <c r="J15" s="1949">
        <v>5.3190999999999997</v>
      </c>
      <c r="K15" s="1951">
        <v>4.773456862745098</v>
      </c>
      <c r="L15" s="1948"/>
      <c r="O15" s="1564"/>
    </row>
    <row r="16" spans="1:15" ht="24.75" customHeight="1">
      <c r="A16" s="894"/>
      <c r="B16" s="1565" t="s">
        <v>213</v>
      </c>
      <c r="C16" s="1949">
        <v>0.1182</v>
      </c>
      <c r="D16" s="1949">
        <v>1.03</v>
      </c>
      <c r="E16" s="1949">
        <v>4.3784369186716257</v>
      </c>
      <c r="F16" s="1950">
        <v>5.503210042397539</v>
      </c>
      <c r="G16" s="267"/>
      <c r="H16" s="1951">
        <v>0.67369999999999997</v>
      </c>
      <c r="I16" s="1949">
        <v>2.1</v>
      </c>
      <c r="J16" s="1949">
        <v>4.8255237762237764</v>
      </c>
      <c r="K16" s="1951">
        <v>5.7765341849148415</v>
      </c>
      <c r="L16" s="1948"/>
      <c r="O16" s="1564"/>
    </row>
    <row r="17" spans="1:15" ht="24.75" customHeight="1">
      <c r="A17" s="894"/>
      <c r="B17" s="1569" t="s">
        <v>214</v>
      </c>
      <c r="C17" s="1955">
        <v>4.5600000000000002E-2</v>
      </c>
      <c r="D17" s="1956">
        <v>0.71033567156063082</v>
      </c>
      <c r="E17" s="1955">
        <v>3.7410999999999999</v>
      </c>
      <c r="F17" s="1957">
        <v>4.9685157869012704</v>
      </c>
      <c r="G17" s="1570"/>
      <c r="H17" s="1958">
        <v>0.7218</v>
      </c>
      <c r="I17" s="1955" t="s">
        <v>1331</v>
      </c>
      <c r="J17" s="1955" t="s">
        <v>281</v>
      </c>
      <c r="K17" s="1958">
        <v>4.7758000000000003</v>
      </c>
      <c r="L17" s="1959"/>
      <c r="O17" s="1564"/>
    </row>
    <row r="18" spans="1:15" ht="24.75" customHeight="1" thickBot="1">
      <c r="A18" s="894"/>
      <c r="B18" s="1571" t="s">
        <v>1357</v>
      </c>
      <c r="C18" s="1572">
        <v>0.7860129132792667</v>
      </c>
      <c r="D18" s="1573">
        <v>1.4459628150761978</v>
      </c>
      <c r="E18" s="1572">
        <v>4.4763999999999999</v>
      </c>
      <c r="F18" s="1574">
        <v>3.1999835997438892</v>
      </c>
      <c r="G18" s="1575"/>
      <c r="H18" s="1576">
        <v>1.03</v>
      </c>
      <c r="I18" s="1572">
        <v>2.5409970529741455</v>
      </c>
      <c r="J18" s="1572">
        <v>4.18</v>
      </c>
      <c r="K18" s="1576">
        <v>4.258367237220833</v>
      </c>
      <c r="L18" s="1577"/>
      <c r="O18" s="1564"/>
    </row>
    <row r="19" spans="1:15" ht="16.5" thickTop="1">
      <c r="A19" s="894"/>
      <c r="B19" s="894"/>
      <c r="K19" s="1568"/>
      <c r="L19" s="1568"/>
    </row>
    <row r="20" spans="1:15">
      <c r="A20" s="894"/>
      <c r="B20" s="894"/>
      <c r="K20" s="1568"/>
      <c r="L20" s="1568"/>
    </row>
    <row r="21" spans="1:15">
      <c r="C21" s="1578"/>
      <c r="D21" s="1579"/>
      <c r="E21" s="1579"/>
      <c r="F21" s="1579"/>
      <c r="G21" s="1579"/>
    </row>
    <row r="22" spans="1:15">
      <c r="C22" s="1580"/>
      <c r="D22" s="1581"/>
      <c r="E22" s="1581"/>
      <c r="F22" s="1581"/>
      <c r="G22" s="1581"/>
    </row>
    <row r="23" spans="1:15">
      <c r="C23" s="1580"/>
      <c r="D23" s="1581"/>
      <c r="E23" s="1581"/>
      <c r="F23" s="1581"/>
      <c r="G23" s="1581"/>
    </row>
    <row r="24" spans="1:15">
      <c r="C24" s="1580"/>
      <c r="D24" s="1581"/>
      <c r="E24" s="1581"/>
      <c r="F24" s="1581"/>
      <c r="G24" s="1581"/>
    </row>
    <row r="25" spans="1:15">
      <c r="C25" s="1580"/>
      <c r="D25" s="1581"/>
      <c r="E25" s="1581"/>
      <c r="F25" s="1581"/>
      <c r="G25" s="1581"/>
    </row>
    <row r="26" spans="1:15">
      <c r="C26" s="1580"/>
      <c r="D26" s="1581"/>
      <c r="E26" s="1581"/>
      <c r="F26" s="1581"/>
      <c r="G26" s="1581"/>
    </row>
    <row r="27" spans="1:15">
      <c r="C27" s="1580"/>
      <c r="D27" s="1581"/>
      <c r="E27" s="1581"/>
      <c r="F27" s="1581"/>
      <c r="G27" s="1581"/>
    </row>
    <row r="28" spans="1:15">
      <c r="C28" s="1580"/>
      <c r="D28" s="1582"/>
      <c r="E28" s="1582"/>
      <c r="F28" s="1582"/>
      <c r="G28" s="1582"/>
    </row>
    <row r="29" spans="1:15">
      <c r="C29" s="1578"/>
      <c r="D29" s="1581"/>
      <c r="E29" s="1581"/>
      <c r="F29" s="1581"/>
      <c r="G29" s="1581"/>
    </row>
    <row r="30" spans="1:15">
      <c r="C30" s="1580"/>
      <c r="D30" s="424"/>
      <c r="E30" s="424"/>
      <c r="F30" s="424"/>
      <c r="G30" s="424"/>
    </row>
    <row r="31" spans="1:15">
      <c r="C31" s="1578"/>
      <c r="D31" s="1583"/>
      <c r="E31" s="1583"/>
      <c r="F31" s="1583"/>
      <c r="G31" s="1583"/>
    </row>
    <row r="32" spans="1:15">
      <c r="C32" s="1580"/>
      <c r="D32" s="424"/>
      <c r="E32" s="424"/>
      <c r="F32" s="424"/>
      <c r="G32" s="424"/>
      <c r="H32" s="21"/>
      <c r="I32" s="21"/>
      <c r="J32" s="21"/>
      <c r="K32" s="21"/>
      <c r="L32" s="21"/>
    </row>
    <row r="33" spans="3:12">
      <c r="C33" s="1580"/>
      <c r="D33" s="1583"/>
      <c r="E33" s="1583"/>
      <c r="F33" s="1583"/>
      <c r="G33" s="1583"/>
      <c r="H33" s="1584"/>
      <c r="I33" s="21"/>
      <c r="J33" s="21"/>
      <c r="K33" s="21"/>
      <c r="L33" s="21"/>
    </row>
    <row r="34" spans="3:12">
      <c r="C34" s="1585"/>
      <c r="D34" s="1583"/>
      <c r="E34" s="1583"/>
      <c r="F34" s="1583"/>
      <c r="G34" s="1583"/>
    </row>
    <row r="35" spans="3:12">
      <c r="C35" s="1564"/>
      <c r="E35" s="1564"/>
    </row>
    <row r="36" spans="3:12">
      <c r="C36" s="1564"/>
      <c r="E36" s="1564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workbookViewId="0">
      <selection activeCell="B26" sqref="B26"/>
    </sheetView>
  </sheetViews>
  <sheetFormatPr defaultColWidth="11.42578125" defaultRowHeight="12.75"/>
  <cols>
    <col min="1" max="1" width="49.85546875" style="180" customWidth="1"/>
    <col min="2" max="2" width="13.42578125" style="180" customWidth="1"/>
    <col min="3" max="3" width="13.5703125" style="180" customWidth="1"/>
    <col min="4" max="6" width="9" style="180" bestFit="1" customWidth="1"/>
    <col min="7" max="8" width="7.7109375" style="180" bestFit="1" customWidth="1"/>
    <col min="9" max="9" width="11.42578125" style="180" customWidth="1"/>
    <col min="10" max="10" width="9.42578125" style="180" bestFit="1" customWidth="1"/>
    <col min="11" max="256" width="11.42578125" style="180"/>
    <col min="257" max="257" width="49.85546875" style="180" customWidth="1"/>
    <col min="258" max="259" width="8.28515625" style="180" bestFit="1" customWidth="1"/>
    <col min="260" max="262" width="8.28515625" style="180" customWidth="1"/>
    <col min="263" max="264" width="7.7109375" style="180" bestFit="1" customWidth="1"/>
    <col min="265" max="265" width="11.42578125" style="180" customWidth="1"/>
    <col min="266" max="266" width="9.42578125" style="180" bestFit="1" customWidth="1"/>
    <col min="267" max="512" width="11.42578125" style="180"/>
    <col min="513" max="513" width="49.85546875" style="180" customWidth="1"/>
    <col min="514" max="515" width="8.28515625" style="180" bestFit="1" customWidth="1"/>
    <col min="516" max="518" width="8.28515625" style="180" customWidth="1"/>
    <col min="519" max="520" width="7.7109375" style="180" bestFit="1" customWidth="1"/>
    <col min="521" max="521" width="11.42578125" style="180" customWidth="1"/>
    <col min="522" max="522" width="9.42578125" style="180" bestFit="1" customWidth="1"/>
    <col min="523" max="768" width="11.42578125" style="180"/>
    <col min="769" max="769" width="49.85546875" style="180" customWidth="1"/>
    <col min="770" max="771" width="8.28515625" style="180" bestFit="1" customWidth="1"/>
    <col min="772" max="774" width="8.28515625" style="180" customWidth="1"/>
    <col min="775" max="776" width="7.7109375" style="180" bestFit="1" customWidth="1"/>
    <col min="777" max="777" width="11.42578125" style="180" customWidth="1"/>
    <col min="778" max="778" width="9.42578125" style="180" bestFit="1" customWidth="1"/>
    <col min="779" max="1024" width="11.42578125" style="180"/>
    <col min="1025" max="1025" width="49.85546875" style="180" customWidth="1"/>
    <col min="1026" max="1027" width="8.28515625" style="180" bestFit="1" customWidth="1"/>
    <col min="1028" max="1030" width="8.28515625" style="180" customWidth="1"/>
    <col min="1031" max="1032" width="7.7109375" style="180" bestFit="1" customWidth="1"/>
    <col min="1033" max="1033" width="11.42578125" style="180" customWidth="1"/>
    <col min="1034" max="1034" width="9.42578125" style="180" bestFit="1" customWidth="1"/>
    <col min="1035" max="1280" width="11.42578125" style="180"/>
    <col min="1281" max="1281" width="49.85546875" style="180" customWidth="1"/>
    <col min="1282" max="1283" width="8.28515625" style="180" bestFit="1" customWidth="1"/>
    <col min="1284" max="1286" width="8.28515625" style="180" customWidth="1"/>
    <col min="1287" max="1288" width="7.7109375" style="180" bestFit="1" customWidth="1"/>
    <col min="1289" max="1289" width="11.42578125" style="180" customWidth="1"/>
    <col min="1290" max="1290" width="9.42578125" style="180" bestFit="1" customWidth="1"/>
    <col min="1291" max="1536" width="11.42578125" style="180"/>
    <col min="1537" max="1537" width="49.85546875" style="180" customWidth="1"/>
    <col min="1538" max="1539" width="8.28515625" style="180" bestFit="1" customWidth="1"/>
    <col min="1540" max="1542" width="8.28515625" style="180" customWidth="1"/>
    <col min="1543" max="1544" width="7.7109375" style="180" bestFit="1" customWidth="1"/>
    <col min="1545" max="1545" width="11.42578125" style="180" customWidth="1"/>
    <col min="1546" max="1546" width="9.42578125" style="180" bestFit="1" customWidth="1"/>
    <col min="1547" max="1792" width="11.42578125" style="180"/>
    <col min="1793" max="1793" width="49.85546875" style="180" customWidth="1"/>
    <col min="1794" max="1795" width="8.28515625" style="180" bestFit="1" customWidth="1"/>
    <col min="1796" max="1798" width="8.28515625" style="180" customWidth="1"/>
    <col min="1799" max="1800" width="7.7109375" style="180" bestFit="1" customWidth="1"/>
    <col min="1801" max="1801" width="11.42578125" style="180" customWidth="1"/>
    <col min="1802" max="1802" width="9.42578125" style="180" bestFit="1" customWidth="1"/>
    <col min="1803" max="2048" width="11.42578125" style="180"/>
    <col min="2049" max="2049" width="49.85546875" style="180" customWidth="1"/>
    <col min="2050" max="2051" width="8.28515625" style="180" bestFit="1" customWidth="1"/>
    <col min="2052" max="2054" width="8.28515625" style="180" customWidth="1"/>
    <col min="2055" max="2056" width="7.7109375" style="180" bestFit="1" customWidth="1"/>
    <col min="2057" max="2057" width="11.42578125" style="180" customWidth="1"/>
    <col min="2058" max="2058" width="9.42578125" style="180" bestFit="1" customWidth="1"/>
    <col min="2059" max="2304" width="11.42578125" style="180"/>
    <col min="2305" max="2305" width="49.85546875" style="180" customWidth="1"/>
    <col min="2306" max="2307" width="8.28515625" style="180" bestFit="1" customWidth="1"/>
    <col min="2308" max="2310" width="8.28515625" style="180" customWidth="1"/>
    <col min="2311" max="2312" width="7.7109375" style="180" bestFit="1" customWidth="1"/>
    <col min="2313" max="2313" width="11.42578125" style="180" customWidth="1"/>
    <col min="2314" max="2314" width="9.42578125" style="180" bestFit="1" customWidth="1"/>
    <col min="2315" max="2560" width="11.42578125" style="180"/>
    <col min="2561" max="2561" width="49.85546875" style="180" customWidth="1"/>
    <col min="2562" max="2563" width="8.28515625" style="180" bestFit="1" customWidth="1"/>
    <col min="2564" max="2566" width="8.28515625" style="180" customWidth="1"/>
    <col min="2567" max="2568" width="7.7109375" style="180" bestFit="1" customWidth="1"/>
    <col min="2569" max="2569" width="11.42578125" style="180" customWidth="1"/>
    <col min="2570" max="2570" width="9.42578125" style="180" bestFit="1" customWidth="1"/>
    <col min="2571" max="2816" width="11.42578125" style="180"/>
    <col min="2817" max="2817" width="49.85546875" style="180" customWidth="1"/>
    <col min="2818" max="2819" width="8.28515625" style="180" bestFit="1" customWidth="1"/>
    <col min="2820" max="2822" width="8.28515625" style="180" customWidth="1"/>
    <col min="2823" max="2824" width="7.7109375" style="180" bestFit="1" customWidth="1"/>
    <col min="2825" max="2825" width="11.42578125" style="180" customWidth="1"/>
    <col min="2826" max="2826" width="9.42578125" style="180" bestFit="1" customWidth="1"/>
    <col min="2827" max="3072" width="11.42578125" style="180"/>
    <col min="3073" max="3073" width="49.85546875" style="180" customWidth="1"/>
    <col min="3074" max="3075" width="8.28515625" style="180" bestFit="1" customWidth="1"/>
    <col min="3076" max="3078" width="8.28515625" style="180" customWidth="1"/>
    <col min="3079" max="3080" width="7.7109375" style="180" bestFit="1" customWidth="1"/>
    <col min="3081" max="3081" width="11.42578125" style="180" customWidth="1"/>
    <col min="3082" max="3082" width="9.42578125" style="180" bestFit="1" customWidth="1"/>
    <col min="3083" max="3328" width="11.42578125" style="180"/>
    <col min="3329" max="3329" width="49.85546875" style="180" customWidth="1"/>
    <col min="3330" max="3331" width="8.28515625" style="180" bestFit="1" customWidth="1"/>
    <col min="3332" max="3334" width="8.28515625" style="180" customWidth="1"/>
    <col min="3335" max="3336" width="7.7109375" style="180" bestFit="1" customWidth="1"/>
    <col min="3337" max="3337" width="11.42578125" style="180" customWidth="1"/>
    <col min="3338" max="3338" width="9.42578125" style="180" bestFit="1" customWidth="1"/>
    <col min="3339" max="3584" width="11.42578125" style="180"/>
    <col min="3585" max="3585" width="49.85546875" style="180" customWidth="1"/>
    <col min="3586" max="3587" width="8.28515625" style="180" bestFit="1" customWidth="1"/>
    <col min="3588" max="3590" width="8.28515625" style="180" customWidth="1"/>
    <col min="3591" max="3592" width="7.7109375" style="180" bestFit="1" customWidth="1"/>
    <col min="3593" max="3593" width="11.42578125" style="180" customWidth="1"/>
    <col min="3594" max="3594" width="9.42578125" style="180" bestFit="1" customWidth="1"/>
    <col min="3595" max="3840" width="11.42578125" style="180"/>
    <col min="3841" max="3841" width="49.85546875" style="180" customWidth="1"/>
    <col min="3842" max="3843" width="8.28515625" style="180" bestFit="1" customWidth="1"/>
    <col min="3844" max="3846" width="8.28515625" style="180" customWidth="1"/>
    <col min="3847" max="3848" width="7.7109375" style="180" bestFit="1" customWidth="1"/>
    <col min="3849" max="3849" width="11.42578125" style="180" customWidth="1"/>
    <col min="3850" max="3850" width="9.42578125" style="180" bestFit="1" customWidth="1"/>
    <col min="3851" max="4096" width="11.42578125" style="180"/>
    <col min="4097" max="4097" width="49.85546875" style="180" customWidth="1"/>
    <col min="4098" max="4099" width="8.28515625" style="180" bestFit="1" customWidth="1"/>
    <col min="4100" max="4102" width="8.28515625" style="180" customWidth="1"/>
    <col min="4103" max="4104" width="7.7109375" style="180" bestFit="1" customWidth="1"/>
    <col min="4105" max="4105" width="11.42578125" style="180" customWidth="1"/>
    <col min="4106" max="4106" width="9.42578125" style="180" bestFit="1" customWidth="1"/>
    <col min="4107" max="4352" width="11.42578125" style="180"/>
    <col min="4353" max="4353" width="49.85546875" style="180" customWidth="1"/>
    <col min="4354" max="4355" width="8.28515625" style="180" bestFit="1" customWidth="1"/>
    <col min="4356" max="4358" width="8.28515625" style="180" customWidth="1"/>
    <col min="4359" max="4360" width="7.7109375" style="180" bestFit="1" customWidth="1"/>
    <col min="4361" max="4361" width="11.42578125" style="180" customWidth="1"/>
    <col min="4362" max="4362" width="9.42578125" style="180" bestFit="1" customWidth="1"/>
    <col min="4363" max="4608" width="11.42578125" style="180"/>
    <col min="4609" max="4609" width="49.85546875" style="180" customWidth="1"/>
    <col min="4610" max="4611" width="8.28515625" style="180" bestFit="1" customWidth="1"/>
    <col min="4612" max="4614" width="8.28515625" style="180" customWidth="1"/>
    <col min="4615" max="4616" width="7.7109375" style="180" bestFit="1" customWidth="1"/>
    <col min="4617" max="4617" width="11.42578125" style="180" customWidth="1"/>
    <col min="4618" max="4618" width="9.42578125" style="180" bestFit="1" customWidth="1"/>
    <col min="4619" max="4864" width="11.42578125" style="180"/>
    <col min="4865" max="4865" width="49.85546875" style="180" customWidth="1"/>
    <col min="4866" max="4867" width="8.28515625" style="180" bestFit="1" customWidth="1"/>
    <col min="4868" max="4870" width="8.28515625" style="180" customWidth="1"/>
    <col min="4871" max="4872" width="7.7109375" style="180" bestFit="1" customWidth="1"/>
    <col min="4873" max="4873" width="11.42578125" style="180" customWidth="1"/>
    <col min="4874" max="4874" width="9.42578125" style="180" bestFit="1" customWidth="1"/>
    <col min="4875" max="5120" width="11.42578125" style="180"/>
    <col min="5121" max="5121" width="49.85546875" style="180" customWidth="1"/>
    <col min="5122" max="5123" width="8.28515625" style="180" bestFit="1" customWidth="1"/>
    <col min="5124" max="5126" width="8.28515625" style="180" customWidth="1"/>
    <col min="5127" max="5128" width="7.7109375" style="180" bestFit="1" customWidth="1"/>
    <col min="5129" max="5129" width="11.42578125" style="180" customWidth="1"/>
    <col min="5130" max="5130" width="9.42578125" style="180" bestFit="1" customWidth="1"/>
    <col min="5131" max="5376" width="11.42578125" style="180"/>
    <col min="5377" max="5377" width="49.85546875" style="180" customWidth="1"/>
    <col min="5378" max="5379" width="8.28515625" style="180" bestFit="1" customWidth="1"/>
    <col min="5380" max="5382" width="8.28515625" style="180" customWidth="1"/>
    <col min="5383" max="5384" width="7.7109375" style="180" bestFit="1" customWidth="1"/>
    <col min="5385" max="5385" width="11.42578125" style="180" customWidth="1"/>
    <col min="5386" max="5386" width="9.42578125" style="180" bestFit="1" customWidth="1"/>
    <col min="5387" max="5632" width="11.42578125" style="180"/>
    <col min="5633" max="5633" width="49.85546875" style="180" customWidth="1"/>
    <col min="5634" max="5635" width="8.28515625" style="180" bestFit="1" customWidth="1"/>
    <col min="5636" max="5638" width="8.28515625" style="180" customWidth="1"/>
    <col min="5639" max="5640" width="7.7109375" style="180" bestFit="1" customWidth="1"/>
    <col min="5641" max="5641" width="11.42578125" style="180" customWidth="1"/>
    <col min="5642" max="5642" width="9.42578125" style="180" bestFit="1" customWidth="1"/>
    <col min="5643" max="5888" width="11.42578125" style="180"/>
    <col min="5889" max="5889" width="49.85546875" style="180" customWidth="1"/>
    <col min="5890" max="5891" width="8.28515625" style="180" bestFit="1" customWidth="1"/>
    <col min="5892" max="5894" width="8.28515625" style="180" customWidth="1"/>
    <col min="5895" max="5896" width="7.7109375" style="180" bestFit="1" customWidth="1"/>
    <col min="5897" max="5897" width="11.42578125" style="180" customWidth="1"/>
    <col min="5898" max="5898" width="9.42578125" style="180" bestFit="1" customWidth="1"/>
    <col min="5899" max="6144" width="11.42578125" style="180"/>
    <col min="6145" max="6145" width="49.85546875" style="180" customWidth="1"/>
    <col min="6146" max="6147" width="8.28515625" style="180" bestFit="1" customWidth="1"/>
    <col min="6148" max="6150" width="8.28515625" style="180" customWidth="1"/>
    <col min="6151" max="6152" width="7.7109375" style="180" bestFit="1" customWidth="1"/>
    <col min="6153" max="6153" width="11.42578125" style="180" customWidth="1"/>
    <col min="6154" max="6154" width="9.42578125" style="180" bestFit="1" customWidth="1"/>
    <col min="6155" max="6400" width="11.42578125" style="180"/>
    <col min="6401" max="6401" width="49.85546875" style="180" customWidth="1"/>
    <col min="6402" max="6403" width="8.28515625" style="180" bestFit="1" customWidth="1"/>
    <col min="6404" max="6406" width="8.28515625" style="180" customWidth="1"/>
    <col min="6407" max="6408" width="7.7109375" style="180" bestFit="1" customWidth="1"/>
    <col min="6409" max="6409" width="11.42578125" style="180" customWidth="1"/>
    <col min="6410" max="6410" width="9.42578125" style="180" bestFit="1" customWidth="1"/>
    <col min="6411" max="6656" width="11.42578125" style="180"/>
    <col min="6657" max="6657" width="49.85546875" style="180" customWidth="1"/>
    <col min="6658" max="6659" width="8.28515625" style="180" bestFit="1" customWidth="1"/>
    <col min="6660" max="6662" width="8.28515625" style="180" customWidth="1"/>
    <col min="6663" max="6664" width="7.7109375" style="180" bestFit="1" customWidth="1"/>
    <col min="6665" max="6665" width="11.42578125" style="180" customWidth="1"/>
    <col min="6666" max="6666" width="9.42578125" style="180" bestFit="1" customWidth="1"/>
    <col min="6667" max="6912" width="11.42578125" style="180"/>
    <col min="6913" max="6913" width="49.85546875" style="180" customWidth="1"/>
    <col min="6914" max="6915" width="8.28515625" style="180" bestFit="1" customWidth="1"/>
    <col min="6916" max="6918" width="8.28515625" style="180" customWidth="1"/>
    <col min="6919" max="6920" width="7.7109375" style="180" bestFit="1" customWidth="1"/>
    <col min="6921" max="6921" width="11.42578125" style="180" customWidth="1"/>
    <col min="6922" max="6922" width="9.42578125" style="180" bestFit="1" customWidth="1"/>
    <col min="6923" max="7168" width="11.42578125" style="180"/>
    <col min="7169" max="7169" width="49.85546875" style="180" customWidth="1"/>
    <col min="7170" max="7171" width="8.28515625" style="180" bestFit="1" customWidth="1"/>
    <col min="7172" max="7174" width="8.28515625" style="180" customWidth="1"/>
    <col min="7175" max="7176" width="7.7109375" style="180" bestFit="1" customWidth="1"/>
    <col min="7177" max="7177" width="11.42578125" style="180" customWidth="1"/>
    <col min="7178" max="7178" width="9.42578125" style="180" bestFit="1" customWidth="1"/>
    <col min="7179" max="7424" width="11.42578125" style="180"/>
    <col min="7425" max="7425" width="49.85546875" style="180" customWidth="1"/>
    <col min="7426" max="7427" width="8.28515625" style="180" bestFit="1" customWidth="1"/>
    <col min="7428" max="7430" width="8.28515625" style="180" customWidth="1"/>
    <col min="7431" max="7432" width="7.7109375" style="180" bestFit="1" customWidth="1"/>
    <col min="7433" max="7433" width="11.42578125" style="180" customWidth="1"/>
    <col min="7434" max="7434" width="9.42578125" style="180" bestFit="1" customWidth="1"/>
    <col min="7435" max="7680" width="11.42578125" style="180"/>
    <col min="7681" max="7681" width="49.85546875" style="180" customWidth="1"/>
    <col min="7682" max="7683" width="8.28515625" style="180" bestFit="1" customWidth="1"/>
    <col min="7684" max="7686" width="8.28515625" style="180" customWidth="1"/>
    <col min="7687" max="7688" width="7.7109375" style="180" bestFit="1" customWidth="1"/>
    <col min="7689" max="7689" width="11.42578125" style="180" customWidth="1"/>
    <col min="7690" max="7690" width="9.42578125" style="180" bestFit="1" customWidth="1"/>
    <col min="7691" max="7936" width="11.42578125" style="180"/>
    <col min="7937" max="7937" width="49.85546875" style="180" customWidth="1"/>
    <col min="7938" max="7939" width="8.28515625" style="180" bestFit="1" customWidth="1"/>
    <col min="7940" max="7942" width="8.28515625" style="180" customWidth="1"/>
    <col min="7943" max="7944" width="7.7109375" style="180" bestFit="1" customWidth="1"/>
    <col min="7945" max="7945" width="11.42578125" style="180" customWidth="1"/>
    <col min="7946" max="7946" width="9.42578125" style="180" bestFit="1" customWidth="1"/>
    <col min="7947" max="8192" width="11.42578125" style="180"/>
    <col min="8193" max="8193" width="49.85546875" style="180" customWidth="1"/>
    <col min="8194" max="8195" width="8.28515625" style="180" bestFit="1" customWidth="1"/>
    <col min="8196" max="8198" width="8.28515625" style="180" customWidth="1"/>
    <col min="8199" max="8200" width="7.7109375" style="180" bestFit="1" customWidth="1"/>
    <col min="8201" max="8201" width="11.42578125" style="180" customWidth="1"/>
    <col min="8202" max="8202" width="9.42578125" style="180" bestFit="1" customWidth="1"/>
    <col min="8203" max="8448" width="11.42578125" style="180"/>
    <col min="8449" max="8449" width="49.85546875" style="180" customWidth="1"/>
    <col min="8450" max="8451" width="8.28515625" style="180" bestFit="1" customWidth="1"/>
    <col min="8452" max="8454" width="8.28515625" style="180" customWidth="1"/>
    <col min="8455" max="8456" width="7.7109375" style="180" bestFit="1" customWidth="1"/>
    <col min="8457" max="8457" width="11.42578125" style="180" customWidth="1"/>
    <col min="8458" max="8458" width="9.42578125" style="180" bestFit="1" customWidth="1"/>
    <col min="8459" max="8704" width="11.42578125" style="180"/>
    <col min="8705" max="8705" width="49.85546875" style="180" customWidth="1"/>
    <col min="8706" max="8707" width="8.28515625" style="180" bestFit="1" customWidth="1"/>
    <col min="8708" max="8710" width="8.28515625" style="180" customWidth="1"/>
    <col min="8711" max="8712" width="7.7109375" style="180" bestFit="1" customWidth="1"/>
    <col min="8713" max="8713" width="11.42578125" style="180" customWidth="1"/>
    <col min="8714" max="8714" width="9.42578125" style="180" bestFit="1" customWidth="1"/>
    <col min="8715" max="8960" width="11.42578125" style="180"/>
    <col min="8961" max="8961" width="49.85546875" style="180" customWidth="1"/>
    <col min="8962" max="8963" width="8.28515625" style="180" bestFit="1" customWidth="1"/>
    <col min="8964" max="8966" width="8.28515625" style="180" customWidth="1"/>
    <col min="8967" max="8968" width="7.7109375" style="180" bestFit="1" customWidth="1"/>
    <col min="8969" max="8969" width="11.42578125" style="180" customWidth="1"/>
    <col min="8970" max="8970" width="9.42578125" style="180" bestFit="1" customWidth="1"/>
    <col min="8971" max="9216" width="11.42578125" style="180"/>
    <col min="9217" max="9217" width="49.85546875" style="180" customWidth="1"/>
    <col min="9218" max="9219" width="8.28515625" style="180" bestFit="1" customWidth="1"/>
    <col min="9220" max="9222" width="8.28515625" style="180" customWidth="1"/>
    <col min="9223" max="9224" width="7.7109375" style="180" bestFit="1" customWidth="1"/>
    <col min="9225" max="9225" width="11.42578125" style="180" customWidth="1"/>
    <col min="9226" max="9226" width="9.42578125" style="180" bestFit="1" customWidth="1"/>
    <col min="9227" max="9472" width="11.42578125" style="180"/>
    <col min="9473" max="9473" width="49.85546875" style="180" customWidth="1"/>
    <col min="9474" max="9475" width="8.28515625" style="180" bestFit="1" customWidth="1"/>
    <col min="9476" max="9478" width="8.28515625" style="180" customWidth="1"/>
    <col min="9479" max="9480" width="7.7109375" style="180" bestFit="1" customWidth="1"/>
    <col min="9481" max="9481" width="11.42578125" style="180" customWidth="1"/>
    <col min="9482" max="9482" width="9.42578125" style="180" bestFit="1" customWidth="1"/>
    <col min="9483" max="9728" width="11.42578125" style="180"/>
    <col min="9729" max="9729" width="49.85546875" style="180" customWidth="1"/>
    <col min="9730" max="9731" width="8.28515625" style="180" bestFit="1" customWidth="1"/>
    <col min="9732" max="9734" width="8.28515625" style="180" customWidth="1"/>
    <col min="9735" max="9736" width="7.7109375" style="180" bestFit="1" customWidth="1"/>
    <col min="9737" max="9737" width="11.42578125" style="180" customWidth="1"/>
    <col min="9738" max="9738" width="9.42578125" style="180" bestFit="1" customWidth="1"/>
    <col min="9739" max="9984" width="11.42578125" style="180"/>
    <col min="9985" max="9985" width="49.85546875" style="180" customWidth="1"/>
    <col min="9986" max="9987" width="8.28515625" style="180" bestFit="1" customWidth="1"/>
    <col min="9988" max="9990" width="8.28515625" style="180" customWidth="1"/>
    <col min="9991" max="9992" width="7.7109375" style="180" bestFit="1" customWidth="1"/>
    <col min="9993" max="9993" width="11.42578125" style="180" customWidth="1"/>
    <col min="9994" max="9994" width="9.42578125" style="180" bestFit="1" customWidth="1"/>
    <col min="9995" max="10240" width="11.42578125" style="180"/>
    <col min="10241" max="10241" width="49.85546875" style="180" customWidth="1"/>
    <col min="10242" max="10243" width="8.28515625" style="180" bestFit="1" customWidth="1"/>
    <col min="10244" max="10246" width="8.28515625" style="180" customWidth="1"/>
    <col min="10247" max="10248" width="7.7109375" style="180" bestFit="1" customWidth="1"/>
    <col min="10249" max="10249" width="11.42578125" style="180" customWidth="1"/>
    <col min="10250" max="10250" width="9.42578125" style="180" bestFit="1" customWidth="1"/>
    <col min="10251" max="10496" width="11.42578125" style="180"/>
    <col min="10497" max="10497" width="49.85546875" style="180" customWidth="1"/>
    <col min="10498" max="10499" width="8.28515625" style="180" bestFit="1" customWidth="1"/>
    <col min="10500" max="10502" width="8.28515625" style="180" customWidth="1"/>
    <col min="10503" max="10504" width="7.7109375" style="180" bestFit="1" customWidth="1"/>
    <col min="10505" max="10505" width="11.42578125" style="180" customWidth="1"/>
    <col min="10506" max="10506" width="9.42578125" style="180" bestFit="1" customWidth="1"/>
    <col min="10507" max="10752" width="11.42578125" style="180"/>
    <col min="10753" max="10753" width="49.85546875" style="180" customWidth="1"/>
    <col min="10754" max="10755" width="8.28515625" style="180" bestFit="1" customWidth="1"/>
    <col min="10756" max="10758" width="8.28515625" style="180" customWidth="1"/>
    <col min="10759" max="10760" width="7.7109375" style="180" bestFit="1" customWidth="1"/>
    <col min="10761" max="10761" width="11.42578125" style="180" customWidth="1"/>
    <col min="10762" max="10762" width="9.42578125" style="180" bestFit="1" customWidth="1"/>
    <col min="10763" max="11008" width="11.42578125" style="180"/>
    <col min="11009" max="11009" width="49.85546875" style="180" customWidth="1"/>
    <col min="11010" max="11011" width="8.28515625" style="180" bestFit="1" customWidth="1"/>
    <col min="11012" max="11014" width="8.28515625" style="180" customWidth="1"/>
    <col min="11015" max="11016" width="7.7109375" style="180" bestFit="1" customWidth="1"/>
    <col min="11017" max="11017" width="11.42578125" style="180" customWidth="1"/>
    <col min="11018" max="11018" width="9.42578125" style="180" bestFit="1" customWidth="1"/>
    <col min="11019" max="11264" width="11.42578125" style="180"/>
    <col min="11265" max="11265" width="49.85546875" style="180" customWidth="1"/>
    <col min="11266" max="11267" width="8.28515625" style="180" bestFit="1" customWidth="1"/>
    <col min="11268" max="11270" width="8.28515625" style="180" customWidth="1"/>
    <col min="11271" max="11272" width="7.7109375" style="180" bestFit="1" customWidth="1"/>
    <col min="11273" max="11273" width="11.42578125" style="180" customWidth="1"/>
    <col min="11274" max="11274" width="9.42578125" style="180" bestFit="1" customWidth="1"/>
    <col min="11275" max="11520" width="11.42578125" style="180"/>
    <col min="11521" max="11521" width="49.85546875" style="180" customWidth="1"/>
    <col min="11522" max="11523" width="8.28515625" style="180" bestFit="1" customWidth="1"/>
    <col min="11524" max="11526" width="8.28515625" style="180" customWidth="1"/>
    <col min="11527" max="11528" width="7.7109375" style="180" bestFit="1" customWidth="1"/>
    <col min="11529" max="11529" width="11.42578125" style="180" customWidth="1"/>
    <col min="11530" max="11530" width="9.42578125" style="180" bestFit="1" customWidth="1"/>
    <col min="11531" max="11776" width="11.42578125" style="180"/>
    <col min="11777" max="11777" width="49.85546875" style="180" customWidth="1"/>
    <col min="11778" max="11779" width="8.28515625" style="180" bestFit="1" customWidth="1"/>
    <col min="11780" max="11782" width="8.28515625" style="180" customWidth="1"/>
    <col min="11783" max="11784" width="7.7109375" style="180" bestFit="1" customWidth="1"/>
    <col min="11785" max="11785" width="11.42578125" style="180" customWidth="1"/>
    <col min="11786" max="11786" width="9.42578125" style="180" bestFit="1" customWidth="1"/>
    <col min="11787" max="12032" width="11.42578125" style="180"/>
    <col min="12033" max="12033" width="49.85546875" style="180" customWidth="1"/>
    <col min="12034" max="12035" width="8.28515625" style="180" bestFit="1" customWidth="1"/>
    <col min="12036" max="12038" width="8.28515625" style="180" customWidth="1"/>
    <col min="12039" max="12040" width="7.7109375" style="180" bestFit="1" customWidth="1"/>
    <col min="12041" max="12041" width="11.42578125" style="180" customWidth="1"/>
    <col min="12042" max="12042" width="9.42578125" style="180" bestFit="1" customWidth="1"/>
    <col min="12043" max="12288" width="11.42578125" style="180"/>
    <col min="12289" max="12289" width="49.85546875" style="180" customWidth="1"/>
    <col min="12290" max="12291" width="8.28515625" style="180" bestFit="1" customWidth="1"/>
    <col min="12292" max="12294" width="8.28515625" style="180" customWidth="1"/>
    <col min="12295" max="12296" width="7.7109375" style="180" bestFit="1" customWidth="1"/>
    <col min="12297" max="12297" width="11.42578125" style="180" customWidth="1"/>
    <col min="12298" max="12298" width="9.42578125" style="180" bestFit="1" customWidth="1"/>
    <col min="12299" max="12544" width="11.42578125" style="180"/>
    <col min="12545" max="12545" width="49.85546875" style="180" customWidth="1"/>
    <col min="12546" max="12547" width="8.28515625" style="180" bestFit="1" customWidth="1"/>
    <col min="12548" max="12550" width="8.28515625" style="180" customWidth="1"/>
    <col min="12551" max="12552" width="7.7109375" style="180" bestFit="1" customWidth="1"/>
    <col min="12553" max="12553" width="11.42578125" style="180" customWidth="1"/>
    <col min="12554" max="12554" width="9.42578125" style="180" bestFit="1" customWidth="1"/>
    <col min="12555" max="12800" width="11.42578125" style="180"/>
    <col min="12801" max="12801" width="49.85546875" style="180" customWidth="1"/>
    <col min="12802" max="12803" width="8.28515625" style="180" bestFit="1" customWidth="1"/>
    <col min="12804" max="12806" width="8.28515625" style="180" customWidth="1"/>
    <col min="12807" max="12808" width="7.7109375" style="180" bestFit="1" customWidth="1"/>
    <col min="12809" max="12809" width="11.42578125" style="180" customWidth="1"/>
    <col min="12810" max="12810" width="9.42578125" style="180" bestFit="1" customWidth="1"/>
    <col min="12811" max="13056" width="11.42578125" style="180"/>
    <col min="13057" max="13057" width="49.85546875" style="180" customWidth="1"/>
    <col min="13058" max="13059" width="8.28515625" style="180" bestFit="1" customWidth="1"/>
    <col min="13060" max="13062" width="8.28515625" style="180" customWidth="1"/>
    <col min="13063" max="13064" width="7.7109375" style="180" bestFit="1" customWidth="1"/>
    <col min="13065" max="13065" width="11.42578125" style="180" customWidth="1"/>
    <col min="13066" max="13066" width="9.42578125" style="180" bestFit="1" customWidth="1"/>
    <col min="13067" max="13312" width="11.42578125" style="180"/>
    <col min="13313" max="13313" width="49.85546875" style="180" customWidth="1"/>
    <col min="13314" max="13315" width="8.28515625" style="180" bestFit="1" customWidth="1"/>
    <col min="13316" max="13318" width="8.28515625" style="180" customWidth="1"/>
    <col min="13319" max="13320" width="7.7109375" style="180" bestFit="1" customWidth="1"/>
    <col min="13321" max="13321" width="11.42578125" style="180" customWidth="1"/>
    <col min="13322" max="13322" width="9.42578125" style="180" bestFit="1" customWidth="1"/>
    <col min="13323" max="13568" width="11.42578125" style="180"/>
    <col min="13569" max="13569" width="49.85546875" style="180" customWidth="1"/>
    <col min="13570" max="13571" width="8.28515625" style="180" bestFit="1" customWidth="1"/>
    <col min="13572" max="13574" width="8.28515625" style="180" customWidth="1"/>
    <col min="13575" max="13576" width="7.7109375" style="180" bestFit="1" customWidth="1"/>
    <col min="13577" max="13577" width="11.42578125" style="180" customWidth="1"/>
    <col min="13578" max="13578" width="9.42578125" style="180" bestFit="1" customWidth="1"/>
    <col min="13579" max="13824" width="11.42578125" style="180"/>
    <col min="13825" max="13825" width="49.85546875" style="180" customWidth="1"/>
    <col min="13826" max="13827" width="8.28515625" style="180" bestFit="1" customWidth="1"/>
    <col min="13828" max="13830" width="8.28515625" style="180" customWidth="1"/>
    <col min="13831" max="13832" width="7.7109375" style="180" bestFit="1" customWidth="1"/>
    <col min="13833" max="13833" width="11.42578125" style="180" customWidth="1"/>
    <col min="13834" max="13834" width="9.42578125" style="180" bestFit="1" customWidth="1"/>
    <col min="13835" max="14080" width="11.42578125" style="180"/>
    <col min="14081" max="14081" width="49.85546875" style="180" customWidth="1"/>
    <col min="14082" max="14083" width="8.28515625" style="180" bestFit="1" customWidth="1"/>
    <col min="14084" max="14086" width="8.28515625" style="180" customWidth="1"/>
    <col min="14087" max="14088" width="7.7109375" style="180" bestFit="1" customWidth="1"/>
    <col min="14089" max="14089" width="11.42578125" style="180" customWidth="1"/>
    <col min="14090" max="14090" width="9.42578125" style="180" bestFit="1" customWidth="1"/>
    <col min="14091" max="14336" width="11.42578125" style="180"/>
    <col min="14337" max="14337" width="49.85546875" style="180" customWidth="1"/>
    <col min="14338" max="14339" width="8.28515625" style="180" bestFit="1" customWidth="1"/>
    <col min="14340" max="14342" width="8.28515625" style="180" customWidth="1"/>
    <col min="14343" max="14344" width="7.7109375" style="180" bestFit="1" customWidth="1"/>
    <col min="14345" max="14345" width="11.42578125" style="180" customWidth="1"/>
    <col min="14346" max="14346" width="9.42578125" style="180" bestFit="1" customWidth="1"/>
    <col min="14347" max="14592" width="11.42578125" style="180"/>
    <col min="14593" max="14593" width="49.85546875" style="180" customWidth="1"/>
    <col min="14594" max="14595" width="8.28515625" style="180" bestFit="1" customWidth="1"/>
    <col min="14596" max="14598" width="8.28515625" style="180" customWidth="1"/>
    <col min="14599" max="14600" width="7.7109375" style="180" bestFit="1" customWidth="1"/>
    <col min="14601" max="14601" width="11.42578125" style="180" customWidth="1"/>
    <col min="14602" max="14602" width="9.42578125" style="180" bestFit="1" customWidth="1"/>
    <col min="14603" max="14848" width="11.42578125" style="180"/>
    <col min="14849" max="14849" width="49.85546875" style="180" customWidth="1"/>
    <col min="14850" max="14851" width="8.28515625" style="180" bestFit="1" customWidth="1"/>
    <col min="14852" max="14854" width="8.28515625" style="180" customWidth="1"/>
    <col min="14855" max="14856" width="7.7109375" style="180" bestFit="1" customWidth="1"/>
    <col min="14857" max="14857" width="11.42578125" style="180" customWidth="1"/>
    <col min="14858" max="14858" width="9.42578125" style="180" bestFit="1" customWidth="1"/>
    <col min="14859" max="15104" width="11.42578125" style="180"/>
    <col min="15105" max="15105" width="49.85546875" style="180" customWidth="1"/>
    <col min="15106" max="15107" width="8.28515625" style="180" bestFit="1" customWidth="1"/>
    <col min="15108" max="15110" width="8.28515625" style="180" customWidth="1"/>
    <col min="15111" max="15112" width="7.7109375" style="180" bestFit="1" customWidth="1"/>
    <col min="15113" max="15113" width="11.42578125" style="180" customWidth="1"/>
    <col min="15114" max="15114" width="9.42578125" style="180" bestFit="1" customWidth="1"/>
    <col min="15115" max="15360" width="11.42578125" style="180"/>
    <col min="15361" max="15361" width="49.85546875" style="180" customWidth="1"/>
    <col min="15362" max="15363" width="8.28515625" style="180" bestFit="1" customWidth="1"/>
    <col min="15364" max="15366" width="8.28515625" style="180" customWidth="1"/>
    <col min="15367" max="15368" width="7.7109375" style="180" bestFit="1" customWidth="1"/>
    <col min="15369" max="15369" width="11.42578125" style="180" customWidth="1"/>
    <col min="15370" max="15370" width="9.42578125" style="180" bestFit="1" customWidth="1"/>
    <col min="15371" max="15616" width="11.42578125" style="180"/>
    <col min="15617" max="15617" width="49.85546875" style="180" customWidth="1"/>
    <col min="15618" max="15619" width="8.28515625" style="180" bestFit="1" customWidth="1"/>
    <col min="15620" max="15622" width="8.28515625" style="180" customWidth="1"/>
    <col min="15623" max="15624" width="7.7109375" style="180" bestFit="1" customWidth="1"/>
    <col min="15625" max="15625" width="11.42578125" style="180" customWidth="1"/>
    <col min="15626" max="15626" width="9.42578125" style="180" bestFit="1" customWidth="1"/>
    <col min="15627" max="15872" width="11.42578125" style="180"/>
    <col min="15873" max="15873" width="49.85546875" style="180" customWidth="1"/>
    <col min="15874" max="15875" width="8.28515625" style="180" bestFit="1" customWidth="1"/>
    <col min="15876" max="15878" width="8.28515625" style="180" customWidth="1"/>
    <col min="15879" max="15880" width="7.7109375" style="180" bestFit="1" customWidth="1"/>
    <col min="15881" max="15881" width="11.42578125" style="180" customWidth="1"/>
    <col min="15882" max="15882" width="9.42578125" style="180" bestFit="1" customWidth="1"/>
    <col min="15883" max="16128" width="11.42578125" style="180"/>
    <col min="16129" max="16129" width="49.85546875" style="180" customWidth="1"/>
    <col min="16130" max="16131" width="8.28515625" style="180" bestFit="1" customWidth="1"/>
    <col min="16132" max="16134" width="8.28515625" style="180" customWidth="1"/>
    <col min="16135" max="16136" width="7.7109375" style="180" bestFit="1" customWidth="1"/>
    <col min="16137" max="16137" width="11.42578125" style="180" customWidth="1"/>
    <col min="16138" max="16138" width="9.42578125" style="180" bestFit="1" customWidth="1"/>
    <col min="16139" max="16384" width="11.42578125" style="180"/>
  </cols>
  <sheetData>
    <row r="1" spans="1:12">
      <c r="A1" s="2514" t="s">
        <v>1465</v>
      </c>
      <c r="B1" s="2514"/>
      <c r="C1" s="2514"/>
      <c r="D1" s="2514"/>
      <c r="E1" s="2514"/>
      <c r="F1" s="2514"/>
      <c r="G1" s="2514"/>
      <c r="H1" s="2514"/>
    </row>
    <row r="2" spans="1:12" ht="15.75">
      <c r="A2" s="2148" t="s">
        <v>110</v>
      </c>
      <c r="B2" s="2148"/>
      <c r="C2" s="2148"/>
      <c r="D2" s="2148"/>
      <c r="E2" s="2148"/>
      <c r="F2" s="2148"/>
      <c r="G2" s="2148"/>
      <c r="H2" s="2148"/>
    </row>
    <row r="3" spans="1:12" ht="13.5" thickBot="1">
      <c r="A3" s="1586"/>
      <c r="B3" s="1986"/>
      <c r="C3" s="1986"/>
      <c r="D3" s="1586"/>
      <c r="E3" s="1586"/>
      <c r="F3" s="1586"/>
      <c r="G3" s="1586"/>
      <c r="H3" s="1586"/>
      <c r="I3" s="1587"/>
      <c r="L3" s="180" t="s">
        <v>67</v>
      </c>
    </row>
    <row r="4" spans="1:12" ht="13.5" thickTop="1">
      <c r="A4" s="2515" t="s">
        <v>274</v>
      </c>
      <c r="B4" s="2521" t="s">
        <v>1466</v>
      </c>
      <c r="C4" s="2522"/>
      <c r="D4" s="2517" t="s">
        <v>784</v>
      </c>
      <c r="E4" s="2517"/>
      <c r="F4" s="2517"/>
      <c r="G4" s="2517" t="s">
        <v>202</v>
      </c>
      <c r="H4" s="2518"/>
    </row>
    <row r="5" spans="1:12">
      <c r="A5" s="2516"/>
      <c r="B5" s="2523">
        <v>2018</v>
      </c>
      <c r="C5" s="2523">
        <v>2019</v>
      </c>
      <c r="D5" s="1588">
        <v>2017</v>
      </c>
      <c r="E5" s="1588">
        <v>2018</v>
      </c>
      <c r="F5" s="1588">
        <v>2019</v>
      </c>
      <c r="G5" s="2519" t="s">
        <v>1359</v>
      </c>
      <c r="H5" s="2520" t="s">
        <v>166</v>
      </c>
    </row>
    <row r="6" spans="1:12">
      <c r="A6" s="2516"/>
      <c r="B6" s="2524"/>
      <c r="C6" s="2524"/>
      <c r="D6" s="1588">
        <v>1</v>
      </c>
      <c r="E6" s="1588">
        <v>2</v>
      </c>
      <c r="F6" s="1588">
        <v>3</v>
      </c>
      <c r="G6" s="2519"/>
      <c r="H6" s="2520"/>
    </row>
    <row r="7" spans="1:12" ht="24.95" customHeight="1">
      <c r="A7" s="1726" t="s">
        <v>1360</v>
      </c>
      <c r="B7" s="1987">
        <v>1212.3599999999999</v>
      </c>
      <c r="C7" s="1987">
        <v>1259.02</v>
      </c>
      <c r="D7" s="1652">
        <v>1530.31</v>
      </c>
      <c r="E7" s="1652">
        <v>1256.53</v>
      </c>
      <c r="F7" s="1652">
        <v>1150.74</v>
      </c>
      <c r="G7" s="1727">
        <v>-17.890492775973485</v>
      </c>
      <c r="H7" s="1728">
        <v>-8.4192180051411469</v>
      </c>
      <c r="J7" s="862"/>
      <c r="K7" s="862"/>
    </row>
    <row r="8" spans="1:12" ht="24.95" customHeight="1">
      <c r="A8" s="259" t="s">
        <v>1361</v>
      </c>
      <c r="B8" s="1988">
        <v>255.2</v>
      </c>
      <c r="C8" s="1988">
        <v>271.25</v>
      </c>
      <c r="D8" s="1729">
        <v>320.73</v>
      </c>
      <c r="E8" s="1729">
        <v>266.93</v>
      </c>
      <c r="F8" s="1729">
        <v>251.57</v>
      </c>
      <c r="G8" s="271">
        <v>-16.774233779191221</v>
      </c>
      <c r="H8" s="1730">
        <v>-5.7543176113588004</v>
      </c>
      <c r="J8" s="862"/>
      <c r="K8" s="862"/>
    </row>
    <row r="9" spans="1:12" ht="24.95" customHeight="1">
      <c r="A9" s="259" t="s">
        <v>1362</v>
      </c>
      <c r="B9" s="1988">
        <v>87.15</v>
      </c>
      <c r="C9" s="1988">
        <v>92.43</v>
      </c>
      <c r="D9" s="1729">
        <v>110.88</v>
      </c>
      <c r="E9" s="1729">
        <v>91.22</v>
      </c>
      <c r="F9" s="1729">
        <v>85.17</v>
      </c>
      <c r="G9" s="271">
        <v>-17.730880230880231</v>
      </c>
      <c r="H9" s="1730">
        <v>-6.632317474238107</v>
      </c>
      <c r="J9" s="862"/>
      <c r="K9" s="862"/>
    </row>
    <row r="10" spans="1:12" ht="24.95" customHeight="1">
      <c r="A10" s="1731" t="s">
        <v>1363</v>
      </c>
      <c r="B10" s="1989">
        <v>1023.56</v>
      </c>
      <c r="C10" s="1989">
        <v>1133.0411999999999</v>
      </c>
      <c r="D10" s="1729">
        <v>1416.08</v>
      </c>
      <c r="E10" s="1729">
        <v>1106.6400000000001</v>
      </c>
      <c r="F10" s="1729">
        <v>1054.5065999999999</v>
      </c>
      <c r="G10" s="271">
        <v>-21.851872775549396</v>
      </c>
      <c r="H10" s="1730">
        <v>-4.7109629147690555</v>
      </c>
      <c r="J10" s="862"/>
      <c r="K10" s="862"/>
    </row>
    <row r="11" spans="1:12" ht="24.95" customHeight="1">
      <c r="A11" s="259" t="s">
        <v>1364</v>
      </c>
      <c r="B11" s="1988">
        <v>1435137.67</v>
      </c>
      <c r="C11" s="1988">
        <v>1567499.39</v>
      </c>
      <c r="D11" s="1732">
        <v>1775594.46</v>
      </c>
      <c r="E11" s="1732">
        <v>1496640.98</v>
      </c>
      <c r="F11" s="1732">
        <v>1461536.6</v>
      </c>
      <c r="G11" s="271">
        <v>-15.710427481284214</v>
      </c>
      <c r="H11" s="1730">
        <v>-2.3455444872289917</v>
      </c>
      <c r="J11" s="862"/>
      <c r="K11" s="862"/>
    </row>
    <row r="12" spans="1:12" ht="24.95" customHeight="1">
      <c r="A12" s="1733" t="s">
        <v>1365</v>
      </c>
      <c r="B12" s="1990">
        <v>352094.55</v>
      </c>
      <c r="C12" s="1990">
        <v>412280.73</v>
      </c>
      <c r="D12" s="1732">
        <v>295280.56</v>
      </c>
      <c r="E12" s="1732">
        <v>358011.32</v>
      </c>
      <c r="F12" s="1732">
        <v>428501.78</v>
      </c>
      <c r="G12" s="271">
        <v>21.244459845240058</v>
      </c>
      <c r="H12" s="1730">
        <v>19.68945004308803</v>
      </c>
      <c r="J12" s="862"/>
      <c r="K12" s="862"/>
    </row>
    <row r="13" spans="1:12" ht="24.95" customHeight="1">
      <c r="A13" s="1734" t="s">
        <v>1366</v>
      </c>
      <c r="B13" s="1988">
        <v>196</v>
      </c>
      <c r="C13" s="1988">
        <v>215</v>
      </c>
      <c r="D13" s="1732">
        <v>196</v>
      </c>
      <c r="E13" s="1732">
        <v>196</v>
      </c>
      <c r="F13" s="1732">
        <v>218</v>
      </c>
      <c r="G13" s="1735">
        <v>0</v>
      </c>
      <c r="H13" s="1730">
        <v>11.224489795918373</v>
      </c>
      <c r="J13" s="862"/>
      <c r="K13" s="862"/>
    </row>
    <row r="14" spans="1:12" ht="24.95" customHeight="1">
      <c r="A14" s="1734" t="s">
        <v>1367</v>
      </c>
      <c r="B14" s="1988">
        <v>3598.7449999999999</v>
      </c>
      <c r="C14" s="1988">
        <v>4206.6019800000004</v>
      </c>
      <c r="D14" s="1729">
        <v>3022.7860000000001</v>
      </c>
      <c r="E14" s="1107">
        <v>3657.9119999999998</v>
      </c>
      <c r="F14" s="1729">
        <v>4368.8124500000004</v>
      </c>
      <c r="G14" s="1735">
        <v>21.011278998910267</v>
      </c>
      <c r="H14" s="1730">
        <v>19.434596841039383</v>
      </c>
      <c r="J14" s="862"/>
      <c r="K14" s="862"/>
    </row>
    <row r="15" spans="1:12" ht="24.95" customHeight="1">
      <c r="A15" s="1736" t="s">
        <v>1368</v>
      </c>
      <c r="B15" s="1990">
        <v>47.348128622730115</v>
      </c>
      <c r="C15" s="1990">
        <v>45.246968701868525</v>
      </c>
      <c r="D15" s="1729">
        <v>66.389952171979985</v>
      </c>
      <c r="E15" s="1729">
        <v>49.377248681019466</v>
      </c>
      <c r="F15" s="1729">
        <v>42.188278489113387</v>
      </c>
      <c r="G15" s="1737">
        <v>-25.625419109942911</v>
      </c>
      <c r="H15" s="299">
        <v>-14.559276557402654</v>
      </c>
      <c r="J15" s="862"/>
      <c r="K15" s="862"/>
    </row>
    <row r="16" spans="1:12" ht="33" customHeight="1">
      <c r="A16" s="1738" t="s">
        <v>1369</v>
      </c>
      <c r="B16" s="1991">
        <v>140.9</v>
      </c>
      <c r="C16" s="1991">
        <v>56.645193382430371</v>
      </c>
      <c r="D16" s="1729">
        <v>145.4</v>
      </c>
      <c r="E16" s="1729">
        <v>121.7</v>
      </c>
      <c r="F16" s="1729">
        <v>57.702248019599139</v>
      </c>
      <c r="G16" s="261">
        <v>-16.29986244841816</v>
      </c>
      <c r="H16" s="1730">
        <v>-52.586484782580825</v>
      </c>
      <c r="J16" s="862"/>
      <c r="K16" s="862"/>
    </row>
    <row r="17" spans="1:11" ht="24.95" customHeight="1">
      <c r="A17" s="1738" t="s">
        <v>1370</v>
      </c>
      <c r="B17" s="1991">
        <v>0.57941476820391558</v>
      </c>
      <c r="C17" s="1991">
        <v>1.1303577145180728</v>
      </c>
      <c r="D17" s="1729">
        <v>1.2218714788278098</v>
      </c>
      <c r="E17" s="1729">
        <v>0.76383576204129566</v>
      </c>
      <c r="F17" s="1729">
        <v>0.67630712780998414</v>
      </c>
      <c r="G17" s="261">
        <v>-37.486407099536045</v>
      </c>
      <c r="H17" s="299">
        <v>-11.459090891135759</v>
      </c>
      <c r="J17" s="862"/>
      <c r="K17" s="862"/>
    </row>
    <row r="18" spans="1:11" ht="24.95" customHeight="1">
      <c r="A18" s="1738" t="s">
        <v>1371</v>
      </c>
      <c r="B18" s="1991">
        <v>0.4273652715143349</v>
      </c>
      <c r="C18" s="1991">
        <v>0.68925258082556584</v>
      </c>
      <c r="D18" s="1729">
        <v>0.76931981416522333</v>
      </c>
      <c r="E18" s="1729">
        <v>0.52670814880399708</v>
      </c>
      <c r="F18" s="1729">
        <v>0.52611272273304677</v>
      </c>
      <c r="G18" s="261">
        <v>-31.535865955107411</v>
      </c>
      <c r="H18" s="299">
        <v>-0.11304667913385913</v>
      </c>
      <c r="J18" s="862"/>
      <c r="K18" s="862"/>
    </row>
    <row r="19" spans="1:11" ht="36" customHeight="1">
      <c r="A19" s="1738" t="s">
        <v>1372</v>
      </c>
      <c r="B19" s="1991">
        <v>86.480149322538509</v>
      </c>
      <c r="C19" s="1991">
        <v>50.726000601505817</v>
      </c>
      <c r="D19" s="1729">
        <v>83.891200020977763</v>
      </c>
      <c r="E19" s="1729">
        <v>87.204793764233287</v>
      </c>
      <c r="F19" s="1729">
        <v>50.668781062342191</v>
      </c>
      <c r="G19" s="261">
        <v>3.94987047798449</v>
      </c>
      <c r="H19" s="299">
        <v>-41.896793885746455</v>
      </c>
      <c r="J19" s="862"/>
      <c r="K19" s="862"/>
    </row>
    <row r="20" spans="1:11" ht="35.25" customHeight="1" thickBot="1">
      <c r="A20" s="1739" t="s">
        <v>1373</v>
      </c>
      <c r="B20" s="1992">
        <v>38.536070201543801</v>
      </c>
      <c r="C20" s="1992">
        <v>35.847612036391297</v>
      </c>
      <c r="D20" s="1740">
        <v>38.264690237882363</v>
      </c>
      <c r="E20" s="1740">
        <v>37.899356464233655</v>
      </c>
      <c r="F20" s="1740">
        <v>34.64875186841028</v>
      </c>
      <c r="G20" s="282">
        <v>-0.9547542953503978</v>
      </c>
      <c r="H20" s="1741">
        <v>-8.5769387638310803</v>
      </c>
      <c r="J20" s="862"/>
      <c r="K20" s="862"/>
    </row>
    <row r="21" spans="1:11" ht="14.25" customHeight="1" thickTop="1">
      <c r="A21" s="1589" t="s">
        <v>1374</v>
      </c>
      <c r="B21" s="1589"/>
      <c r="C21" s="1589"/>
      <c r="D21" s="1590"/>
      <c r="E21" s="1591"/>
      <c r="F21" s="1591"/>
      <c r="G21" s="1592"/>
      <c r="H21" s="1592"/>
      <c r="J21" s="180" t="s">
        <v>1375</v>
      </c>
    </row>
    <row r="22" spans="1:11" ht="12.75" customHeight="1">
      <c r="A22" s="1589" t="s">
        <v>1376</v>
      </c>
      <c r="B22" s="1589"/>
      <c r="C22" s="1589"/>
      <c r="D22" s="1591"/>
      <c r="E22" s="1591"/>
      <c r="F22" s="1591"/>
      <c r="G22" s="1591"/>
      <c r="H22" s="1591"/>
    </row>
    <row r="23" spans="1:11" ht="12" customHeight="1">
      <c r="A23" s="1589" t="s">
        <v>1377</v>
      </c>
      <c r="B23" s="1589"/>
      <c r="C23" s="1589"/>
      <c r="D23" s="1591"/>
      <c r="E23" s="1591"/>
      <c r="F23" s="1591"/>
      <c r="G23" s="1591"/>
      <c r="H23" s="1591"/>
    </row>
    <row r="24" spans="1:11" ht="11.25" customHeight="1">
      <c r="A24" s="1589" t="s">
        <v>1378</v>
      </c>
      <c r="B24" s="1589"/>
      <c r="C24" s="1589"/>
      <c r="D24" s="1591"/>
      <c r="E24" s="1591"/>
      <c r="F24" s="1591"/>
      <c r="G24" s="1593"/>
      <c r="H24" s="1591"/>
    </row>
    <row r="25" spans="1:11" ht="11.25" customHeight="1">
      <c r="A25" s="1589" t="s">
        <v>1379</v>
      </c>
      <c r="B25" s="1589"/>
      <c r="C25" s="1589"/>
      <c r="D25" s="1591"/>
      <c r="E25" s="1591"/>
      <c r="F25" s="1591"/>
      <c r="G25" s="1591"/>
      <c r="H25" s="1591"/>
    </row>
    <row r="26" spans="1:11" ht="30.75" customHeight="1">
      <c r="A26" s="1591"/>
      <c r="B26" s="1591"/>
      <c r="C26" s="1591"/>
      <c r="D26" s="1591"/>
      <c r="E26" s="1591"/>
      <c r="F26" s="1591"/>
      <c r="G26" s="1591"/>
      <c r="H26" s="1591"/>
      <c r="I26" s="1591"/>
    </row>
    <row r="27" spans="1:11" s="1587" customFormat="1" ht="33" customHeight="1">
      <c r="A27" s="1591"/>
      <c r="B27" s="1591"/>
      <c r="C27" s="1591"/>
      <c r="D27" s="1591"/>
      <c r="E27" s="1591"/>
      <c r="F27" s="1591"/>
      <c r="G27" s="1591"/>
      <c r="H27" s="1591"/>
      <c r="I27" s="1605"/>
    </row>
    <row r="28" spans="1:11" ht="28.5" customHeight="1"/>
    <row r="29" spans="1:11" ht="9" customHeight="1"/>
    <row r="39" spans="1:12">
      <c r="A39" s="1591"/>
      <c r="B39" s="1591"/>
      <c r="C39" s="1591"/>
      <c r="D39" s="1591"/>
      <c r="E39" s="1591"/>
      <c r="F39" s="1591"/>
      <c r="G39" s="1591"/>
      <c r="H39" s="1591"/>
      <c r="I39" s="1591"/>
      <c r="J39" s="1591"/>
      <c r="K39" s="1591"/>
      <c r="L39" s="1591"/>
    </row>
    <row r="40" spans="1:12">
      <c r="A40" s="1591"/>
      <c r="B40" s="1591"/>
      <c r="C40" s="1591"/>
      <c r="D40" s="1591"/>
      <c r="E40" s="1591"/>
      <c r="F40" s="1591"/>
      <c r="G40" s="1591"/>
      <c r="H40" s="1591"/>
      <c r="I40" s="1591"/>
      <c r="J40" s="1591"/>
      <c r="K40" s="1591"/>
      <c r="L40" s="1591"/>
    </row>
    <row r="41" spans="1:12">
      <c r="A41" s="1591"/>
      <c r="B41" s="1591"/>
      <c r="C41" s="1591"/>
      <c r="D41" s="1591"/>
      <c r="E41" s="1591"/>
      <c r="F41" s="1591"/>
      <c r="G41" s="1591"/>
      <c r="H41" s="1591"/>
      <c r="I41" s="1591"/>
      <c r="J41" s="1591"/>
      <c r="K41" s="1591"/>
      <c r="L41" s="1591"/>
    </row>
    <row r="42" spans="1:12">
      <c r="A42" s="1591"/>
      <c r="B42" s="1591"/>
      <c r="C42" s="1591"/>
      <c r="D42" s="1591"/>
      <c r="E42" s="1591"/>
      <c r="F42" s="1591"/>
      <c r="G42" s="1591"/>
      <c r="H42" s="1591"/>
      <c r="I42" s="1591"/>
      <c r="J42" s="1591"/>
      <c r="K42" s="1591"/>
      <c r="L42" s="1591"/>
    </row>
    <row r="43" spans="1:12">
      <c r="A43" s="1591"/>
      <c r="B43" s="1591"/>
      <c r="C43" s="1591"/>
      <c r="D43" s="1591"/>
      <c r="E43" s="1591"/>
      <c r="F43" s="1591"/>
      <c r="G43" s="1591"/>
      <c r="H43" s="1591"/>
      <c r="I43" s="1591"/>
      <c r="J43" s="1591"/>
      <c r="K43" s="1591"/>
      <c r="L43" s="1591"/>
    </row>
    <row r="44" spans="1:12">
      <c r="A44" s="1591"/>
      <c r="B44" s="1591"/>
      <c r="C44" s="1591"/>
      <c r="D44" s="1591"/>
      <c r="E44" s="1591"/>
      <c r="F44" s="1591"/>
      <c r="G44" s="1591"/>
      <c r="H44" s="1591"/>
      <c r="I44" s="1591"/>
      <c r="J44" s="1591"/>
      <c r="K44" s="1591"/>
      <c r="L44" s="1591"/>
    </row>
    <row r="45" spans="1:12">
      <c r="A45" s="1591"/>
      <c r="B45" s="1591"/>
      <c r="C45" s="1591"/>
      <c r="D45" s="1591"/>
      <c r="E45" s="1591"/>
      <c r="F45" s="1591"/>
      <c r="G45" s="1591"/>
      <c r="H45" s="1591"/>
      <c r="I45" s="1591"/>
      <c r="J45" s="1591"/>
      <c r="K45" s="1591"/>
      <c r="L45" s="1591"/>
    </row>
    <row r="46" spans="1:12">
      <c r="A46" s="1591"/>
      <c r="B46" s="1591"/>
      <c r="C46" s="1591"/>
      <c r="D46" s="1591"/>
      <c r="E46" s="1591"/>
      <c r="F46" s="1591"/>
      <c r="G46" s="1591"/>
      <c r="H46" s="1591"/>
      <c r="I46" s="1591"/>
      <c r="J46" s="1591"/>
      <c r="K46" s="1591"/>
      <c r="L46" s="1591"/>
    </row>
    <row r="47" spans="1:12">
      <c r="A47" s="1591"/>
      <c r="B47" s="1591"/>
      <c r="C47" s="1591"/>
      <c r="D47" s="1591"/>
      <c r="E47" s="1591"/>
      <c r="F47" s="1591"/>
      <c r="G47" s="1591"/>
      <c r="H47" s="1591"/>
      <c r="I47" s="1591"/>
      <c r="J47" s="1591"/>
      <c r="K47" s="1591"/>
      <c r="L47" s="1591"/>
    </row>
    <row r="48" spans="1:12">
      <c r="A48" s="1591"/>
      <c r="B48" s="1591"/>
      <c r="C48" s="1591"/>
      <c r="D48" s="1591"/>
      <c r="E48" s="1591"/>
      <c r="F48" s="1591"/>
      <c r="G48" s="1591"/>
      <c r="H48" s="1591"/>
      <c r="I48" s="1591"/>
      <c r="J48" s="1591"/>
      <c r="K48" s="1591"/>
      <c r="L48" s="1591"/>
    </row>
    <row r="49" spans="1:12">
      <c r="A49" s="1591"/>
      <c r="B49" s="1591"/>
      <c r="C49" s="1591"/>
      <c r="D49" s="1591"/>
      <c r="E49" s="1591"/>
      <c r="F49" s="1591"/>
      <c r="G49" s="1591"/>
      <c r="H49" s="1591"/>
      <c r="I49" s="1591"/>
      <c r="J49" s="1591"/>
      <c r="K49" s="1591"/>
      <c r="L49" s="1591"/>
    </row>
    <row r="50" spans="1:12">
      <c r="A50" s="1591"/>
      <c r="B50" s="1591"/>
      <c r="C50" s="1591"/>
      <c r="D50" s="1591"/>
      <c r="E50" s="1591"/>
      <c r="F50" s="1591"/>
      <c r="G50" s="1591"/>
      <c r="H50" s="1591"/>
      <c r="I50" s="1591"/>
      <c r="J50" s="1591"/>
      <c r="K50" s="1591"/>
      <c r="L50" s="1591"/>
    </row>
    <row r="51" spans="1:12">
      <c r="A51" s="1591"/>
      <c r="B51" s="1591"/>
      <c r="C51" s="1591"/>
      <c r="D51" s="1591"/>
      <c r="E51" s="1591"/>
      <c r="F51" s="1591"/>
      <c r="G51" s="1591"/>
      <c r="H51" s="1591"/>
      <c r="I51" s="1591"/>
      <c r="J51" s="1591"/>
      <c r="K51" s="1591"/>
      <c r="L51" s="1591"/>
    </row>
    <row r="52" spans="1:12">
      <c r="A52" s="1591"/>
      <c r="B52" s="1591"/>
      <c r="C52" s="1591"/>
      <c r="D52" s="1591"/>
      <c r="E52" s="1591"/>
      <c r="F52" s="1591"/>
      <c r="G52" s="1591"/>
      <c r="H52" s="1591"/>
      <c r="I52" s="1591"/>
      <c r="J52" s="1591"/>
      <c r="K52" s="1591"/>
      <c r="L52" s="1591"/>
    </row>
    <row r="53" spans="1:12">
      <c r="A53" s="1960"/>
      <c r="B53" s="1960"/>
      <c r="C53" s="1960"/>
      <c r="D53" s="1961"/>
      <c r="E53" s="1961"/>
      <c r="F53" s="1961"/>
      <c r="G53" s="1962"/>
      <c r="H53" s="1962"/>
      <c r="I53" s="1591"/>
      <c r="J53" s="1591"/>
      <c r="K53" s="1591"/>
      <c r="L53" s="1591"/>
    </row>
    <row r="54" spans="1:12">
      <c r="A54" s="1591"/>
      <c r="B54" s="1591"/>
      <c r="C54" s="1591"/>
      <c r="D54" s="1591"/>
      <c r="E54" s="1591"/>
      <c r="F54" s="1591"/>
      <c r="G54" s="1591"/>
      <c r="H54" s="1591"/>
      <c r="I54" s="1591"/>
      <c r="J54" s="1591"/>
      <c r="K54" s="1591"/>
      <c r="L54" s="1591"/>
    </row>
    <row r="55" spans="1:12">
      <c r="A55" s="1591"/>
      <c r="B55" s="1591"/>
      <c r="C55" s="1591"/>
      <c r="D55" s="1591"/>
      <c r="E55" s="1591"/>
      <c r="F55" s="1591"/>
      <c r="G55" s="1591"/>
      <c r="H55" s="1591"/>
      <c r="I55" s="1591"/>
      <c r="J55" s="1591"/>
      <c r="K55" s="1591"/>
      <c r="L55" s="1591"/>
    </row>
    <row r="56" spans="1:12">
      <c r="A56" s="1591"/>
      <c r="B56" s="1591"/>
      <c r="C56" s="1591"/>
      <c r="D56" s="1591"/>
      <c r="E56" s="1591"/>
      <c r="F56" s="1591"/>
      <c r="G56" s="1591"/>
      <c r="H56" s="1591"/>
      <c r="I56" s="1591"/>
      <c r="J56" s="1591"/>
      <c r="K56" s="1591"/>
      <c r="L56" s="1591"/>
    </row>
    <row r="57" spans="1:12">
      <c r="A57" s="1591"/>
      <c r="B57" s="1591"/>
      <c r="C57" s="1591"/>
      <c r="D57" s="1591"/>
      <c r="E57" s="1591"/>
      <c r="F57" s="1591"/>
      <c r="G57" s="1591"/>
      <c r="H57" s="1591"/>
      <c r="I57" s="1591"/>
      <c r="J57" s="1591"/>
      <c r="K57" s="1591"/>
      <c r="L57" s="1591"/>
    </row>
    <row r="58" spans="1:12">
      <c r="A58" s="1591"/>
      <c r="B58" s="1591"/>
      <c r="C58" s="1591"/>
      <c r="D58" s="1591"/>
      <c r="E58" s="1591"/>
      <c r="F58" s="1591"/>
      <c r="G58" s="1591"/>
      <c r="H58" s="1591"/>
      <c r="I58" s="1591"/>
      <c r="J58" s="1591"/>
      <c r="K58" s="1591"/>
      <c r="L58" s="1591"/>
    </row>
    <row r="59" spans="1:12">
      <c r="A59" s="1591"/>
      <c r="B59" s="1591"/>
      <c r="C59" s="1591"/>
      <c r="D59" s="1591"/>
      <c r="E59" s="1591"/>
      <c r="F59" s="1591"/>
      <c r="G59" s="1591"/>
      <c r="H59" s="1591"/>
      <c r="I59" s="1591"/>
      <c r="J59" s="1591"/>
      <c r="K59" s="1591"/>
      <c r="L59" s="1591"/>
    </row>
    <row r="60" spans="1:12">
      <c r="A60" s="1591"/>
      <c r="B60" s="1591"/>
      <c r="C60" s="1591"/>
      <c r="D60" s="1591"/>
      <c r="E60" s="1591"/>
      <c r="F60" s="1591"/>
      <c r="G60" s="1591"/>
      <c r="H60" s="1591"/>
      <c r="I60" s="1591"/>
      <c r="J60" s="1591"/>
      <c r="K60" s="1591"/>
      <c r="L60" s="1591"/>
    </row>
    <row r="61" spans="1:12">
      <c r="A61" s="1591"/>
      <c r="B61" s="1591"/>
      <c r="C61" s="1591"/>
      <c r="D61" s="1591"/>
      <c r="E61" s="1591"/>
      <c r="F61" s="1591"/>
      <c r="G61" s="1591"/>
      <c r="H61" s="1591"/>
      <c r="I61" s="1591"/>
      <c r="J61" s="1591"/>
      <c r="K61" s="1591"/>
      <c r="L61" s="1591"/>
    </row>
    <row r="62" spans="1:12">
      <c r="A62" s="1591"/>
      <c r="B62" s="1591"/>
      <c r="C62" s="1591"/>
      <c r="D62" s="1591"/>
      <c r="E62" s="1591"/>
      <c r="F62" s="1591"/>
      <c r="G62" s="1591"/>
      <c r="H62" s="1591"/>
      <c r="I62" s="1591"/>
      <c r="J62" s="1591"/>
      <c r="K62" s="1591"/>
      <c r="L62" s="1591"/>
    </row>
    <row r="63" spans="1:12">
      <c r="A63" s="1591"/>
      <c r="B63" s="1591"/>
      <c r="C63" s="1591"/>
      <c r="D63" s="1591"/>
      <c r="E63" s="1591"/>
      <c r="F63" s="1591"/>
      <c r="G63" s="1591"/>
      <c r="H63" s="1591"/>
      <c r="I63" s="1591"/>
      <c r="J63" s="1591"/>
      <c r="K63" s="1591"/>
      <c r="L63" s="1591"/>
    </row>
    <row r="64" spans="1:12">
      <c r="A64" s="1591"/>
      <c r="B64" s="1591"/>
      <c r="C64" s="1591"/>
      <c r="D64" s="1591"/>
      <c r="E64" s="1591"/>
      <c r="F64" s="1591"/>
      <c r="G64" s="1591"/>
      <c r="H64" s="1591"/>
      <c r="I64" s="1591"/>
      <c r="J64" s="1591"/>
      <c r="K64" s="1591"/>
      <c r="L64" s="1591"/>
    </row>
    <row r="65" spans="1:12">
      <c r="A65" s="1591"/>
      <c r="B65" s="1591"/>
      <c r="C65" s="1591"/>
      <c r="D65" s="1591"/>
      <c r="E65" s="1591"/>
      <c r="F65" s="1591"/>
      <c r="G65" s="1591"/>
      <c r="H65" s="1591"/>
      <c r="I65" s="1591"/>
      <c r="J65" s="1591"/>
      <c r="K65" s="1591"/>
      <c r="L65" s="1591"/>
    </row>
    <row r="66" spans="1:12">
      <c r="A66" s="1591"/>
      <c r="B66" s="1591"/>
      <c r="C66" s="1591"/>
      <c r="D66" s="1591"/>
      <c r="E66" s="1591"/>
      <c r="F66" s="1591"/>
      <c r="G66" s="1591"/>
      <c r="H66" s="1591"/>
      <c r="I66" s="1591"/>
      <c r="J66" s="1591"/>
      <c r="K66" s="1591"/>
      <c r="L66" s="1591"/>
    </row>
    <row r="67" spans="1:12">
      <c r="A67" s="1591"/>
      <c r="B67" s="1591"/>
      <c r="C67" s="1591"/>
      <c r="D67" s="1591"/>
      <c r="E67" s="1591"/>
      <c r="F67" s="1591"/>
      <c r="G67" s="1591"/>
      <c r="H67" s="1591"/>
      <c r="I67" s="1591"/>
      <c r="J67" s="1591"/>
      <c r="K67" s="1591"/>
      <c r="L67" s="1591"/>
    </row>
    <row r="68" spans="1:12">
      <c r="A68" s="1591"/>
      <c r="B68" s="1591"/>
      <c r="C68" s="1591"/>
      <c r="D68" s="1591"/>
      <c r="E68" s="1591"/>
      <c r="F68" s="1591"/>
      <c r="G68" s="1591"/>
      <c r="H68" s="1591"/>
      <c r="I68" s="1591"/>
      <c r="J68" s="1591"/>
      <c r="K68" s="1591"/>
      <c r="L68" s="1591"/>
    </row>
    <row r="69" spans="1:12">
      <c r="A69" s="1591"/>
      <c r="B69" s="1591"/>
      <c r="C69" s="1591"/>
      <c r="D69" s="1591"/>
      <c r="E69" s="1591"/>
      <c r="F69" s="1591"/>
      <c r="G69" s="1591"/>
      <c r="H69" s="1591"/>
      <c r="I69" s="1591"/>
      <c r="J69" s="1591"/>
      <c r="K69" s="1591"/>
      <c r="L69" s="1591"/>
    </row>
    <row r="70" spans="1:12">
      <c r="A70" s="1591"/>
      <c r="B70" s="1591"/>
      <c r="C70" s="1591"/>
      <c r="D70" s="1591"/>
      <c r="E70" s="1591"/>
      <c r="F70" s="1591"/>
      <c r="G70" s="1591"/>
      <c r="H70" s="1591"/>
      <c r="I70" s="1591"/>
      <c r="J70" s="1591"/>
      <c r="K70" s="1591"/>
      <c r="L70" s="1591"/>
    </row>
    <row r="71" spans="1:12">
      <c r="A71" s="1591"/>
      <c r="B71" s="1591"/>
      <c r="C71" s="1591"/>
      <c r="D71" s="1591"/>
      <c r="E71" s="1591"/>
      <c r="F71" s="1591"/>
      <c r="G71" s="1591"/>
      <c r="H71" s="1591"/>
      <c r="I71" s="1591"/>
      <c r="J71" s="1591"/>
      <c r="K71" s="1591"/>
      <c r="L71" s="1591"/>
    </row>
    <row r="72" spans="1:12">
      <c r="A72" s="1591"/>
      <c r="B72" s="1591"/>
      <c r="C72" s="1591"/>
      <c r="D72" s="1591"/>
      <c r="E72" s="1591"/>
      <c r="F72" s="1591"/>
      <c r="G72" s="1591"/>
      <c r="H72" s="1591"/>
      <c r="I72" s="1591"/>
      <c r="J72" s="1591"/>
      <c r="K72" s="1591"/>
      <c r="L72" s="1591"/>
    </row>
    <row r="73" spans="1:12">
      <c r="A73" s="1591"/>
      <c r="B73" s="1591"/>
      <c r="C73" s="1591"/>
      <c r="D73" s="1591"/>
      <c r="E73" s="1591"/>
      <c r="F73" s="1591"/>
      <c r="G73" s="1591"/>
      <c r="H73" s="1591"/>
      <c r="I73" s="1591"/>
      <c r="J73" s="1591"/>
      <c r="K73" s="1591"/>
      <c r="L73" s="1591"/>
    </row>
    <row r="74" spans="1:12">
      <c r="A74" s="1591"/>
      <c r="B74" s="1591"/>
      <c r="C74" s="1591"/>
      <c r="D74" s="1591"/>
      <c r="E74" s="1591"/>
      <c r="F74" s="1591"/>
      <c r="G74" s="1591"/>
      <c r="H74" s="1591"/>
      <c r="I74" s="1591"/>
      <c r="J74" s="1591"/>
      <c r="K74" s="1591"/>
      <c r="L74" s="1591"/>
    </row>
  </sheetData>
  <mergeCells count="10">
    <mergeCell ref="A1:H1"/>
    <mergeCell ref="A2:H2"/>
    <mergeCell ref="A4:A6"/>
    <mergeCell ref="D4:F4"/>
    <mergeCell ref="G4:H4"/>
    <mergeCell ref="G5:G6"/>
    <mergeCell ref="H5:H6"/>
    <mergeCell ref="B4:C4"/>
    <mergeCell ref="B5:B6"/>
    <mergeCell ref="C5:C6"/>
  </mergeCells>
  <pageMargins left="0.75" right="0.75" top="0.68" bottom="1" header="0.3" footer="0.3"/>
  <pageSetup paperSize="9" scale="7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zoomScaleSheetLayoutView="100" workbookViewId="0">
      <selection activeCell="B26" sqref="B26"/>
    </sheetView>
  </sheetViews>
  <sheetFormatPr defaultColWidth="8.85546875" defaultRowHeight="12.75"/>
  <cols>
    <col min="1" max="1" width="39.85546875" style="177" customWidth="1"/>
    <col min="2" max="2" width="10.5703125" style="177" bestFit="1" customWidth="1"/>
    <col min="3" max="3" width="11.85546875" style="177" bestFit="1" customWidth="1"/>
    <col min="4" max="4" width="8.85546875" style="177"/>
    <col min="5" max="5" width="10.7109375" style="177" bestFit="1" customWidth="1"/>
    <col min="6" max="256" width="8.85546875" style="177"/>
    <col min="257" max="257" width="39.85546875" style="177" customWidth="1"/>
    <col min="258" max="258" width="14" style="177" customWidth="1"/>
    <col min="259" max="259" width="11.42578125" style="177" bestFit="1" customWidth="1"/>
    <col min="260" max="260" width="8.85546875" style="177"/>
    <col min="261" max="261" width="10.7109375" style="177" bestFit="1" customWidth="1"/>
    <col min="262" max="512" width="8.85546875" style="177"/>
    <col min="513" max="513" width="39.85546875" style="177" customWidth="1"/>
    <col min="514" max="514" width="14" style="177" customWidth="1"/>
    <col min="515" max="515" width="11.42578125" style="177" bestFit="1" customWidth="1"/>
    <col min="516" max="516" width="8.85546875" style="177"/>
    <col min="517" max="517" width="10.7109375" style="177" bestFit="1" customWidth="1"/>
    <col min="518" max="768" width="8.85546875" style="177"/>
    <col min="769" max="769" width="39.85546875" style="177" customWidth="1"/>
    <col min="770" max="770" width="14" style="177" customWidth="1"/>
    <col min="771" max="771" width="11.42578125" style="177" bestFit="1" customWidth="1"/>
    <col min="772" max="772" width="8.85546875" style="177"/>
    <col min="773" max="773" width="10.7109375" style="177" bestFit="1" customWidth="1"/>
    <col min="774" max="1024" width="8.85546875" style="177"/>
    <col min="1025" max="1025" width="39.85546875" style="177" customWidth="1"/>
    <col min="1026" max="1026" width="14" style="177" customWidth="1"/>
    <col min="1027" max="1027" width="11.42578125" style="177" bestFit="1" customWidth="1"/>
    <col min="1028" max="1028" width="8.85546875" style="177"/>
    <col min="1029" max="1029" width="10.7109375" style="177" bestFit="1" customWidth="1"/>
    <col min="1030" max="1280" width="8.85546875" style="177"/>
    <col min="1281" max="1281" width="39.85546875" style="177" customWidth="1"/>
    <col min="1282" max="1282" width="14" style="177" customWidth="1"/>
    <col min="1283" max="1283" width="11.42578125" style="177" bestFit="1" customWidth="1"/>
    <col min="1284" max="1284" width="8.85546875" style="177"/>
    <col min="1285" max="1285" width="10.7109375" style="177" bestFit="1" customWidth="1"/>
    <col min="1286" max="1536" width="8.85546875" style="177"/>
    <col min="1537" max="1537" width="39.85546875" style="177" customWidth="1"/>
    <col min="1538" max="1538" width="14" style="177" customWidth="1"/>
    <col min="1539" max="1539" width="11.42578125" style="177" bestFit="1" customWidth="1"/>
    <col min="1540" max="1540" width="8.85546875" style="177"/>
    <col min="1541" max="1541" width="10.7109375" style="177" bestFit="1" customWidth="1"/>
    <col min="1542" max="1792" width="8.85546875" style="177"/>
    <col min="1793" max="1793" width="39.85546875" style="177" customWidth="1"/>
    <col min="1794" max="1794" width="14" style="177" customWidth="1"/>
    <col min="1795" max="1795" width="11.42578125" style="177" bestFit="1" customWidth="1"/>
    <col min="1796" max="1796" width="8.85546875" style="177"/>
    <col min="1797" max="1797" width="10.7109375" style="177" bestFit="1" customWidth="1"/>
    <col min="1798" max="2048" width="8.85546875" style="177"/>
    <col min="2049" max="2049" width="39.85546875" style="177" customWidth="1"/>
    <col min="2050" max="2050" width="14" style="177" customWidth="1"/>
    <col min="2051" max="2051" width="11.42578125" style="177" bestFit="1" customWidth="1"/>
    <col min="2052" max="2052" width="8.85546875" style="177"/>
    <col min="2053" max="2053" width="10.7109375" style="177" bestFit="1" customWidth="1"/>
    <col min="2054" max="2304" width="8.85546875" style="177"/>
    <col min="2305" max="2305" width="39.85546875" style="177" customWidth="1"/>
    <col min="2306" max="2306" width="14" style="177" customWidth="1"/>
    <col min="2307" max="2307" width="11.42578125" style="177" bestFit="1" customWidth="1"/>
    <col min="2308" max="2308" width="8.85546875" style="177"/>
    <col min="2309" max="2309" width="10.7109375" style="177" bestFit="1" customWidth="1"/>
    <col min="2310" max="2560" width="8.85546875" style="177"/>
    <col min="2561" max="2561" width="39.85546875" style="177" customWidth="1"/>
    <col min="2562" max="2562" width="14" style="177" customWidth="1"/>
    <col min="2563" max="2563" width="11.42578125" style="177" bestFit="1" customWidth="1"/>
    <col min="2564" max="2564" width="8.85546875" style="177"/>
    <col min="2565" max="2565" width="10.7109375" style="177" bestFit="1" customWidth="1"/>
    <col min="2566" max="2816" width="8.85546875" style="177"/>
    <col min="2817" max="2817" width="39.85546875" style="177" customWidth="1"/>
    <col min="2818" max="2818" width="14" style="177" customWidth="1"/>
    <col min="2819" max="2819" width="11.42578125" style="177" bestFit="1" customWidth="1"/>
    <col min="2820" max="2820" width="8.85546875" style="177"/>
    <col min="2821" max="2821" width="10.7109375" style="177" bestFit="1" customWidth="1"/>
    <col min="2822" max="3072" width="8.85546875" style="177"/>
    <col min="3073" max="3073" width="39.85546875" style="177" customWidth="1"/>
    <col min="3074" max="3074" width="14" style="177" customWidth="1"/>
    <col min="3075" max="3075" width="11.42578125" style="177" bestFit="1" customWidth="1"/>
    <col min="3076" max="3076" width="8.85546875" style="177"/>
    <col min="3077" max="3077" width="10.7109375" style="177" bestFit="1" customWidth="1"/>
    <col min="3078" max="3328" width="8.85546875" style="177"/>
    <col min="3329" max="3329" width="39.85546875" style="177" customWidth="1"/>
    <col min="3330" max="3330" width="14" style="177" customWidth="1"/>
    <col min="3331" max="3331" width="11.42578125" style="177" bestFit="1" customWidth="1"/>
    <col min="3332" max="3332" width="8.85546875" style="177"/>
    <col min="3333" max="3333" width="10.7109375" style="177" bestFit="1" customWidth="1"/>
    <col min="3334" max="3584" width="8.85546875" style="177"/>
    <col min="3585" max="3585" width="39.85546875" style="177" customWidth="1"/>
    <col min="3586" max="3586" width="14" style="177" customWidth="1"/>
    <col min="3587" max="3587" width="11.42578125" style="177" bestFit="1" customWidth="1"/>
    <col min="3588" max="3588" width="8.85546875" style="177"/>
    <col min="3589" max="3589" width="10.7109375" style="177" bestFit="1" customWidth="1"/>
    <col min="3590" max="3840" width="8.85546875" style="177"/>
    <col min="3841" max="3841" width="39.85546875" style="177" customWidth="1"/>
    <col min="3842" max="3842" width="14" style="177" customWidth="1"/>
    <col min="3843" max="3843" width="11.42578125" style="177" bestFit="1" customWidth="1"/>
    <col min="3844" max="3844" width="8.85546875" style="177"/>
    <col min="3845" max="3845" width="10.7109375" style="177" bestFit="1" customWidth="1"/>
    <col min="3846" max="4096" width="8.85546875" style="177"/>
    <col min="4097" max="4097" width="39.85546875" style="177" customWidth="1"/>
    <col min="4098" max="4098" width="14" style="177" customWidth="1"/>
    <col min="4099" max="4099" width="11.42578125" style="177" bestFit="1" customWidth="1"/>
    <col min="4100" max="4100" width="8.85546875" style="177"/>
    <col min="4101" max="4101" width="10.7109375" style="177" bestFit="1" customWidth="1"/>
    <col min="4102" max="4352" width="8.85546875" style="177"/>
    <col min="4353" max="4353" width="39.85546875" style="177" customWidth="1"/>
    <col min="4354" max="4354" width="14" style="177" customWidth="1"/>
    <col min="4355" max="4355" width="11.42578125" style="177" bestFit="1" customWidth="1"/>
    <col min="4356" max="4356" width="8.85546875" style="177"/>
    <col min="4357" max="4357" width="10.7109375" style="177" bestFit="1" customWidth="1"/>
    <col min="4358" max="4608" width="8.85546875" style="177"/>
    <col min="4609" max="4609" width="39.85546875" style="177" customWidth="1"/>
    <col min="4610" max="4610" width="14" style="177" customWidth="1"/>
    <col min="4611" max="4611" width="11.42578125" style="177" bestFit="1" customWidth="1"/>
    <col min="4612" max="4612" width="8.85546875" style="177"/>
    <col min="4613" max="4613" width="10.7109375" style="177" bestFit="1" customWidth="1"/>
    <col min="4614" max="4864" width="8.85546875" style="177"/>
    <col min="4865" max="4865" width="39.85546875" style="177" customWidth="1"/>
    <col min="4866" max="4866" width="14" style="177" customWidth="1"/>
    <col min="4867" max="4867" width="11.42578125" style="177" bestFit="1" customWidth="1"/>
    <col min="4868" max="4868" width="8.85546875" style="177"/>
    <col min="4869" max="4869" width="10.7109375" style="177" bestFit="1" customWidth="1"/>
    <col min="4870" max="5120" width="8.85546875" style="177"/>
    <col min="5121" max="5121" width="39.85546875" style="177" customWidth="1"/>
    <col min="5122" max="5122" width="14" style="177" customWidth="1"/>
    <col min="5123" max="5123" width="11.42578125" style="177" bestFit="1" customWidth="1"/>
    <col min="5124" max="5124" width="8.85546875" style="177"/>
    <col min="5125" max="5125" width="10.7109375" style="177" bestFit="1" customWidth="1"/>
    <col min="5126" max="5376" width="8.85546875" style="177"/>
    <col min="5377" max="5377" width="39.85546875" style="177" customWidth="1"/>
    <col min="5378" max="5378" width="14" style="177" customWidth="1"/>
    <col min="5379" max="5379" width="11.42578125" style="177" bestFit="1" customWidth="1"/>
    <col min="5380" max="5380" width="8.85546875" style="177"/>
    <col min="5381" max="5381" width="10.7109375" style="177" bestFit="1" customWidth="1"/>
    <col min="5382" max="5632" width="8.85546875" style="177"/>
    <col min="5633" max="5633" width="39.85546875" style="177" customWidth="1"/>
    <col min="5634" max="5634" width="14" style="177" customWidth="1"/>
    <col min="5635" max="5635" width="11.42578125" style="177" bestFit="1" customWidth="1"/>
    <col min="5636" max="5636" width="8.85546875" style="177"/>
    <col min="5637" max="5637" width="10.7109375" style="177" bestFit="1" customWidth="1"/>
    <col min="5638" max="5888" width="8.85546875" style="177"/>
    <col min="5889" max="5889" width="39.85546875" style="177" customWidth="1"/>
    <col min="5890" max="5890" width="14" style="177" customWidth="1"/>
    <col min="5891" max="5891" width="11.42578125" style="177" bestFit="1" customWidth="1"/>
    <col min="5892" max="5892" width="8.85546875" style="177"/>
    <col min="5893" max="5893" width="10.7109375" style="177" bestFit="1" customWidth="1"/>
    <col min="5894" max="6144" width="8.85546875" style="177"/>
    <col min="6145" max="6145" width="39.85546875" style="177" customWidth="1"/>
    <col min="6146" max="6146" width="14" style="177" customWidth="1"/>
    <col min="6147" max="6147" width="11.42578125" style="177" bestFit="1" customWidth="1"/>
    <col min="6148" max="6148" width="8.85546875" style="177"/>
    <col min="6149" max="6149" width="10.7109375" style="177" bestFit="1" customWidth="1"/>
    <col min="6150" max="6400" width="8.85546875" style="177"/>
    <col min="6401" max="6401" width="39.85546875" style="177" customWidth="1"/>
    <col min="6402" max="6402" width="14" style="177" customWidth="1"/>
    <col min="6403" max="6403" width="11.42578125" style="177" bestFit="1" customWidth="1"/>
    <col min="6404" max="6404" width="8.85546875" style="177"/>
    <col min="6405" max="6405" width="10.7109375" style="177" bestFit="1" customWidth="1"/>
    <col min="6406" max="6656" width="8.85546875" style="177"/>
    <col min="6657" max="6657" width="39.85546875" style="177" customWidth="1"/>
    <col min="6658" max="6658" width="14" style="177" customWidth="1"/>
    <col min="6659" max="6659" width="11.42578125" style="177" bestFit="1" customWidth="1"/>
    <col min="6660" max="6660" width="8.85546875" style="177"/>
    <col min="6661" max="6661" width="10.7109375" style="177" bestFit="1" customWidth="1"/>
    <col min="6662" max="6912" width="8.85546875" style="177"/>
    <col min="6913" max="6913" width="39.85546875" style="177" customWidth="1"/>
    <col min="6914" max="6914" width="14" style="177" customWidth="1"/>
    <col min="6915" max="6915" width="11.42578125" style="177" bestFit="1" customWidth="1"/>
    <col min="6916" max="6916" width="8.85546875" style="177"/>
    <col min="6917" max="6917" width="10.7109375" style="177" bestFit="1" customWidth="1"/>
    <col min="6918" max="7168" width="8.85546875" style="177"/>
    <col min="7169" max="7169" width="39.85546875" style="177" customWidth="1"/>
    <col min="7170" max="7170" width="14" style="177" customWidth="1"/>
    <col min="7171" max="7171" width="11.42578125" style="177" bestFit="1" customWidth="1"/>
    <col min="7172" max="7172" width="8.85546875" style="177"/>
    <col min="7173" max="7173" width="10.7109375" style="177" bestFit="1" customWidth="1"/>
    <col min="7174" max="7424" width="8.85546875" style="177"/>
    <col min="7425" max="7425" width="39.85546875" style="177" customWidth="1"/>
    <col min="7426" max="7426" width="14" style="177" customWidth="1"/>
    <col min="7427" max="7427" width="11.42578125" style="177" bestFit="1" customWidth="1"/>
    <col min="7428" max="7428" width="8.85546875" style="177"/>
    <col min="7429" max="7429" width="10.7109375" style="177" bestFit="1" customWidth="1"/>
    <col min="7430" max="7680" width="8.85546875" style="177"/>
    <col min="7681" max="7681" width="39.85546875" style="177" customWidth="1"/>
    <col min="7682" max="7682" width="14" style="177" customWidth="1"/>
    <col min="7683" max="7683" width="11.42578125" style="177" bestFit="1" customWidth="1"/>
    <col min="7684" max="7684" width="8.85546875" style="177"/>
    <col min="7685" max="7685" width="10.7109375" style="177" bestFit="1" customWidth="1"/>
    <col min="7686" max="7936" width="8.85546875" style="177"/>
    <col min="7937" max="7937" width="39.85546875" style="177" customWidth="1"/>
    <col min="7938" max="7938" width="14" style="177" customWidth="1"/>
    <col min="7939" max="7939" width="11.42578125" style="177" bestFit="1" customWidth="1"/>
    <col min="7940" max="7940" width="8.85546875" style="177"/>
    <col min="7941" max="7941" width="10.7109375" style="177" bestFit="1" customWidth="1"/>
    <col min="7942" max="8192" width="8.85546875" style="177"/>
    <col min="8193" max="8193" width="39.85546875" style="177" customWidth="1"/>
    <col min="8194" max="8194" width="14" style="177" customWidth="1"/>
    <col min="8195" max="8195" width="11.42578125" style="177" bestFit="1" customWidth="1"/>
    <col min="8196" max="8196" width="8.85546875" style="177"/>
    <col min="8197" max="8197" width="10.7109375" style="177" bestFit="1" customWidth="1"/>
    <col min="8198" max="8448" width="8.85546875" style="177"/>
    <col min="8449" max="8449" width="39.85546875" style="177" customWidth="1"/>
    <col min="8450" max="8450" width="14" style="177" customWidth="1"/>
    <col min="8451" max="8451" width="11.42578125" style="177" bestFit="1" customWidth="1"/>
    <col min="8452" max="8452" width="8.85546875" style="177"/>
    <col min="8453" max="8453" width="10.7109375" style="177" bestFit="1" customWidth="1"/>
    <col min="8454" max="8704" width="8.85546875" style="177"/>
    <col min="8705" max="8705" width="39.85546875" style="177" customWidth="1"/>
    <col min="8706" max="8706" width="14" style="177" customWidth="1"/>
    <col min="8707" max="8707" width="11.42578125" style="177" bestFit="1" customWidth="1"/>
    <col min="8708" max="8708" width="8.85546875" style="177"/>
    <col min="8709" max="8709" width="10.7109375" style="177" bestFit="1" customWidth="1"/>
    <col min="8710" max="8960" width="8.85546875" style="177"/>
    <col min="8961" max="8961" width="39.85546875" style="177" customWidth="1"/>
    <col min="8962" max="8962" width="14" style="177" customWidth="1"/>
    <col min="8963" max="8963" width="11.42578125" style="177" bestFit="1" customWidth="1"/>
    <col min="8964" max="8964" width="8.85546875" style="177"/>
    <col min="8965" max="8965" width="10.7109375" style="177" bestFit="1" customWidth="1"/>
    <col min="8966" max="9216" width="8.85546875" style="177"/>
    <col min="9217" max="9217" width="39.85546875" style="177" customWidth="1"/>
    <col min="9218" max="9218" width="14" style="177" customWidth="1"/>
    <col min="9219" max="9219" width="11.42578125" style="177" bestFit="1" customWidth="1"/>
    <col min="9220" max="9220" width="8.85546875" style="177"/>
    <col min="9221" max="9221" width="10.7109375" style="177" bestFit="1" customWidth="1"/>
    <col min="9222" max="9472" width="8.85546875" style="177"/>
    <col min="9473" max="9473" width="39.85546875" style="177" customWidth="1"/>
    <col min="9474" max="9474" width="14" style="177" customWidth="1"/>
    <col min="9475" max="9475" width="11.42578125" style="177" bestFit="1" customWidth="1"/>
    <col min="9476" max="9476" width="8.85546875" style="177"/>
    <col min="9477" max="9477" width="10.7109375" style="177" bestFit="1" customWidth="1"/>
    <col min="9478" max="9728" width="8.85546875" style="177"/>
    <col min="9729" max="9729" width="39.85546875" style="177" customWidth="1"/>
    <col min="9730" max="9730" width="14" style="177" customWidth="1"/>
    <col min="9731" max="9731" width="11.42578125" style="177" bestFit="1" customWidth="1"/>
    <col min="9732" max="9732" width="8.85546875" style="177"/>
    <col min="9733" max="9733" width="10.7109375" style="177" bestFit="1" customWidth="1"/>
    <col min="9734" max="9984" width="8.85546875" style="177"/>
    <col min="9985" max="9985" width="39.85546875" style="177" customWidth="1"/>
    <col min="9986" max="9986" width="14" style="177" customWidth="1"/>
    <col min="9987" max="9987" width="11.42578125" style="177" bestFit="1" customWidth="1"/>
    <col min="9988" max="9988" width="8.85546875" style="177"/>
    <col min="9989" max="9989" width="10.7109375" style="177" bestFit="1" customWidth="1"/>
    <col min="9990" max="10240" width="8.85546875" style="177"/>
    <col min="10241" max="10241" width="39.85546875" style="177" customWidth="1"/>
    <col min="10242" max="10242" width="14" style="177" customWidth="1"/>
    <col min="10243" max="10243" width="11.42578125" style="177" bestFit="1" customWidth="1"/>
    <col min="10244" max="10244" width="8.85546875" style="177"/>
    <col min="10245" max="10245" width="10.7109375" style="177" bestFit="1" customWidth="1"/>
    <col min="10246" max="10496" width="8.85546875" style="177"/>
    <col min="10497" max="10497" width="39.85546875" style="177" customWidth="1"/>
    <col min="10498" max="10498" width="14" style="177" customWidth="1"/>
    <col min="10499" max="10499" width="11.42578125" style="177" bestFit="1" customWidth="1"/>
    <col min="10500" max="10500" width="8.85546875" style="177"/>
    <col min="10501" max="10501" width="10.7109375" style="177" bestFit="1" customWidth="1"/>
    <col min="10502" max="10752" width="8.85546875" style="177"/>
    <col min="10753" max="10753" width="39.85546875" style="177" customWidth="1"/>
    <col min="10754" max="10754" width="14" style="177" customWidth="1"/>
    <col min="10755" max="10755" width="11.42578125" style="177" bestFit="1" customWidth="1"/>
    <col min="10756" max="10756" width="8.85546875" style="177"/>
    <col min="10757" max="10757" width="10.7109375" style="177" bestFit="1" customWidth="1"/>
    <col min="10758" max="11008" width="8.85546875" style="177"/>
    <col min="11009" max="11009" width="39.85546875" style="177" customWidth="1"/>
    <col min="11010" max="11010" width="14" style="177" customWidth="1"/>
    <col min="11011" max="11011" width="11.42578125" style="177" bestFit="1" customWidth="1"/>
    <col min="11012" max="11012" width="8.85546875" style="177"/>
    <col min="11013" max="11013" width="10.7109375" style="177" bestFit="1" customWidth="1"/>
    <col min="11014" max="11264" width="8.85546875" style="177"/>
    <col min="11265" max="11265" width="39.85546875" style="177" customWidth="1"/>
    <col min="11266" max="11266" width="14" style="177" customWidth="1"/>
    <col min="11267" max="11267" width="11.42578125" style="177" bestFit="1" customWidth="1"/>
    <col min="11268" max="11268" width="8.85546875" style="177"/>
    <col min="11269" max="11269" width="10.7109375" style="177" bestFit="1" customWidth="1"/>
    <col min="11270" max="11520" width="8.85546875" style="177"/>
    <col min="11521" max="11521" width="39.85546875" style="177" customWidth="1"/>
    <col min="11522" max="11522" width="14" style="177" customWidth="1"/>
    <col min="11523" max="11523" width="11.42578125" style="177" bestFit="1" customWidth="1"/>
    <col min="11524" max="11524" width="8.85546875" style="177"/>
    <col min="11525" max="11525" width="10.7109375" style="177" bestFit="1" customWidth="1"/>
    <col min="11526" max="11776" width="8.85546875" style="177"/>
    <col min="11777" max="11777" width="39.85546875" style="177" customWidth="1"/>
    <col min="11778" max="11778" width="14" style="177" customWidth="1"/>
    <col min="11779" max="11779" width="11.42578125" style="177" bestFit="1" customWidth="1"/>
    <col min="11780" max="11780" width="8.85546875" style="177"/>
    <col min="11781" max="11781" width="10.7109375" style="177" bestFit="1" customWidth="1"/>
    <col min="11782" max="12032" width="8.85546875" style="177"/>
    <col min="12033" max="12033" width="39.85546875" style="177" customWidth="1"/>
    <col min="12034" max="12034" width="14" style="177" customWidth="1"/>
    <col min="12035" max="12035" width="11.42578125" style="177" bestFit="1" customWidth="1"/>
    <col min="12036" max="12036" width="8.85546875" style="177"/>
    <col min="12037" max="12037" width="10.7109375" style="177" bestFit="1" customWidth="1"/>
    <col min="12038" max="12288" width="8.85546875" style="177"/>
    <col min="12289" max="12289" width="39.85546875" style="177" customWidth="1"/>
    <col min="12290" max="12290" width="14" style="177" customWidth="1"/>
    <col min="12291" max="12291" width="11.42578125" style="177" bestFit="1" customWidth="1"/>
    <col min="12292" max="12292" width="8.85546875" style="177"/>
    <col min="12293" max="12293" width="10.7109375" style="177" bestFit="1" customWidth="1"/>
    <col min="12294" max="12544" width="8.85546875" style="177"/>
    <col min="12545" max="12545" width="39.85546875" style="177" customWidth="1"/>
    <col min="12546" max="12546" width="14" style="177" customWidth="1"/>
    <col min="12547" max="12547" width="11.42578125" style="177" bestFit="1" customWidth="1"/>
    <col min="12548" max="12548" width="8.85546875" style="177"/>
    <col min="12549" max="12549" width="10.7109375" style="177" bestFit="1" customWidth="1"/>
    <col min="12550" max="12800" width="8.85546875" style="177"/>
    <col min="12801" max="12801" width="39.85546875" style="177" customWidth="1"/>
    <col min="12802" max="12802" width="14" style="177" customWidth="1"/>
    <col min="12803" max="12803" width="11.42578125" style="177" bestFit="1" customWidth="1"/>
    <col min="12804" max="12804" width="8.85546875" style="177"/>
    <col min="12805" max="12805" width="10.7109375" style="177" bestFit="1" customWidth="1"/>
    <col min="12806" max="13056" width="8.85546875" style="177"/>
    <col min="13057" max="13057" width="39.85546875" style="177" customWidth="1"/>
    <col min="13058" max="13058" width="14" style="177" customWidth="1"/>
    <col min="13059" max="13059" width="11.42578125" style="177" bestFit="1" customWidth="1"/>
    <col min="13060" max="13060" width="8.85546875" style="177"/>
    <col min="13061" max="13061" width="10.7109375" style="177" bestFit="1" customWidth="1"/>
    <col min="13062" max="13312" width="8.85546875" style="177"/>
    <col min="13313" max="13313" width="39.85546875" style="177" customWidth="1"/>
    <col min="13314" max="13314" width="14" style="177" customWidth="1"/>
    <col min="13315" max="13315" width="11.42578125" style="177" bestFit="1" customWidth="1"/>
    <col min="13316" max="13316" width="8.85546875" style="177"/>
    <col min="13317" max="13317" width="10.7109375" style="177" bestFit="1" customWidth="1"/>
    <col min="13318" max="13568" width="8.85546875" style="177"/>
    <col min="13569" max="13569" width="39.85546875" style="177" customWidth="1"/>
    <col min="13570" max="13570" width="14" style="177" customWidth="1"/>
    <col min="13571" max="13571" width="11.42578125" style="177" bestFit="1" customWidth="1"/>
    <col min="13572" max="13572" width="8.85546875" style="177"/>
    <col min="13573" max="13573" width="10.7109375" style="177" bestFit="1" customWidth="1"/>
    <col min="13574" max="13824" width="8.85546875" style="177"/>
    <col min="13825" max="13825" width="39.85546875" style="177" customWidth="1"/>
    <col min="13826" max="13826" width="14" style="177" customWidth="1"/>
    <col min="13827" max="13827" width="11.42578125" style="177" bestFit="1" customWidth="1"/>
    <col min="13828" max="13828" width="8.85546875" style="177"/>
    <col min="13829" max="13829" width="10.7109375" style="177" bestFit="1" customWidth="1"/>
    <col min="13830" max="14080" width="8.85546875" style="177"/>
    <col min="14081" max="14081" width="39.85546875" style="177" customWidth="1"/>
    <col min="14082" max="14082" width="14" style="177" customWidth="1"/>
    <col min="14083" max="14083" width="11.42578125" style="177" bestFit="1" customWidth="1"/>
    <col min="14084" max="14084" width="8.85546875" style="177"/>
    <col min="14085" max="14085" width="10.7109375" style="177" bestFit="1" customWidth="1"/>
    <col min="14086" max="14336" width="8.85546875" style="177"/>
    <col min="14337" max="14337" width="39.85546875" style="177" customWidth="1"/>
    <col min="14338" max="14338" width="14" style="177" customWidth="1"/>
    <col min="14339" max="14339" width="11.42578125" style="177" bestFit="1" customWidth="1"/>
    <col min="14340" max="14340" width="8.85546875" style="177"/>
    <col min="14341" max="14341" width="10.7109375" style="177" bestFit="1" customWidth="1"/>
    <col min="14342" max="14592" width="8.85546875" style="177"/>
    <col min="14593" max="14593" width="39.85546875" style="177" customWidth="1"/>
    <col min="14594" max="14594" width="14" style="177" customWidth="1"/>
    <col min="14595" max="14595" width="11.42578125" style="177" bestFit="1" customWidth="1"/>
    <col min="14596" max="14596" width="8.85546875" style="177"/>
    <col min="14597" max="14597" width="10.7109375" style="177" bestFit="1" customWidth="1"/>
    <col min="14598" max="14848" width="8.85546875" style="177"/>
    <col min="14849" max="14849" width="39.85546875" style="177" customWidth="1"/>
    <col min="14850" max="14850" width="14" style="177" customWidth="1"/>
    <col min="14851" max="14851" width="11.42578125" style="177" bestFit="1" customWidth="1"/>
    <col min="14852" max="14852" width="8.85546875" style="177"/>
    <col min="14853" max="14853" width="10.7109375" style="177" bestFit="1" customWidth="1"/>
    <col min="14854" max="15104" width="8.85546875" style="177"/>
    <col min="15105" max="15105" width="39.85546875" style="177" customWidth="1"/>
    <col min="15106" max="15106" width="14" style="177" customWidth="1"/>
    <col min="15107" max="15107" width="11.42578125" style="177" bestFit="1" customWidth="1"/>
    <col min="15108" max="15108" width="8.85546875" style="177"/>
    <col min="15109" max="15109" width="10.7109375" style="177" bestFit="1" customWidth="1"/>
    <col min="15110" max="15360" width="8.85546875" style="177"/>
    <col min="15361" max="15361" width="39.85546875" style="177" customWidth="1"/>
    <col min="15362" max="15362" width="14" style="177" customWidth="1"/>
    <col min="15363" max="15363" width="11.42578125" style="177" bestFit="1" customWidth="1"/>
    <col min="15364" max="15364" width="8.85546875" style="177"/>
    <col min="15365" max="15365" width="10.7109375" style="177" bestFit="1" customWidth="1"/>
    <col min="15366" max="15616" width="8.85546875" style="177"/>
    <col min="15617" max="15617" width="39.85546875" style="177" customWidth="1"/>
    <col min="15618" max="15618" width="14" style="177" customWidth="1"/>
    <col min="15619" max="15619" width="11.42578125" style="177" bestFit="1" customWidth="1"/>
    <col min="15620" max="15620" width="8.85546875" style="177"/>
    <col min="15621" max="15621" width="10.7109375" style="177" bestFit="1" customWidth="1"/>
    <col min="15622" max="15872" width="8.85546875" style="177"/>
    <col min="15873" max="15873" width="39.85546875" style="177" customWidth="1"/>
    <col min="15874" max="15874" width="14" style="177" customWidth="1"/>
    <col min="15875" max="15875" width="11.42578125" style="177" bestFit="1" customWidth="1"/>
    <col min="15876" max="15876" width="8.85546875" style="177"/>
    <col min="15877" max="15877" width="10.7109375" style="177" bestFit="1" customWidth="1"/>
    <col min="15878" max="16128" width="8.85546875" style="177"/>
    <col min="16129" max="16129" width="39.85546875" style="177" customWidth="1"/>
    <col min="16130" max="16130" width="14" style="177" customWidth="1"/>
    <col min="16131" max="16131" width="11.42578125" style="177" bestFit="1" customWidth="1"/>
    <col min="16132" max="16132" width="8.85546875" style="177"/>
    <col min="16133" max="16133" width="10.7109375" style="177" bestFit="1" customWidth="1"/>
    <col min="16134" max="16384" width="8.85546875" style="177"/>
  </cols>
  <sheetData>
    <row r="1" spans="1:8">
      <c r="A1" s="2525" t="s">
        <v>1467</v>
      </c>
      <c r="B1" s="2525"/>
      <c r="C1" s="2525"/>
    </row>
    <row r="2" spans="1:8" ht="15.75">
      <c r="A2" s="2148" t="s">
        <v>111</v>
      </c>
      <c r="B2" s="2148"/>
      <c r="C2" s="2148"/>
    </row>
    <row r="3" spans="1:8">
      <c r="A3" s="2526" t="s">
        <v>1380</v>
      </c>
      <c r="B3" s="2526"/>
      <c r="C3" s="2526"/>
    </row>
    <row r="4" spans="1:8" ht="13.5" thickBot="1">
      <c r="A4" s="1594"/>
      <c r="B4" s="1594"/>
      <c r="C4" s="1595" t="s">
        <v>1381</v>
      </c>
      <c r="D4" s="1594"/>
      <c r="E4" s="1594"/>
    </row>
    <row r="5" spans="1:8" ht="26.25" thickTop="1">
      <c r="A5" s="1700" t="s">
        <v>1382</v>
      </c>
      <c r="B5" s="1701" t="s">
        <v>1383</v>
      </c>
      <c r="C5" s="1702" t="s">
        <v>1384</v>
      </c>
      <c r="D5" s="1594"/>
      <c r="E5" s="1594"/>
    </row>
    <row r="6" spans="1:8" ht="15.75">
      <c r="A6" s="1963" t="s">
        <v>1385</v>
      </c>
      <c r="B6" s="1964">
        <f>SUM(B7:B9)</f>
        <v>1285.222</v>
      </c>
      <c r="C6" s="1705"/>
      <c r="D6" s="1594"/>
      <c r="E6" s="1594"/>
    </row>
    <row r="7" spans="1:8" ht="15.75">
      <c r="A7" s="1742" t="s">
        <v>1386</v>
      </c>
      <c r="B7" s="1743">
        <v>887.40899999999999</v>
      </c>
      <c r="C7" s="1744">
        <v>64391</v>
      </c>
      <c r="D7" s="1666"/>
      <c r="E7" s="1666"/>
      <c r="F7" s="159"/>
      <c r="G7" s="159"/>
      <c r="H7" s="159"/>
    </row>
    <row r="8" spans="1:8" ht="15.75">
      <c r="A8" s="1745" t="s">
        <v>1387</v>
      </c>
      <c r="B8" s="1746">
        <v>276.46899999999999</v>
      </c>
      <c r="C8" s="1747">
        <v>64395</v>
      </c>
      <c r="D8" s="1666"/>
      <c r="E8" s="1666"/>
      <c r="F8" s="159"/>
      <c r="G8" s="1667"/>
      <c r="H8" s="159"/>
    </row>
    <row r="9" spans="1:8" ht="15.75">
      <c r="A9" s="1703" t="s">
        <v>1388</v>
      </c>
      <c r="B9" s="1665">
        <v>121.34399999999999</v>
      </c>
      <c r="C9" s="1748">
        <v>64404</v>
      </c>
      <c r="D9" s="1666"/>
      <c r="E9" s="1666"/>
      <c r="F9" s="159"/>
      <c r="G9" s="1667"/>
      <c r="H9" s="159"/>
    </row>
    <row r="10" spans="1:8" ht="15.75">
      <c r="A10" s="1704" t="s">
        <v>1389</v>
      </c>
      <c r="B10" s="1668">
        <f>SUM(B11:B38)</f>
        <v>0</v>
      </c>
      <c r="C10" s="1705"/>
      <c r="D10" s="1666"/>
      <c r="E10" s="1666"/>
      <c r="F10" s="159"/>
      <c r="G10" s="1667"/>
      <c r="H10" s="159"/>
    </row>
    <row r="11" spans="1:8" ht="15.75" hidden="1">
      <c r="A11" s="1706"/>
      <c r="B11" s="1669"/>
      <c r="C11" s="1705"/>
      <c r="D11" s="1666"/>
      <c r="E11" s="1666"/>
      <c r="F11" s="159"/>
      <c r="G11" s="1667"/>
      <c r="H11" s="159"/>
    </row>
    <row r="12" spans="1:8" ht="15.75" hidden="1">
      <c r="A12" s="1706"/>
      <c r="B12" s="1669"/>
      <c r="C12" s="1705"/>
      <c r="D12" s="1666"/>
      <c r="E12" s="1666"/>
      <c r="F12" s="159"/>
      <c r="G12" s="1667"/>
      <c r="H12" s="159"/>
    </row>
    <row r="13" spans="1:8" ht="15.75" hidden="1">
      <c r="A13" s="1706"/>
      <c r="B13" s="1669"/>
      <c r="C13" s="1705"/>
      <c r="D13" s="1666"/>
      <c r="E13" s="1666"/>
      <c r="F13" s="1670"/>
      <c r="G13" s="1671"/>
      <c r="H13" s="159"/>
    </row>
    <row r="14" spans="1:8" ht="15.75" hidden="1">
      <c r="A14" s="1706"/>
      <c r="B14" s="1669"/>
      <c r="C14" s="1705"/>
      <c r="D14" s="1666"/>
      <c r="E14" s="1666"/>
      <c r="F14" s="1670"/>
      <c r="G14" s="1671"/>
      <c r="H14" s="159"/>
    </row>
    <row r="15" spans="1:8" ht="15.75" hidden="1">
      <c r="A15" s="1706"/>
      <c r="B15" s="1669"/>
      <c r="C15" s="1705"/>
      <c r="D15" s="1666"/>
      <c r="E15" s="1666"/>
      <c r="F15" s="1672"/>
      <c r="G15" s="1671"/>
      <c r="H15" s="159"/>
    </row>
    <row r="16" spans="1:8" ht="15.75" hidden="1">
      <c r="A16" s="1706"/>
      <c r="B16" s="1669"/>
      <c r="C16" s="1705"/>
      <c r="D16" s="1666"/>
      <c r="E16" s="1666"/>
      <c r="F16" s="1672"/>
      <c r="G16" s="1671"/>
      <c r="H16" s="159"/>
    </row>
    <row r="17" spans="1:8" ht="15.75" hidden="1">
      <c r="A17" s="1706"/>
      <c r="B17" s="1669"/>
      <c r="C17" s="1705"/>
      <c r="D17" s="1666"/>
      <c r="E17" s="1666"/>
      <c r="F17" s="1672"/>
      <c r="G17" s="1671"/>
      <c r="H17" s="159"/>
    </row>
    <row r="18" spans="1:8" ht="15.75" hidden="1">
      <c r="A18" s="1706"/>
      <c r="B18" s="1669"/>
      <c r="C18" s="1705"/>
      <c r="D18" s="1666"/>
      <c r="E18" s="1666"/>
      <c r="F18" s="1672"/>
      <c r="G18" s="1671"/>
      <c r="H18" s="159"/>
    </row>
    <row r="19" spans="1:8" ht="15.75" hidden="1">
      <c r="A19" s="1706"/>
      <c r="B19" s="1669"/>
      <c r="C19" s="1705"/>
      <c r="D19" s="1666"/>
      <c r="E19" s="1666"/>
      <c r="F19" s="1672"/>
      <c r="G19" s="1671"/>
      <c r="H19" s="159"/>
    </row>
    <row r="20" spans="1:8" ht="15.75" hidden="1">
      <c r="A20" s="1706"/>
      <c r="B20" s="1669"/>
      <c r="C20" s="1705"/>
      <c r="D20" s="1666"/>
      <c r="E20" s="1666"/>
      <c r="F20" s="1672"/>
      <c r="G20" s="1671"/>
      <c r="H20" s="159"/>
    </row>
    <row r="21" spans="1:8" ht="15.75" hidden="1">
      <c r="A21" s="1706"/>
      <c r="B21" s="1669"/>
      <c r="C21" s="1705"/>
      <c r="D21" s="1594"/>
      <c r="E21" s="1594"/>
      <c r="F21" s="1598"/>
      <c r="G21" s="1597"/>
    </row>
    <row r="22" spans="1:8" ht="15.75" hidden="1">
      <c r="A22" s="1706"/>
      <c r="B22" s="1669"/>
      <c r="C22" s="1705"/>
      <c r="D22" s="1594"/>
      <c r="E22" s="1594"/>
      <c r="F22" s="1598"/>
      <c r="G22" s="1597"/>
    </row>
    <row r="23" spans="1:8" ht="15.75" hidden="1">
      <c r="A23" s="1706"/>
      <c r="B23" s="1669"/>
      <c r="C23" s="1705"/>
      <c r="D23" s="1594"/>
      <c r="E23" s="1594"/>
      <c r="F23" s="1598"/>
      <c r="G23" s="1597"/>
    </row>
    <row r="24" spans="1:8" ht="15.75" hidden="1">
      <c r="A24" s="1706"/>
      <c r="B24" s="1669"/>
      <c r="C24" s="1705"/>
      <c r="D24" s="1594"/>
      <c r="E24" s="1594"/>
      <c r="F24" s="1598"/>
      <c r="G24" s="1597"/>
    </row>
    <row r="25" spans="1:8" ht="15.75" hidden="1">
      <c r="A25" s="1706"/>
      <c r="B25" s="1669"/>
      <c r="C25" s="1705"/>
      <c r="D25" s="1594"/>
      <c r="E25" s="1594"/>
      <c r="F25" s="1598"/>
      <c r="G25" s="1597"/>
    </row>
    <row r="26" spans="1:8" ht="15.75" hidden="1">
      <c r="A26" s="1706"/>
      <c r="B26" s="1669"/>
      <c r="C26" s="1965"/>
      <c r="D26" s="1594"/>
      <c r="E26" s="1594"/>
      <c r="F26" s="1598"/>
      <c r="G26" s="1597"/>
    </row>
    <row r="27" spans="1:8" ht="15.75" hidden="1">
      <c r="A27" s="1706"/>
      <c r="B27" s="1669"/>
      <c r="C27" s="1965"/>
      <c r="D27" s="1594"/>
      <c r="E27" s="1594"/>
      <c r="F27" s="1598"/>
      <c r="G27" s="1597"/>
    </row>
    <row r="28" spans="1:8" ht="15.75" hidden="1">
      <c r="A28" s="1706"/>
      <c r="B28" s="1669"/>
      <c r="C28" s="1965"/>
      <c r="D28" s="1594"/>
      <c r="E28" s="1594"/>
      <c r="F28" s="1598"/>
      <c r="G28" s="1597"/>
    </row>
    <row r="29" spans="1:8" ht="15.75" hidden="1">
      <c r="A29" s="1706"/>
      <c r="B29" s="1669"/>
      <c r="C29" s="1965"/>
      <c r="D29" s="1594"/>
      <c r="E29" s="1594"/>
      <c r="F29" s="1598"/>
      <c r="G29" s="1597"/>
    </row>
    <row r="30" spans="1:8" ht="15.75" hidden="1">
      <c r="A30" s="1706"/>
      <c r="B30" s="1669"/>
      <c r="C30" s="1965"/>
      <c r="D30" s="1594"/>
      <c r="E30" s="1594"/>
      <c r="F30" s="1598"/>
      <c r="G30" s="1597"/>
    </row>
    <row r="31" spans="1:8" ht="15.75" hidden="1">
      <c r="A31" s="1706"/>
      <c r="B31" s="1669"/>
      <c r="C31" s="1965"/>
      <c r="D31" s="1594"/>
      <c r="E31" s="1594"/>
      <c r="F31" s="1598"/>
      <c r="G31" s="1597"/>
    </row>
    <row r="32" spans="1:8" ht="15.75" hidden="1">
      <c r="A32" s="1706"/>
      <c r="B32" s="1669"/>
      <c r="C32" s="1965"/>
      <c r="D32" s="1594"/>
      <c r="E32" s="1594"/>
      <c r="F32" s="1598"/>
      <c r="G32" s="1597"/>
    </row>
    <row r="33" spans="1:7" ht="15.75" hidden="1">
      <c r="A33" s="1706"/>
      <c r="B33" s="1669"/>
      <c r="C33" s="1965"/>
      <c r="D33" s="1594"/>
      <c r="E33" s="1594"/>
      <c r="F33" s="1598"/>
      <c r="G33" s="1597"/>
    </row>
    <row r="34" spans="1:7" ht="15.75" hidden="1">
      <c r="A34" s="1706"/>
      <c r="B34" s="1669"/>
      <c r="C34" s="1965"/>
      <c r="D34" s="1594"/>
      <c r="E34" s="1594"/>
      <c r="F34" s="1598"/>
      <c r="G34" s="1597"/>
    </row>
    <row r="35" spans="1:7" ht="15.75" hidden="1">
      <c r="A35" s="1706"/>
      <c r="B35" s="1669"/>
      <c r="C35" s="1965"/>
      <c r="D35" s="1594"/>
      <c r="E35" s="1594"/>
      <c r="F35" s="1598"/>
      <c r="G35" s="1597"/>
    </row>
    <row r="36" spans="1:7" ht="15.75" hidden="1">
      <c r="A36" s="1706"/>
      <c r="B36" s="1669"/>
      <c r="C36" s="1965"/>
      <c r="D36" s="1594"/>
      <c r="E36" s="1594"/>
      <c r="F36" s="1598"/>
      <c r="G36" s="1597"/>
    </row>
    <row r="37" spans="1:7" ht="15.75" hidden="1">
      <c r="A37" s="1706"/>
      <c r="B37" s="1669"/>
      <c r="C37" s="1965"/>
      <c r="D37" s="1594"/>
      <c r="E37" s="1594"/>
      <c r="F37" s="1598"/>
      <c r="G37" s="1597"/>
    </row>
    <row r="38" spans="1:7" ht="15.75" hidden="1">
      <c r="A38" s="1706"/>
      <c r="B38" s="1669"/>
      <c r="C38" s="1965"/>
      <c r="D38" s="1594"/>
      <c r="E38" s="1594"/>
      <c r="F38" s="1598"/>
      <c r="G38" s="1597"/>
    </row>
    <row r="39" spans="1:7" ht="15.75">
      <c r="A39" s="1966" t="s">
        <v>1390</v>
      </c>
      <c r="B39" s="1964">
        <f>SUM(B40:B40)</f>
        <v>1000</v>
      </c>
      <c r="C39" s="1967"/>
      <c r="D39" s="1594"/>
      <c r="E39" s="1594"/>
      <c r="F39" s="1598"/>
      <c r="G39" s="1597"/>
    </row>
    <row r="40" spans="1:7" ht="15.75">
      <c r="A40" s="1742" t="s">
        <v>1391</v>
      </c>
      <c r="B40" s="1968">
        <v>1000</v>
      </c>
      <c r="C40" s="1705">
        <v>64428</v>
      </c>
      <c r="D40" s="1594"/>
      <c r="E40" s="1594"/>
      <c r="F40" s="1598"/>
      <c r="G40" s="1597"/>
    </row>
    <row r="41" spans="1:7" ht="15.75">
      <c r="A41" s="1966" t="s">
        <v>1392</v>
      </c>
      <c r="B41" s="1964">
        <f>SUM(B42:B43)</f>
        <v>1800</v>
      </c>
      <c r="C41" s="1969"/>
      <c r="D41" s="1594"/>
      <c r="E41" s="1594"/>
      <c r="F41" s="1599"/>
    </row>
    <row r="42" spans="1:7" ht="15.75">
      <c r="A42" s="1742" t="s">
        <v>1393</v>
      </c>
      <c r="B42" s="1970">
        <v>1000</v>
      </c>
      <c r="C42" s="1971">
        <v>64389</v>
      </c>
      <c r="D42" s="1594"/>
      <c r="E42" s="1594"/>
      <c r="F42" s="1596"/>
    </row>
    <row r="43" spans="1:7" ht="15.75">
      <c r="A43" s="1703" t="s">
        <v>1394</v>
      </c>
      <c r="B43" s="1972">
        <v>800</v>
      </c>
      <c r="C43" s="1748">
        <v>64422</v>
      </c>
      <c r="D43" s="1594"/>
      <c r="E43" s="1594"/>
      <c r="F43" s="1596"/>
    </row>
    <row r="44" spans="1:7" ht="16.5" thickBot="1">
      <c r="A44" s="1973" t="s">
        <v>616</v>
      </c>
      <c r="B44" s="1974">
        <f>SUM(B10+B39+B6+B41)</f>
        <v>4085.2219999999998</v>
      </c>
      <c r="C44" s="1975"/>
      <c r="D44" s="1594"/>
      <c r="E44" s="1594"/>
      <c r="F44" s="1597"/>
    </row>
    <row r="45" spans="1:7" ht="13.5" thickTop="1">
      <c r="A45" s="1600" t="s">
        <v>1395</v>
      </c>
    </row>
  </sheetData>
  <mergeCells count="3">
    <mergeCell ref="A1:C1"/>
    <mergeCell ref="A2:C2"/>
    <mergeCell ref="A3:C3"/>
  </mergeCells>
  <pageMargins left="1.58" right="0.75" top="1" bottom="1" header="0.3" footer="0.3"/>
  <pageSetup paperSize="9" scale="9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workbookViewId="0">
      <selection activeCell="B26" sqref="B26"/>
    </sheetView>
  </sheetViews>
  <sheetFormatPr defaultColWidth="12" defaultRowHeight="12.75"/>
  <cols>
    <col min="1" max="1" width="24.85546875" style="180" customWidth="1"/>
    <col min="2" max="4" width="8.7109375" style="180" customWidth="1"/>
    <col min="5" max="5" width="10.7109375" style="180" bestFit="1" customWidth="1"/>
    <col min="6" max="6" width="9.42578125" style="180" bestFit="1" customWidth="1"/>
    <col min="7" max="7" width="10.42578125" style="180" customWidth="1"/>
    <col min="8" max="8" width="8.28515625" style="180" bestFit="1" customWidth="1"/>
    <col min="9" max="9" width="12.140625" style="180" customWidth="1"/>
    <col min="10" max="10" width="8.28515625" style="180" bestFit="1" customWidth="1"/>
    <col min="11" max="11" width="8.140625" style="180" customWidth="1"/>
    <col min="12" max="12" width="7" style="180" bestFit="1" customWidth="1"/>
    <col min="13" max="256" width="12" style="180"/>
    <col min="257" max="257" width="24.85546875" style="180" customWidth="1"/>
    <col min="258" max="258" width="10.140625" style="180" customWidth="1"/>
    <col min="259" max="259" width="6.7109375" style="180" customWidth="1"/>
    <col min="260" max="260" width="7.140625" style="180" customWidth="1"/>
    <col min="261" max="261" width="9.140625" style="180" customWidth="1"/>
    <col min="262" max="262" width="8.28515625" style="180" bestFit="1" customWidth="1"/>
    <col min="263" max="263" width="10.42578125" style="180" customWidth="1"/>
    <col min="264" max="264" width="8.28515625" style="180" bestFit="1" customWidth="1"/>
    <col min="265" max="265" width="9" style="180" customWidth="1"/>
    <col min="266" max="266" width="8.28515625" style="180" bestFit="1" customWidth="1"/>
    <col min="267" max="267" width="8.140625" style="180" customWidth="1"/>
    <col min="268" max="268" width="7" style="180" bestFit="1" customWidth="1"/>
    <col min="269" max="512" width="12" style="180"/>
    <col min="513" max="513" width="24.85546875" style="180" customWidth="1"/>
    <col min="514" max="514" width="10.140625" style="180" customWidth="1"/>
    <col min="515" max="515" width="6.7109375" style="180" customWidth="1"/>
    <col min="516" max="516" width="7.140625" style="180" customWidth="1"/>
    <col min="517" max="517" width="9.140625" style="180" customWidth="1"/>
    <col min="518" max="518" width="8.28515625" style="180" bestFit="1" customWidth="1"/>
    <col min="519" max="519" width="10.42578125" style="180" customWidth="1"/>
    <col min="520" max="520" width="8.28515625" style="180" bestFit="1" customWidth="1"/>
    <col min="521" max="521" width="9" style="180" customWidth="1"/>
    <col min="522" max="522" width="8.28515625" style="180" bestFit="1" customWidth="1"/>
    <col min="523" max="523" width="8.140625" style="180" customWidth="1"/>
    <col min="524" max="524" width="7" style="180" bestFit="1" customWidth="1"/>
    <col min="525" max="768" width="12" style="180"/>
    <col min="769" max="769" width="24.85546875" style="180" customWidth="1"/>
    <col min="770" max="770" width="10.140625" style="180" customWidth="1"/>
    <col min="771" max="771" width="6.7109375" style="180" customWidth="1"/>
    <col min="772" max="772" width="7.140625" style="180" customWidth="1"/>
    <col min="773" max="773" width="9.140625" style="180" customWidth="1"/>
    <col min="774" max="774" width="8.28515625" style="180" bestFit="1" customWidth="1"/>
    <col min="775" max="775" width="10.42578125" style="180" customWidth="1"/>
    <col min="776" max="776" width="8.28515625" style="180" bestFit="1" customWidth="1"/>
    <col min="777" max="777" width="9" style="180" customWidth="1"/>
    <col min="778" max="778" width="8.28515625" style="180" bestFit="1" customWidth="1"/>
    <col min="779" max="779" width="8.140625" style="180" customWidth="1"/>
    <col min="780" max="780" width="7" style="180" bestFit="1" customWidth="1"/>
    <col min="781" max="1024" width="12" style="180"/>
    <col min="1025" max="1025" width="24.85546875" style="180" customWidth="1"/>
    <col min="1026" max="1026" width="10.140625" style="180" customWidth="1"/>
    <col min="1027" max="1027" width="6.7109375" style="180" customWidth="1"/>
    <col min="1028" max="1028" width="7.140625" style="180" customWidth="1"/>
    <col min="1029" max="1029" width="9.140625" style="180" customWidth="1"/>
    <col min="1030" max="1030" width="8.28515625" style="180" bestFit="1" customWidth="1"/>
    <col min="1031" max="1031" width="10.42578125" style="180" customWidth="1"/>
    <col min="1032" max="1032" width="8.28515625" style="180" bestFit="1" customWidth="1"/>
    <col min="1033" max="1033" width="9" style="180" customWidth="1"/>
    <col min="1034" max="1034" width="8.28515625" style="180" bestFit="1" customWidth="1"/>
    <col min="1035" max="1035" width="8.140625" style="180" customWidth="1"/>
    <col min="1036" max="1036" width="7" style="180" bestFit="1" customWidth="1"/>
    <col min="1037" max="1280" width="12" style="180"/>
    <col min="1281" max="1281" width="24.85546875" style="180" customWidth="1"/>
    <col min="1282" max="1282" width="10.140625" style="180" customWidth="1"/>
    <col min="1283" max="1283" width="6.7109375" style="180" customWidth="1"/>
    <col min="1284" max="1284" width="7.140625" style="180" customWidth="1"/>
    <col min="1285" max="1285" width="9.140625" style="180" customWidth="1"/>
    <col min="1286" max="1286" width="8.28515625" style="180" bestFit="1" customWidth="1"/>
    <col min="1287" max="1287" width="10.42578125" style="180" customWidth="1"/>
    <col min="1288" max="1288" width="8.28515625" style="180" bestFit="1" customWidth="1"/>
    <col min="1289" max="1289" width="9" style="180" customWidth="1"/>
    <col min="1290" max="1290" width="8.28515625" style="180" bestFit="1" customWidth="1"/>
    <col min="1291" max="1291" width="8.140625" style="180" customWidth="1"/>
    <col min="1292" max="1292" width="7" style="180" bestFit="1" customWidth="1"/>
    <col min="1293" max="1536" width="12" style="180"/>
    <col min="1537" max="1537" width="24.85546875" style="180" customWidth="1"/>
    <col min="1538" max="1538" width="10.140625" style="180" customWidth="1"/>
    <col min="1539" max="1539" width="6.7109375" style="180" customWidth="1"/>
    <col min="1540" max="1540" width="7.140625" style="180" customWidth="1"/>
    <col min="1541" max="1541" width="9.140625" style="180" customWidth="1"/>
    <col min="1542" max="1542" width="8.28515625" style="180" bestFit="1" customWidth="1"/>
    <col min="1543" max="1543" width="10.42578125" style="180" customWidth="1"/>
    <col min="1544" max="1544" width="8.28515625" style="180" bestFit="1" customWidth="1"/>
    <col min="1545" max="1545" width="9" style="180" customWidth="1"/>
    <col min="1546" max="1546" width="8.28515625" style="180" bestFit="1" customWidth="1"/>
    <col min="1547" max="1547" width="8.140625" style="180" customWidth="1"/>
    <col min="1548" max="1548" width="7" style="180" bestFit="1" customWidth="1"/>
    <col min="1549" max="1792" width="12" style="180"/>
    <col min="1793" max="1793" width="24.85546875" style="180" customWidth="1"/>
    <col min="1794" max="1794" width="10.140625" style="180" customWidth="1"/>
    <col min="1795" max="1795" width="6.7109375" style="180" customWidth="1"/>
    <col min="1796" max="1796" width="7.140625" style="180" customWidth="1"/>
    <col min="1797" max="1797" width="9.140625" style="180" customWidth="1"/>
    <col min="1798" max="1798" width="8.28515625" style="180" bestFit="1" customWidth="1"/>
    <col min="1799" max="1799" width="10.42578125" style="180" customWidth="1"/>
    <col min="1800" max="1800" width="8.28515625" style="180" bestFit="1" customWidth="1"/>
    <col min="1801" max="1801" width="9" style="180" customWidth="1"/>
    <col min="1802" max="1802" width="8.28515625" style="180" bestFit="1" customWidth="1"/>
    <col min="1803" max="1803" width="8.140625" style="180" customWidth="1"/>
    <col min="1804" max="1804" width="7" style="180" bestFit="1" customWidth="1"/>
    <col min="1805" max="2048" width="12" style="180"/>
    <col min="2049" max="2049" width="24.85546875" style="180" customWidth="1"/>
    <col min="2050" max="2050" width="10.140625" style="180" customWidth="1"/>
    <col min="2051" max="2051" width="6.7109375" style="180" customWidth="1"/>
    <col min="2052" max="2052" width="7.140625" style="180" customWidth="1"/>
    <col min="2053" max="2053" width="9.140625" style="180" customWidth="1"/>
    <col min="2054" max="2054" width="8.28515625" style="180" bestFit="1" customWidth="1"/>
    <col min="2055" max="2055" width="10.42578125" style="180" customWidth="1"/>
    <col min="2056" max="2056" width="8.28515625" style="180" bestFit="1" customWidth="1"/>
    <col min="2057" max="2057" width="9" style="180" customWidth="1"/>
    <col min="2058" max="2058" width="8.28515625" style="180" bestFit="1" customWidth="1"/>
    <col min="2059" max="2059" width="8.140625" style="180" customWidth="1"/>
    <col min="2060" max="2060" width="7" style="180" bestFit="1" customWidth="1"/>
    <col min="2061" max="2304" width="12" style="180"/>
    <col min="2305" max="2305" width="24.85546875" style="180" customWidth="1"/>
    <col min="2306" max="2306" width="10.140625" style="180" customWidth="1"/>
    <col min="2307" max="2307" width="6.7109375" style="180" customWidth="1"/>
    <col min="2308" max="2308" width="7.140625" style="180" customWidth="1"/>
    <col min="2309" max="2309" width="9.140625" style="180" customWidth="1"/>
    <col min="2310" max="2310" width="8.28515625" style="180" bestFit="1" customWidth="1"/>
    <col min="2311" max="2311" width="10.42578125" style="180" customWidth="1"/>
    <col min="2312" max="2312" width="8.28515625" style="180" bestFit="1" customWidth="1"/>
    <col min="2313" max="2313" width="9" style="180" customWidth="1"/>
    <col min="2314" max="2314" width="8.28515625" style="180" bestFit="1" customWidth="1"/>
    <col min="2315" max="2315" width="8.140625" style="180" customWidth="1"/>
    <col min="2316" max="2316" width="7" style="180" bestFit="1" customWidth="1"/>
    <col min="2317" max="2560" width="12" style="180"/>
    <col min="2561" max="2561" width="24.85546875" style="180" customWidth="1"/>
    <col min="2562" max="2562" width="10.140625" style="180" customWidth="1"/>
    <col min="2563" max="2563" width="6.7109375" style="180" customWidth="1"/>
    <col min="2564" max="2564" width="7.140625" style="180" customWidth="1"/>
    <col min="2565" max="2565" width="9.140625" style="180" customWidth="1"/>
    <col min="2566" max="2566" width="8.28515625" style="180" bestFit="1" customWidth="1"/>
    <col min="2567" max="2567" width="10.42578125" style="180" customWidth="1"/>
    <col min="2568" max="2568" width="8.28515625" style="180" bestFit="1" customWidth="1"/>
    <col min="2569" max="2569" width="9" style="180" customWidth="1"/>
    <col min="2570" max="2570" width="8.28515625" style="180" bestFit="1" customWidth="1"/>
    <col min="2571" max="2571" width="8.140625" style="180" customWidth="1"/>
    <col min="2572" max="2572" width="7" style="180" bestFit="1" customWidth="1"/>
    <col min="2573" max="2816" width="12" style="180"/>
    <col min="2817" max="2817" width="24.85546875" style="180" customWidth="1"/>
    <col min="2818" max="2818" width="10.140625" style="180" customWidth="1"/>
    <col min="2819" max="2819" width="6.7109375" style="180" customWidth="1"/>
    <col min="2820" max="2820" width="7.140625" style="180" customWidth="1"/>
    <col min="2821" max="2821" width="9.140625" style="180" customWidth="1"/>
    <col min="2822" max="2822" width="8.28515625" style="180" bestFit="1" customWidth="1"/>
    <col min="2823" max="2823" width="10.42578125" style="180" customWidth="1"/>
    <col min="2824" max="2824" width="8.28515625" style="180" bestFit="1" customWidth="1"/>
    <col min="2825" max="2825" width="9" style="180" customWidth="1"/>
    <col min="2826" max="2826" width="8.28515625" style="180" bestFit="1" customWidth="1"/>
    <col min="2827" max="2827" width="8.140625" style="180" customWidth="1"/>
    <col min="2828" max="2828" width="7" style="180" bestFit="1" customWidth="1"/>
    <col min="2829" max="3072" width="12" style="180"/>
    <col min="3073" max="3073" width="24.85546875" style="180" customWidth="1"/>
    <col min="3074" max="3074" width="10.140625" style="180" customWidth="1"/>
    <col min="3075" max="3075" width="6.7109375" style="180" customWidth="1"/>
    <col min="3076" max="3076" width="7.140625" style="180" customWidth="1"/>
    <col min="3077" max="3077" width="9.140625" style="180" customWidth="1"/>
    <col min="3078" max="3078" width="8.28515625" style="180" bestFit="1" customWidth="1"/>
    <col min="3079" max="3079" width="10.42578125" style="180" customWidth="1"/>
    <col min="3080" max="3080" width="8.28515625" style="180" bestFit="1" customWidth="1"/>
    <col min="3081" max="3081" width="9" style="180" customWidth="1"/>
    <col min="3082" max="3082" width="8.28515625" style="180" bestFit="1" customWidth="1"/>
    <col min="3083" max="3083" width="8.140625" style="180" customWidth="1"/>
    <col min="3084" max="3084" width="7" style="180" bestFit="1" customWidth="1"/>
    <col min="3085" max="3328" width="12" style="180"/>
    <col min="3329" max="3329" width="24.85546875" style="180" customWidth="1"/>
    <col min="3330" max="3330" width="10.140625" style="180" customWidth="1"/>
    <col min="3331" max="3331" width="6.7109375" style="180" customWidth="1"/>
    <col min="3332" max="3332" width="7.140625" style="180" customWidth="1"/>
    <col min="3333" max="3333" width="9.140625" style="180" customWidth="1"/>
    <col min="3334" max="3334" width="8.28515625" style="180" bestFit="1" customWidth="1"/>
    <col min="3335" max="3335" width="10.42578125" style="180" customWidth="1"/>
    <col min="3336" max="3336" width="8.28515625" style="180" bestFit="1" customWidth="1"/>
    <col min="3337" max="3337" width="9" style="180" customWidth="1"/>
    <col min="3338" max="3338" width="8.28515625" style="180" bestFit="1" customWidth="1"/>
    <col min="3339" max="3339" width="8.140625" style="180" customWidth="1"/>
    <col min="3340" max="3340" width="7" style="180" bestFit="1" customWidth="1"/>
    <col min="3341" max="3584" width="12" style="180"/>
    <col min="3585" max="3585" width="24.85546875" style="180" customWidth="1"/>
    <col min="3586" max="3586" width="10.140625" style="180" customWidth="1"/>
    <col min="3587" max="3587" width="6.7109375" style="180" customWidth="1"/>
    <col min="3588" max="3588" width="7.140625" style="180" customWidth="1"/>
    <col min="3589" max="3589" width="9.140625" style="180" customWidth="1"/>
    <col min="3590" max="3590" width="8.28515625" style="180" bestFit="1" customWidth="1"/>
    <col min="3591" max="3591" width="10.42578125" style="180" customWidth="1"/>
    <col min="3592" max="3592" width="8.28515625" style="180" bestFit="1" customWidth="1"/>
    <col min="3593" max="3593" width="9" style="180" customWidth="1"/>
    <col min="3594" max="3594" width="8.28515625" style="180" bestFit="1" customWidth="1"/>
    <col min="3595" max="3595" width="8.140625" style="180" customWidth="1"/>
    <col min="3596" max="3596" width="7" style="180" bestFit="1" customWidth="1"/>
    <col min="3597" max="3840" width="12" style="180"/>
    <col min="3841" max="3841" width="24.85546875" style="180" customWidth="1"/>
    <col min="3842" max="3842" width="10.140625" style="180" customWidth="1"/>
    <col min="3843" max="3843" width="6.7109375" style="180" customWidth="1"/>
    <col min="3844" max="3844" width="7.140625" style="180" customWidth="1"/>
    <col min="3845" max="3845" width="9.140625" style="180" customWidth="1"/>
    <col min="3846" max="3846" width="8.28515625" style="180" bestFit="1" customWidth="1"/>
    <col min="3847" max="3847" width="10.42578125" style="180" customWidth="1"/>
    <col min="3848" max="3848" width="8.28515625" style="180" bestFit="1" customWidth="1"/>
    <col min="3849" max="3849" width="9" style="180" customWidth="1"/>
    <col min="3850" max="3850" width="8.28515625" style="180" bestFit="1" customWidth="1"/>
    <col min="3851" max="3851" width="8.140625" style="180" customWidth="1"/>
    <col min="3852" max="3852" width="7" style="180" bestFit="1" customWidth="1"/>
    <col min="3853" max="4096" width="12" style="180"/>
    <col min="4097" max="4097" width="24.85546875" style="180" customWidth="1"/>
    <col min="4098" max="4098" width="10.140625" style="180" customWidth="1"/>
    <col min="4099" max="4099" width="6.7109375" style="180" customWidth="1"/>
    <col min="4100" max="4100" width="7.140625" style="180" customWidth="1"/>
    <col min="4101" max="4101" width="9.140625" style="180" customWidth="1"/>
    <col min="4102" max="4102" width="8.28515625" style="180" bestFit="1" customWidth="1"/>
    <col min="4103" max="4103" width="10.42578125" style="180" customWidth="1"/>
    <col min="4104" max="4104" width="8.28515625" style="180" bestFit="1" customWidth="1"/>
    <col min="4105" max="4105" width="9" style="180" customWidth="1"/>
    <col min="4106" max="4106" width="8.28515625" style="180" bestFit="1" customWidth="1"/>
    <col min="4107" max="4107" width="8.140625" style="180" customWidth="1"/>
    <col min="4108" max="4108" width="7" style="180" bestFit="1" customWidth="1"/>
    <col min="4109" max="4352" width="12" style="180"/>
    <col min="4353" max="4353" width="24.85546875" style="180" customWidth="1"/>
    <col min="4354" max="4354" width="10.140625" style="180" customWidth="1"/>
    <col min="4355" max="4355" width="6.7109375" style="180" customWidth="1"/>
    <col min="4356" max="4356" width="7.140625" style="180" customWidth="1"/>
    <col min="4357" max="4357" width="9.140625" style="180" customWidth="1"/>
    <col min="4358" max="4358" width="8.28515625" style="180" bestFit="1" customWidth="1"/>
    <col min="4359" max="4359" width="10.42578125" style="180" customWidth="1"/>
    <col min="4360" max="4360" width="8.28515625" style="180" bestFit="1" customWidth="1"/>
    <col min="4361" max="4361" width="9" style="180" customWidth="1"/>
    <col min="4362" max="4362" width="8.28515625" style="180" bestFit="1" customWidth="1"/>
    <col min="4363" max="4363" width="8.140625" style="180" customWidth="1"/>
    <col min="4364" max="4364" width="7" style="180" bestFit="1" customWidth="1"/>
    <col min="4365" max="4608" width="12" style="180"/>
    <col min="4609" max="4609" width="24.85546875" style="180" customWidth="1"/>
    <col min="4610" max="4610" width="10.140625" style="180" customWidth="1"/>
    <col min="4611" max="4611" width="6.7109375" style="180" customWidth="1"/>
    <col min="4612" max="4612" width="7.140625" style="180" customWidth="1"/>
    <col min="4613" max="4613" width="9.140625" style="180" customWidth="1"/>
    <col min="4614" max="4614" width="8.28515625" style="180" bestFit="1" customWidth="1"/>
    <col min="4615" max="4615" width="10.42578125" style="180" customWidth="1"/>
    <col min="4616" max="4616" width="8.28515625" style="180" bestFit="1" customWidth="1"/>
    <col min="4617" max="4617" width="9" style="180" customWidth="1"/>
    <col min="4618" max="4618" width="8.28515625" style="180" bestFit="1" customWidth="1"/>
    <col min="4619" max="4619" width="8.140625" style="180" customWidth="1"/>
    <col min="4620" max="4620" width="7" style="180" bestFit="1" customWidth="1"/>
    <col min="4621" max="4864" width="12" style="180"/>
    <col min="4865" max="4865" width="24.85546875" style="180" customWidth="1"/>
    <col min="4866" max="4866" width="10.140625" style="180" customWidth="1"/>
    <col min="4867" max="4867" width="6.7109375" style="180" customWidth="1"/>
    <col min="4868" max="4868" width="7.140625" style="180" customWidth="1"/>
    <col min="4869" max="4869" width="9.140625" style="180" customWidth="1"/>
    <col min="4870" max="4870" width="8.28515625" style="180" bestFit="1" customWidth="1"/>
    <col min="4871" max="4871" width="10.42578125" style="180" customWidth="1"/>
    <col min="4872" max="4872" width="8.28515625" style="180" bestFit="1" customWidth="1"/>
    <col min="4873" max="4873" width="9" style="180" customWidth="1"/>
    <col min="4874" max="4874" width="8.28515625" style="180" bestFit="1" customWidth="1"/>
    <col min="4875" max="4875" width="8.140625" style="180" customWidth="1"/>
    <col min="4876" max="4876" width="7" style="180" bestFit="1" customWidth="1"/>
    <col min="4877" max="5120" width="12" style="180"/>
    <col min="5121" max="5121" width="24.85546875" style="180" customWidth="1"/>
    <col min="5122" max="5122" width="10.140625" style="180" customWidth="1"/>
    <col min="5123" max="5123" width="6.7109375" style="180" customWidth="1"/>
    <col min="5124" max="5124" width="7.140625" style="180" customWidth="1"/>
    <col min="5125" max="5125" width="9.140625" style="180" customWidth="1"/>
    <col min="5126" max="5126" width="8.28515625" style="180" bestFit="1" customWidth="1"/>
    <col min="5127" max="5127" width="10.42578125" style="180" customWidth="1"/>
    <col min="5128" max="5128" width="8.28515625" style="180" bestFit="1" customWidth="1"/>
    <col min="5129" max="5129" width="9" style="180" customWidth="1"/>
    <col min="5130" max="5130" width="8.28515625" style="180" bestFit="1" customWidth="1"/>
    <col min="5131" max="5131" width="8.140625" style="180" customWidth="1"/>
    <col min="5132" max="5132" width="7" style="180" bestFit="1" customWidth="1"/>
    <col min="5133" max="5376" width="12" style="180"/>
    <col min="5377" max="5377" width="24.85546875" style="180" customWidth="1"/>
    <col min="5378" max="5378" width="10.140625" style="180" customWidth="1"/>
    <col min="5379" max="5379" width="6.7109375" style="180" customWidth="1"/>
    <col min="5380" max="5380" width="7.140625" style="180" customWidth="1"/>
    <col min="5381" max="5381" width="9.140625" style="180" customWidth="1"/>
    <col min="5382" max="5382" width="8.28515625" style="180" bestFit="1" customWidth="1"/>
    <col min="5383" max="5383" width="10.42578125" style="180" customWidth="1"/>
    <col min="5384" max="5384" width="8.28515625" style="180" bestFit="1" customWidth="1"/>
    <col min="5385" max="5385" width="9" style="180" customWidth="1"/>
    <col min="5386" max="5386" width="8.28515625" style="180" bestFit="1" customWidth="1"/>
    <col min="5387" max="5387" width="8.140625" style="180" customWidth="1"/>
    <col min="5388" max="5388" width="7" style="180" bestFit="1" customWidth="1"/>
    <col min="5389" max="5632" width="12" style="180"/>
    <col min="5633" max="5633" width="24.85546875" style="180" customWidth="1"/>
    <col min="5634" max="5634" width="10.140625" style="180" customWidth="1"/>
    <col min="5635" max="5635" width="6.7109375" style="180" customWidth="1"/>
    <col min="5636" max="5636" width="7.140625" style="180" customWidth="1"/>
    <col min="5637" max="5637" width="9.140625" style="180" customWidth="1"/>
    <col min="5638" max="5638" width="8.28515625" style="180" bestFit="1" customWidth="1"/>
    <col min="5639" max="5639" width="10.42578125" style="180" customWidth="1"/>
    <col min="5640" max="5640" width="8.28515625" style="180" bestFit="1" customWidth="1"/>
    <col min="5641" max="5641" width="9" style="180" customWidth="1"/>
    <col min="5642" max="5642" width="8.28515625" style="180" bestFit="1" customWidth="1"/>
    <col min="5643" max="5643" width="8.140625" style="180" customWidth="1"/>
    <col min="5644" max="5644" width="7" style="180" bestFit="1" customWidth="1"/>
    <col min="5645" max="5888" width="12" style="180"/>
    <col min="5889" max="5889" width="24.85546875" style="180" customWidth="1"/>
    <col min="5890" max="5890" width="10.140625" style="180" customWidth="1"/>
    <col min="5891" max="5891" width="6.7109375" style="180" customWidth="1"/>
    <col min="5892" max="5892" width="7.140625" style="180" customWidth="1"/>
    <col min="5893" max="5893" width="9.140625" style="180" customWidth="1"/>
    <col min="5894" max="5894" width="8.28515625" style="180" bestFit="1" customWidth="1"/>
    <col min="5895" max="5895" width="10.42578125" style="180" customWidth="1"/>
    <col min="5896" max="5896" width="8.28515625" style="180" bestFit="1" customWidth="1"/>
    <col min="5897" max="5897" width="9" style="180" customWidth="1"/>
    <col min="5898" max="5898" width="8.28515625" style="180" bestFit="1" customWidth="1"/>
    <col min="5899" max="5899" width="8.140625" style="180" customWidth="1"/>
    <col min="5900" max="5900" width="7" style="180" bestFit="1" customWidth="1"/>
    <col min="5901" max="6144" width="12" style="180"/>
    <col min="6145" max="6145" width="24.85546875" style="180" customWidth="1"/>
    <col min="6146" max="6146" width="10.140625" style="180" customWidth="1"/>
    <col min="6147" max="6147" width="6.7109375" style="180" customWidth="1"/>
    <col min="6148" max="6148" width="7.140625" style="180" customWidth="1"/>
    <col min="6149" max="6149" width="9.140625" style="180" customWidth="1"/>
    <col min="6150" max="6150" width="8.28515625" style="180" bestFit="1" customWidth="1"/>
    <col min="6151" max="6151" width="10.42578125" style="180" customWidth="1"/>
    <col min="6152" max="6152" width="8.28515625" style="180" bestFit="1" customWidth="1"/>
    <col min="6153" max="6153" width="9" style="180" customWidth="1"/>
    <col min="6154" max="6154" width="8.28515625" style="180" bestFit="1" customWidth="1"/>
    <col min="6155" max="6155" width="8.140625" style="180" customWidth="1"/>
    <col min="6156" max="6156" width="7" style="180" bestFit="1" customWidth="1"/>
    <col min="6157" max="6400" width="12" style="180"/>
    <col min="6401" max="6401" width="24.85546875" style="180" customWidth="1"/>
    <col min="6402" max="6402" width="10.140625" style="180" customWidth="1"/>
    <col min="6403" max="6403" width="6.7109375" style="180" customWidth="1"/>
    <col min="6404" max="6404" width="7.140625" style="180" customWidth="1"/>
    <col min="6405" max="6405" width="9.140625" style="180" customWidth="1"/>
    <col min="6406" max="6406" width="8.28515625" style="180" bestFit="1" customWidth="1"/>
    <col min="6407" max="6407" width="10.42578125" style="180" customWidth="1"/>
    <col min="6408" max="6408" width="8.28515625" style="180" bestFit="1" customWidth="1"/>
    <col min="6409" max="6409" width="9" style="180" customWidth="1"/>
    <col min="6410" max="6410" width="8.28515625" style="180" bestFit="1" customWidth="1"/>
    <col min="6411" max="6411" width="8.140625" style="180" customWidth="1"/>
    <col min="6412" max="6412" width="7" style="180" bestFit="1" customWidth="1"/>
    <col min="6413" max="6656" width="12" style="180"/>
    <col min="6657" max="6657" width="24.85546875" style="180" customWidth="1"/>
    <col min="6658" max="6658" width="10.140625" style="180" customWidth="1"/>
    <col min="6659" max="6659" width="6.7109375" style="180" customWidth="1"/>
    <col min="6660" max="6660" width="7.140625" style="180" customWidth="1"/>
    <col min="6661" max="6661" width="9.140625" style="180" customWidth="1"/>
    <col min="6662" max="6662" width="8.28515625" style="180" bestFit="1" customWidth="1"/>
    <col min="6663" max="6663" width="10.42578125" style="180" customWidth="1"/>
    <col min="6664" max="6664" width="8.28515625" style="180" bestFit="1" customWidth="1"/>
    <col min="6665" max="6665" width="9" style="180" customWidth="1"/>
    <col min="6666" max="6666" width="8.28515625" style="180" bestFit="1" customWidth="1"/>
    <col min="6667" max="6667" width="8.140625" style="180" customWidth="1"/>
    <col min="6668" max="6668" width="7" style="180" bestFit="1" customWidth="1"/>
    <col min="6669" max="6912" width="12" style="180"/>
    <col min="6913" max="6913" width="24.85546875" style="180" customWidth="1"/>
    <col min="6914" max="6914" width="10.140625" style="180" customWidth="1"/>
    <col min="6915" max="6915" width="6.7109375" style="180" customWidth="1"/>
    <col min="6916" max="6916" width="7.140625" style="180" customWidth="1"/>
    <col min="6917" max="6917" width="9.140625" style="180" customWidth="1"/>
    <col min="6918" max="6918" width="8.28515625" style="180" bestFit="1" customWidth="1"/>
    <col min="6919" max="6919" width="10.42578125" style="180" customWidth="1"/>
    <col min="6920" max="6920" width="8.28515625" style="180" bestFit="1" customWidth="1"/>
    <col min="6921" max="6921" width="9" style="180" customWidth="1"/>
    <col min="6922" max="6922" width="8.28515625" style="180" bestFit="1" customWidth="1"/>
    <col min="6923" max="6923" width="8.140625" style="180" customWidth="1"/>
    <col min="6924" max="6924" width="7" style="180" bestFit="1" customWidth="1"/>
    <col min="6925" max="7168" width="12" style="180"/>
    <col min="7169" max="7169" width="24.85546875" style="180" customWidth="1"/>
    <col min="7170" max="7170" width="10.140625" style="180" customWidth="1"/>
    <col min="7171" max="7171" width="6.7109375" style="180" customWidth="1"/>
    <col min="7172" max="7172" width="7.140625" style="180" customWidth="1"/>
    <col min="7173" max="7173" width="9.140625" style="180" customWidth="1"/>
    <col min="7174" max="7174" width="8.28515625" style="180" bestFit="1" customWidth="1"/>
    <col min="7175" max="7175" width="10.42578125" style="180" customWidth="1"/>
    <col min="7176" max="7176" width="8.28515625" style="180" bestFit="1" customWidth="1"/>
    <col min="7177" max="7177" width="9" style="180" customWidth="1"/>
    <col min="7178" max="7178" width="8.28515625" style="180" bestFit="1" customWidth="1"/>
    <col min="7179" max="7179" width="8.140625" style="180" customWidth="1"/>
    <col min="7180" max="7180" width="7" style="180" bestFit="1" customWidth="1"/>
    <col min="7181" max="7424" width="12" style="180"/>
    <col min="7425" max="7425" width="24.85546875" style="180" customWidth="1"/>
    <col min="7426" max="7426" width="10.140625" style="180" customWidth="1"/>
    <col min="7427" max="7427" width="6.7109375" style="180" customWidth="1"/>
    <col min="7428" max="7428" width="7.140625" style="180" customWidth="1"/>
    <col min="7429" max="7429" width="9.140625" style="180" customWidth="1"/>
    <col min="7430" max="7430" width="8.28515625" style="180" bestFit="1" customWidth="1"/>
    <col min="7431" max="7431" width="10.42578125" style="180" customWidth="1"/>
    <col min="7432" max="7432" width="8.28515625" style="180" bestFit="1" customWidth="1"/>
    <col min="7433" max="7433" width="9" style="180" customWidth="1"/>
    <col min="7434" max="7434" width="8.28515625" style="180" bestFit="1" customWidth="1"/>
    <col min="7435" max="7435" width="8.140625" style="180" customWidth="1"/>
    <col min="7436" max="7436" width="7" style="180" bestFit="1" customWidth="1"/>
    <col min="7437" max="7680" width="12" style="180"/>
    <col min="7681" max="7681" width="24.85546875" style="180" customWidth="1"/>
    <col min="7682" max="7682" width="10.140625" style="180" customWidth="1"/>
    <col min="7683" max="7683" width="6.7109375" style="180" customWidth="1"/>
    <col min="7684" max="7684" width="7.140625" style="180" customWidth="1"/>
    <col min="7685" max="7685" width="9.140625" style="180" customWidth="1"/>
    <col min="7686" max="7686" width="8.28515625" style="180" bestFit="1" customWidth="1"/>
    <col min="7687" max="7687" width="10.42578125" style="180" customWidth="1"/>
    <col min="7688" max="7688" width="8.28515625" style="180" bestFit="1" customWidth="1"/>
    <col min="7689" max="7689" width="9" style="180" customWidth="1"/>
    <col min="7690" max="7690" width="8.28515625" style="180" bestFit="1" customWidth="1"/>
    <col min="7691" max="7691" width="8.140625" style="180" customWidth="1"/>
    <col min="7692" max="7692" width="7" style="180" bestFit="1" customWidth="1"/>
    <col min="7693" max="7936" width="12" style="180"/>
    <col min="7937" max="7937" width="24.85546875" style="180" customWidth="1"/>
    <col min="7938" max="7938" width="10.140625" style="180" customWidth="1"/>
    <col min="7939" max="7939" width="6.7109375" style="180" customWidth="1"/>
    <col min="7940" max="7940" width="7.140625" style="180" customWidth="1"/>
    <col min="7941" max="7941" width="9.140625" style="180" customWidth="1"/>
    <col min="7942" max="7942" width="8.28515625" style="180" bestFit="1" customWidth="1"/>
    <col min="7943" max="7943" width="10.42578125" style="180" customWidth="1"/>
    <col min="7944" max="7944" width="8.28515625" style="180" bestFit="1" customWidth="1"/>
    <col min="7945" max="7945" width="9" style="180" customWidth="1"/>
    <col min="7946" max="7946" width="8.28515625" style="180" bestFit="1" customWidth="1"/>
    <col min="7947" max="7947" width="8.140625" style="180" customWidth="1"/>
    <col min="7948" max="7948" width="7" style="180" bestFit="1" customWidth="1"/>
    <col min="7949" max="8192" width="12" style="180"/>
    <col min="8193" max="8193" width="24.85546875" style="180" customWidth="1"/>
    <col min="8194" max="8194" width="10.140625" style="180" customWidth="1"/>
    <col min="8195" max="8195" width="6.7109375" style="180" customWidth="1"/>
    <col min="8196" max="8196" width="7.140625" style="180" customWidth="1"/>
    <col min="8197" max="8197" width="9.140625" style="180" customWidth="1"/>
    <col min="8198" max="8198" width="8.28515625" style="180" bestFit="1" customWidth="1"/>
    <col min="8199" max="8199" width="10.42578125" style="180" customWidth="1"/>
    <col min="8200" max="8200" width="8.28515625" style="180" bestFit="1" customWidth="1"/>
    <col min="8201" max="8201" width="9" style="180" customWidth="1"/>
    <col min="8202" max="8202" width="8.28515625" style="180" bestFit="1" customWidth="1"/>
    <col min="8203" max="8203" width="8.140625" style="180" customWidth="1"/>
    <col min="8204" max="8204" width="7" style="180" bestFit="1" customWidth="1"/>
    <col min="8205" max="8448" width="12" style="180"/>
    <col min="8449" max="8449" width="24.85546875" style="180" customWidth="1"/>
    <col min="8450" max="8450" width="10.140625" style="180" customWidth="1"/>
    <col min="8451" max="8451" width="6.7109375" style="180" customWidth="1"/>
    <col min="8452" max="8452" width="7.140625" style="180" customWidth="1"/>
    <col min="8453" max="8453" width="9.140625" style="180" customWidth="1"/>
    <col min="8454" max="8454" width="8.28515625" style="180" bestFit="1" customWidth="1"/>
    <col min="8455" max="8455" width="10.42578125" style="180" customWidth="1"/>
    <col min="8456" max="8456" width="8.28515625" style="180" bestFit="1" customWidth="1"/>
    <col min="8457" max="8457" width="9" style="180" customWidth="1"/>
    <col min="8458" max="8458" width="8.28515625" style="180" bestFit="1" customWidth="1"/>
    <col min="8459" max="8459" width="8.140625" style="180" customWidth="1"/>
    <col min="8460" max="8460" width="7" style="180" bestFit="1" customWidth="1"/>
    <col min="8461" max="8704" width="12" style="180"/>
    <col min="8705" max="8705" width="24.85546875" style="180" customWidth="1"/>
    <col min="8706" max="8706" width="10.140625" style="180" customWidth="1"/>
    <col min="8707" max="8707" width="6.7109375" style="180" customWidth="1"/>
    <col min="8708" max="8708" width="7.140625" style="180" customWidth="1"/>
    <col min="8709" max="8709" width="9.140625" style="180" customWidth="1"/>
    <col min="8710" max="8710" width="8.28515625" style="180" bestFit="1" customWidth="1"/>
    <col min="8711" max="8711" width="10.42578125" style="180" customWidth="1"/>
    <col min="8712" max="8712" width="8.28515625" style="180" bestFit="1" customWidth="1"/>
    <col min="8713" max="8713" width="9" style="180" customWidth="1"/>
    <col min="8714" max="8714" width="8.28515625" style="180" bestFit="1" customWidth="1"/>
    <col min="8715" max="8715" width="8.140625" style="180" customWidth="1"/>
    <col min="8716" max="8716" width="7" style="180" bestFit="1" customWidth="1"/>
    <col min="8717" max="8960" width="12" style="180"/>
    <col min="8961" max="8961" width="24.85546875" style="180" customWidth="1"/>
    <col min="8962" max="8962" width="10.140625" style="180" customWidth="1"/>
    <col min="8963" max="8963" width="6.7109375" style="180" customWidth="1"/>
    <col min="8964" max="8964" width="7.140625" style="180" customWidth="1"/>
    <col min="8965" max="8965" width="9.140625" style="180" customWidth="1"/>
    <col min="8966" max="8966" width="8.28515625" style="180" bestFit="1" customWidth="1"/>
    <col min="8967" max="8967" width="10.42578125" style="180" customWidth="1"/>
    <col min="8968" max="8968" width="8.28515625" style="180" bestFit="1" customWidth="1"/>
    <col min="8969" max="8969" width="9" style="180" customWidth="1"/>
    <col min="8970" max="8970" width="8.28515625" style="180" bestFit="1" customWidth="1"/>
    <col min="8971" max="8971" width="8.140625" style="180" customWidth="1"/>
    <col min="8972" max="8972" width="7" style="180" bestFit="1" customWidth="1"/>
    <col min="8973" max="9216" width="12" style="180"/>
    <col min="9217" max="9217" width="24.85546875" style="180" customWidth="1"/>
    <col min="9218" max="9218" width="10.140625" style="180" customWidth="1"/>
    <col min="9219" max="9219" width="6.7109375" style="180" customWidth="1"/>
    <col min="9220" max="9220" width="7.140625" style="180" customWidth="1"/>
    <col min="9221" max="9221" width="9.140625" style="180" customWidth="1"/>
    <col min="9222" max="9222" width="8.28515625" style="180" bestFit="1" customWidth="1"/>
    <col min="9223" max="9223" width="10.42578125" style="180" customWidth="1"/>
    <col min="9224" max="9224" width="8.28515625" style="180" bestFit="1" customWidth="1"/>
    <col min="9225" max="9225" width="9" style="180" customWidth="1"/>
    <col min="9226" max="9226" width="8.28515625" style="180" bestFit="1" customWidth="1"/>
    <col min="9227" max="9227" width="8.140625" style="180" customWidth="1"/>
    <col min="9228" max="9228" width="7" style="180" bestFit="1" customWidth="1"/>
    <col min="9229" max="9472" width="12" style="180"/>
    <col min="9473" max="9473" width="24.85546875" style="180" customWidth="1"/>
    <col min="9474" max="9474" width="10.140625" style="180" customWidth="1"/>
    <col min="9475" max="9475" width="6.7109375" style="180" customWidth="1"/>
    <col min="9476" max="9476" width="7.140625" style="180" customWidth="1"/>
    <col min="9477" max="9477" width="9.140625" style="180" customWidth="1"/>
    <col min="9478" max="9478" width="8.28515625" style="180" bestFit="1" customWidth="1"/>
    <col min="9479" max="9479" width="10.42578125" style="180" customWidth="1"/>
    <col min="9480" max="9480" width="8.28515625" style="180" bestFit="1" customWidth="1"/>
    <col min="9481" max="9481" width="9" style="180" customWidth="1"/>
    <col min="9482" max="9482" width="8.28515625" style="180" bestFit="1" customWidth="1"/>
    <col min="9483" max="9483" width="8.140625" style="180" customWidth="1"/>
    <col min="9484" max="9484" width="7" style="180" bestFit="1" customWidth="1"/>
    <col min="9485" max="9728" width="12" style="180"/>
    <col min="9729" max="9729" width="24.85546875" style="180" customWidth="1"/>
    <col min="9730" max="9730" width="10.140625" style="180" customWidth="1"/>
    <col min="9731" max="9731" width="6.7109375" style="180" customWidth="1"/>
    <col min="9732" max="9732" width="7.140625" style="180" customWidth="1"/>
    <col min="9733" max="9733" width="9.140625" style="180" customWidth="1"/>
    <col min="9734" max="9734" width="8.28515625" style="180" bestFit="1" customWidth="1"/>
    <col min="9735" max="9735" width="10.42578125" style="180" customWidth="1"/>
    <col min="9736" max="9736" width="8.28515625" style="180" bestFit="1" customWidth="1"/>
    <col min="9737" max="9737" width="9" style="180" customWidth="1"/>
    <col min="9738" max="9738" width="8.28515625" style="180" bestFit="1" customWidth="1"/>
    <col min="9739" max="9739" width="8.140625" style="180" customWidth="1"/>
    <col min="9740" max="9740" width="7" style="180" bestFit="1" customWidth="1"/>
    <col min="9741" max="9984" width="12" style="180"/>
    <col min="9985" max="9985" width="24.85546875" style="180" customWidth="1"/>
    <col min="9986" max="9986" width="10.140625" style="180" customWidth="1"/>
    <col min="9987" max="9987" width="6.7109375" style="180" customWidth="1"/>
    <col min="9988" max="9988" width="7.140625" style="180" customWidth="1"/>
    <col min="9989" max="9989" width="9.140625" style="180" customWidth="1"/>
    <col min="9990" max="9990" width="8.28515625" style="180" bestFit="1" customWidth="1"/>
    <col min="9991" max="9991" width="10.42578125" style="180" customWidth="1"/>
    <col min="9992" max="9992" width="8.28515625" style="180" bestFit="1" customWidth="1"/>
    <col min="9993" max="9993" width="9" style="180" customWidth="1"/>
    <col min="9994" max="9994" width="8.28515625" style="180" bestFit="1" customWidth="1"/>
    <col min="9995" max="9995" width="8.140625" style="180" customWidth="1"/>
    <col min="9996" max="9996" width="7" style="180" bestFit="1" customWidth="1"/>
    <col min="9997" max="10240" width="12" style="180"/>
    <col min="10241" max="10241" width="24.85546875" style="180" customWidth="1"/>
    <col min="10242" max="10242" width="10.140625" style="180" customWidth="1"/>
    <col min="10243" max="10243" width="6.7109375" style="180" customWidth="1"/>
    <col min="10244" max="10244" width="7.140625" style="180" customWidth="1"/>
    <col min="10245" max="10245" width="9.140625" style="180" customWidth="1"/>
    <col min="10246" max="10246" width="8.28515625" style="180" bestFit="1" customWidth="1"/>
    <col min="10247" max="10247" width="10.42578125" style="180" customWidth="1"/>
    <col min="10248" max="10248" width="8.28515625" style="180" bestFit="1" customWidth="1"/>
    <col min="10249" max="10249" width="9" style="180" customWidth="1"/>
    <col min="10250" max="10250" width="8.28515625" style="180" bestFit="1" customWidth="1"/>
    <col min="10251" max="10251" width="8.140625" style="180" customWidth="1"/>
    <col min="10252" max="10252" width="7" style="180" bestFit="1" customWidth="1"/>
    <col min="10253" max="10496" width="12" style="180"/>
    <col min="10497" max="10497" width="24.85546875" style="180" customWidth="1"/>
    <col min="10498" max="10498" width="10.140625" style="180" customWidth="1"/>
    <col min="10499" max="10499" width="6.7109375" style="180" customWidth="1"/>
    <col min="10500" max="10500" width="7.140625" style="180" customWidth="1"/>
    <col min="10501" max="10501" width="9.140625" style="180" customWidth="1"/>
    <col min="10502" max="10502" width="8.28515625" style="180" bestFit="1" customWidth="1"/>
    <col min="10503" max="10503" width="10.42578125" style="180" customWidth="1"/>
    <col min="10504" max="10504" width="8.28515625" style="180" bestFit="1" customWidth="1"/>
    <col min="10505" max="10505" width="9" style="180" customWidth="1"/>
    <col min="10506" max="10506" width="8.28515625" style="180" bestFit="1" customWidth="1"/>
    <col min="10507" max="10507" width="8.140625" style="180" customWidth="1"/>
    <col min="10508" max="10508" width="7" style="180" bestFit="1" customWidth="1"/>
    <col min="10509" max="10752" width="12" style="180"/>
    <col min="10753" max="10753" width="24.85546875" style="180" customWidth="1"/>
    <col min="10754" max="10754" width="10.140625" style="180" customWidth="1"/>
    <col min="10755" max="10755" width="6.7109375" style="180" customWidth="1"/>
    <col min="10756" max="10756" width="7.140625" style="180" customWidth="1"/>
    <col min="10757" max="10757" width="9.140625" style="180" customWidth="1"/>
    <col min="10758" max="10758" width="8.28515625" style="180" bestFit="1" customWidth="1"/>
    <col min="10759" max="10759" width="10.42578125" style="180" customWidth="1"/>
    <col min="10760" max="10760" width="8.28515625" style="180" bestFit="1" customWidth="1"/>
    <col min="10761" max="10761" width="9" style="180" customWidth="1"/>
    <col min="10762" max="10762" width="8.28515625" style="180" bestFit="1" customWidth="1"/>
    <col min="10763" max="10763" width="8.140625" style="180" customWidth="1"/>
    <col min="10764" max="10764" width="7" style="180" bestFit="1" customWidth="1"/>
    <col min="10765" max="11008" width="12" style="180"/>
    <col min="11009" max="11009" width="24.85546875" style="180" customWidth="1"/>
    <col min="11010" max="11010" width="10.140625" style="180" customWidth="1"/>
    <col min="11011" max="11011" width="6.7109375" style="180" customWidth="1"/>
    <col min="11012" max="11012" width="7.140625" style="180" customWidth="1"/>
    <col min="11013" max="11013" width="9.140625" style="180" customWidth="1"/>
    <col min="11014" max="11014" width="8.28515625" style="180" bestFit="1" customWidth="1"/>
    <col min="11015" max="11015" width="10.42578125" style="180" customWidth="1"/>
    <col min="11016" max="11016" width="8.28515625" style="180" bestFit="1" customWidth="1"/>
    <col min="11017" max="11017" width="9" style="180" customWidth="1"/>
    <col min="11018" max="11018" width="8.28515625" style="180" bestFit="1" customWidth="1"/>
    <col min="11019" max="11019" width="8.140625" style="180" customWidth="1"/>
    <col min="11020" max="11020" width="7" style="180" bestFit="1" customWidth="1"/>
    <col min="11021" max="11264" width="12" style="180"/>
    <col min="11265" max="11265" width="24.85546875" style="180" customWidth="1"/>
    <col min="11266" max="11266" width="10.140625" style="180" customWidth="1"/>
    <col min="11267" max="11267" width="6.7109375" style="180" customWidth="1"/>
    <col min="11268" max="11268" width="7.140625" style="180" customWidth="1"/>
    <col min="11269" max="11269" width="9.140625" style="180" customWidth="1"/>
    <col min="11270" max="11270" width="8.28515625" style="180" bestFit="1" customWidth="1"/>
    <col min="11271" max="11271" width="10.42578125" style="180" customWidth="1"/>
    <col min="11272" max="11272" width="8.28515625" style="180" bestFit="1" customWidth="1"/>
    <col min="11273" max="11273" width="9" style="180" customWidth="1"/>
    <col min="11274" max="11274" width="8.28515625" style="180" bestFit="1" customWidth="1"/>
    <col min="11275" max="11275" width="8.140625" style="180" customWidth="1"/>
    <col min="11276" max="11276" width="7" style="180" bestFit="1" customWidth="1"/>
    <col min="11277" max="11520" width="12" style="180"/>
    <col min="11521" max="11521" width="24.85546875" style="180" customWidth="1"/>
    <col min="11522" max="11522" width="10.140625" style="180" customWidth="1"/>
    <col min="11523" max="11523" width="6.7109375" style="180" customWidth="1"/>
    <col min="11524" max="11524" width="7.140625" style="180" customWidth="1"/>
    <col min="11525" max="11525" width="9.140625" style="180" customWidth="1"/>
    <col min="11526" max="11526" width="8.28515625" style="180" bestFit="1" customWidth="1"/>
    <col min="11527" max="11527" width="10.42578125" style="180" customWidth="1"/>
    <col min="11528" max="11528" width="8.28515625" style="180" bestFit="1" customWidth="1"/>
    <col min="11529" max="11529" width="9" style="180" customWidth="1"/>
    <col min="11530" max="11530" width="8.28515625" style="180" bestFit="1" customWidth="1"/>
    <col min="11531" max="11531" width="8.140625" style="180" customWidth="1"/>
    <col min="11532" max="11532" width="7" style="180" bestFit="1" customWidth="1"/>
    <col min="11533" max="11776" width="12" style="180"/>
    <col min="11777" max="11777" width="24.85546875" style="180" customWidth="1"/>
    <col min="11778" max="11778" width="10.140625" style="180" customWidth="1"/>
    <col min="11779" max="11779" width="6.7109375" style="180" customWidth="1"/>
    <col min="11780" max="11780" width="7.140625" style="180" customWidth="1"/>
    <col min="11781" max="11781" width="9.140625" style="180" customWidth="1"/>
    <col min="11782" max="11782" width="8.28515625" style="180" bestFit="1" customWidth="1"/>
    <col min="11783" max="11783" width="10.42578125" style="180" customWidth="1"/>
    <col min="11784" max="11784" width="8.28515625" style="180" bestFit="1" customWidth="1"/>
    <col min="11785" max="11785" width="9" style="180" customWidth="1"/>
    <col min="11786" max="11786" width="8.28515625" style="180" bestFit="1" customWidth="1"/>
    <col min="11787" max="11787" width="8.140625" style="180" customWidth="1"/>
    <col min="11788" max="11788" width="7" style="180" bestFit="1" customWidth="1"/>
    <col min="11789" max="12032" width="12" style="180"/>
    <col min="12033" max="12033" width="24.85546875" style="180" customWidth="1"/>
    <col min="12034" max="12034" width="10.140625" style="180" customWidth="1"/>
    <col min="12035" max="12035" width="6.7109375" style="180" customWidth="1"/>
    <col min="12036" max="12036" width="7.140625" style="180" customWidth="1"/>
    <col min="12037" max="12037" width="9.140625" style="180" customWidth="1"/>
    <col min="12038" max="12038" width="8.28515625" style="180" bestFit="1" customWidth="1"/>
    <col min="12039" max="12039" width="10.42578125" style="180" customWidth="1"/>
    <col min="12040" max="12040" width="8.28515625" style="180" bestFit="1" customWidth="1"/>
    <col min="12041" max="12041" width="9" style="180" customWidth="1"/>
    <col min="12042" max="12042" width="8.28515625" style="180" bestFit="1" customWidth="1"/>
    <col min="12043" max="12043" width="8.140625" style="180" customWidth="1"/>
    <col min="12044" max="12044" width="7" style="180" bestFit="1" customWidth="1"/>
    <col min="12045" max="12288" width="12" style="180"/>
    <col min="12289" max="12289" width="24.85546875" style="180" customWidth="1"/>
    <col min="12290" max="12290" width="10.140625" style="180" customWidth="1"/>
    <col min="12291" max="12291" width="6.7109375" style="180" customWidth="1"/>
    <col min="12292" max="12292" width="7.140625" style="180" customWidth="1"/>
    <col min="12293" max="12293" width="9.140625" style="180" customWidth="1"/>
    <col min="12294" max="12294" width="8.28515625" style="180" bestFit="1" customWidth="1"/>
    <col min="12295" max="12295" width="10.42578125" style="180" customWidth="1"/>
    <col min="12296" max="12296" width="8.28515625" style="180" bestFit="1" customWidth="1"/>
    <col min="12297" max="12297" width="9" style="180" customWidth="1"/>
    <col min="12298" max="12298" width="8.28515625" style="180" bestFit="1" customWidth="1"/>
    <col min="12299" max="12299" width="8.140625" style="180" customWidth="1"/>
    <col min="12300" max="12300" width="7" style="180" bestFit="1" customWidth="1"/>
    <col min="12301" max="12544" width="12" style="180"/>
    <col min="12545" max="12545" width="24.85546875" style="180" customWidth="1"/>
    <col min="12546" max="12546" width="10.140625" style="180" customWidth="1"/>
    <col min="12547" max="12547" width="6.7109375" style="180" customWidth="1"/>
    <col min="12548" max="12548" width="7.140625" style="180" customWidth="1"/>
    <col min="12549" max="12549" width="9.140625" style="180" customWidth="1"/>
    <col min="12550" max="12550" width="8.28515625" style="180" bestFit="1" customWidth="1"/>
    <col min="12551" max="12551" width="10.42578125" style="180" customWidth="1"/>
    <col min="12552" max="12552" width="8.28515625" style="180" bestFit="1" customWidth="1"/>
    <col min="12553" max="12553" width="9" style="180" customWidth="1"/>
    <col min="12554" max="12554" width="8.28515625" style="180" bestFit="1" customWidth="1"/>
    <col min="12555" max="12555" width="8.140625" style="180" customWidth="1"/>
    <col min="12556" max="12556" width="7" style="180" bestFit="1" customWidth="1"/>
    <col min="12557" max="12800" width="12" style="180"/>
    <col min="12801" max="12801" width="24.85546875" style="180" customWidth="1"/>
    <col min="12802" max="12802" width="10.140625" style="180" customWidth="1"/>
    <col min="12803" max="12803" width="6.7109375" style="180" customWidth="1"/>
    <col min="12804" max="12804" width="7.140625" style="180" customWidth="1"/>
    <col min="12805" max="12805" width="9.140625" style="180" customWidth="1"/>
    <col min="12806" max="12806" width="8.28515625" style="180" bestFit="1" customWidth="1"/>
    <col min="12807" max="12807" width="10.42578125" style="180" customWidth="1"/>
    <col min="12808" max="12808" width="8.28515625" style="180" bestFit="1" customWidth="1"/>
    <col min="12809" max="12809" width="9" style="180" customWidth="1"/>
    <col min="12810" max="12810" width="8.28515625" style="180" bestFit="1" customWidth="1"/>
    <col min="12811" max="12811" width="8.140625" style="180" customWidth="1"/>
    <col min="12812" max="12812" width="7" style="180" bestFit="1" customWidth="1"/>
    <col min="12813" max="13056" width="12" style="180"/>
    <col min="13057" max="13057" width="24.85546875" style="180" customWidth="1"/>
    <col min="13058" max="13058" width="10.140625" style="180" customWidth="1"/>
    <col min="13059" max="13059" width="6.7109375" style="180" customWidth="1"/>
    <col min="13060" max="13060" width="7.140625" style="180" customWidth="1"/>
    <col min="13061" max="13061" width="9.140625" style="180" customWidth="1"/>
    <col min="13062" max="13062" width="8.28515625" style="180" bestFit="1" customWidth="1"/>
    <col min="13063" max="13063" width="10.42578125" style="180" customWidth="1"/>
    <col min="13064" max="13064" width="8.28515625" style="180" bestFit="1" customWidth="1"/>
    <col min="13065" max="13065" width="9" style="180" customWidth="1"/>
    <col min="13066" max="13066" width="8.28515625" style="180" bestFit="1" customWidth="1"/>
    <col min="13067" max="13067" width="8.140625" style="180" customWidth="1"/>
    <col min="13068" max="13068" width="7" style="180" bestFit="1" customWidth="1"/>
    <col min="13069" max="13312" width="12" style="180"/>
    <col min="13313" max="13313" width="24.85546875" style="180" customWidth="1"/>
    <col min="13314" max="13314" width="10.140625" style="180" customWidth="1"/>
    <col min="13315" max="13315" width="6.7109375" style="180" customWidth="1"/>
    <col min="13316" max="13316" width="7.140625" style="180" customWidth="1"/>
    <col min="13317" max="13317" width="9.140625" style="180" customWidth="1"/>
    <col min="13318" max="13318" width="8.28515625" style="180" bestFit="1" customWidth="1"/>
    <col min="13319" max="13319" width="10.42578125" style="180" customWidth="1"/>
    <col min="13320" max="13320" width="8.28515625" style="180" bestFit="1" customWidth="1"/>
    <col min="13321" max="13321" width="9" style="180" customWidth="1"/>
    <col min="13322" max="13322" width="8.28515625" style="180" bestFit="1" customWidth="1"/>
    <col min="13323" max="13323" width="8.140625" style="180" customWidth="1"/>
    <col min="13324" max="13324" width="7" style="180" bestFit="1" customWidth="1"/>
    <col min="13325" max="13568" width="12" style="180"/>
    <col min="13569" max="13569" width="24.85546875" style="180" customWidth="1"/>
    <col min="13570" max="13570" width="10.140625" style="180" customWidth="1"/>
    <col min="13571" max="13571" width="6.7109375" style="180" customWidth="1"/>
    <col min="13572" max="13572" width="7.140625" style="180" customWidth="1"/>
    <col min="13573" max="13573" width="9.140625" style="180" customWidth="1"/>
    <col min="13574" max="13574" width="8.28515625" style="180" bestFit="1" customWidth="1"/>
    <col min="13575" max="13575" width="10.42578125" style="180" customWidth="1"/>
    <col min="13576" max="13576" width="8.28515625" style="180" bestFit="1" customWidth="1"/>
    <col min="13577" max="13577" width="9" style="180" customWidth="1"/>
    <col min="13578" max="13578" width="8.28515625" style="180" bestFit="1" customWidth="1"/>
    <col min="13579" max="13579" width="8.140625" style="180" customWidth="1"/>
    <col min="13580" max="13580" width="7" style="180" bestFit="1" customWidth="1"/>
    <col min="13581" max="13824" width="12" style="180"/>
    <col min="13825" max="13825" width="24.85546875" style="180" customWidth="1"/>
    <col min="13826" max="13826" width="10.140625" style="180" customWidth="1"/>
    <col min="13827" max="13827" width="6.7109375" style="180" customWidth="1"/>
    <col min="13828" max="13828" width="7.140625" style="180" customWidth="1"/>
    <col min="13829" max="13829" width="9.140625" style="180" customWidth="1"/>
    <col min="13830" max="13830" width="8.28515625" style="180" bestFit="1" customWidth="1"/>
    <col min="13831" max="13831" width="10.42578125" style="180" customWidth="1"/>
    <col min="13832" max="13832" width="8.28515625" style="180" bestFit="1" customWidth="1"/>
    <col min="13833" max="13833" width="9" style="180" customWidth="1"/>
    <col min="13834" max="13834" width="8.28515625" style="180" bestFit="1" customWidth="1"/>
    <col min="13835" max="13835" width="8.140625" style="180" customWidth="1"/>
    <col min="13836" max="13836" width="7" style="180" bestFit="1" customWidth="1"/>
    <col min="13837" max="14080" width="12" style="180"/>
    <col min="14081" max="14081" width="24.85546875" style="180" customWidth="1"/>
    <col min="14082" max="14082" width="10.140625" style="180" customWidth="1"/>
    <col min="14083" max="14083" width="6.7109375" style="180" customWidth="1"/>
    <col min="14084" max="14084" width="7.140625" style="180" customWidth="1"/>
    <col min="14085" max="14085" width="9.140625" style="180" customWidth="1"/>
    <col min="14086" max="14086" width="8.28515625" style="180" bestFit="1" customWidth="1"/>
    <col min="14087" max="14087" width="10.42578125" style="180" customWidth="1"/>
    <col min="14088" max="14088" width="8.28515625" style="180" bestFit="1" customWidth="1"/>
    <col min="14089" max="14089" width="9" style="180" customWidth="1"/>
    <col min="14090" max="14090" width="8.28515625" style="180" bestFit="1" customWidth="1"/>
    <col min="14091" max="14091" width="8.140625" style="180" customWidth="1"/>
    <col min="14092" max="14092" width="7" style="180" bestFit="1" customWidth="1"/>
    <col min="14093" max="14336" width="12" style="180"/>
    <col min="14337" max="14337" width="24.85546875" style="180" customWidth="1"/>
    <col min="14338" max="14338" width="10.140625" style="180" customWidth="1"/>
    <col min="14339" max="14339" width="6.7109375" style="180" customWidth="1"/>
    <col min="14340" max="14340" width="7.140625" style="180" customWidth="1"/>
    <col min="14341" max="14341" width="9.140625" style="180" customWidth="1"/>
    <col min="14342" max="14342" width="8.28515625" style="180" bestFit="1" customWidth="1"/>
    <col min="14343" max="14343" width="10.42578125" style="180" customWidth="1"/>
    <col min="14344" max="14344" width="8.28515625" style="180" bestFit="1" customWidth="1"/>
    <col min="14345" max="14345" width="9" style="180" customWidth="1"/>
    <col min="14346" max="14346" width="8.28515625" style="180" bestFit="1" customWidth="1"/>
    <col min="14347" max="14347" width="8.140625" style="180" customWidth="1"/>
    <col min="14348" max="14348" width="7" style="180" bestFit="1" customWidth="1"/>
    <col min="14349" max="14592" width="12" style="180"/>
    <col min="14593" max="14593" width="24.85546875" style="180" customWidth="1"/>
    <col min="14594" max="14594" width="10.140625" style="180" customWidth="1"/>
    <col min="14595" max="14595" width="6.7109375" style="180" customWidth="1"/>
    <col min="14596" max="14596" width="7.140625" style="180" customWidth="1"/>
    <col min="14597" max="14597" width="9.140625" style="180" customWidth="1"/>
    <col min="14598" max="14598" width="8.28515625" style="180" bestFit="1" customWidth="1"/>
    <col min="14599" max="14599" width="10.42578125" style="180" customWidth="1"/>
    <col min="14600" max="14600" width="8.28515625" style="180" bestFit="1" customWidth="1"/>
    <col min="14601" max="14601" width="9" style="180" customWidth="1"/>
    <col min="14602" max="14602" width="8.28515625" style="180" bestFit="1" customWidth="1"/>
    <col min="14603" max="14603" width="8.140625" style="180" customWidth="1"/>
    <col min="14604" max="14604" width="7" style="180" bestFit="1" customWidth="1"/>
    <col min="14605" max="14848" width="12" style="180"/>
    <col min="14849" max="14849" width="24.85546875" style="180" customWidth="1"/>
    <col min="14850" max="14850" width="10.140625" style="180" customWidth="1"/>
    <col min="14851" max="14851" width="6.7109375" style="180" customWidth="1"/>
    <col min="14852" max="14852" width="7.140625" style="180" customWidth="1"/>
    <col min="14853" max="14853" width="9.140625" style="180" customWidth="1"/>
    <col min="14854" max="14854" width="8.28515625" style="180" bestFit="1" customWidth="1"/>
    <col min="14855" max="14855" width="10.42578125" style="180" customWidth="1"/>
    <col min="14856" max="14856" width="8.28515625" style="180" bestFit="1" customWidth="1"/>
    <col min="14857" max="14857" width="9" style="180" customWidth="1"/>
    <col min="14858" max="14858" width="8.28515625" style="180" bestFit="1" customWidth="1"/>
    <col min="14859" max="14859" width="8.140625" style="180" customWidth="1"/>
    <col min="14860" max="14860" width="7" style="180" bestFit="1" customWidth="1"/>
    <col min="14861" max="15104" width="12" style="180"/>
    <col min="15105" max="15105" width="24.85546875" style="180" customWidth="1"/>
    <col min="15106" max="15106" width="10.140625" style="180" customWidth="1"/>
    <col min="15107" max="15107" width="6.7109375" style="180" customWidth="1"/>
    <col min="15108" max="15108" width="7.140625" style="180" customWidth="1"/>
    <col min="15109" max="15109" width="9.140625" style="180" customWidth="1"/>
    <col min="15110" max="15110" width="8.28515625" style="180" bestFit="1" customWidth="1"/>
    <col min="15111" max="15111" width="10.42578125" style="180" customWidth="1"/>
    <col min="15112" max="15112" width="8.28515625" style="180" bestFit="1" customWidth="1"/>
    <col min="15113" max="15113" width="9" style="180" customWidth="1"/>
    <col min="15114" max="15114" width="8.28515625" style="180" bestFit="1" customWidth="1"/>
    <col min="15115" max="15115" width="8.140625" style="180" customWidth="1"/>
    <col min="15116" max="15116" width="7" style="180" bestFit="1" customWidth="1"/>
    <col min="15117" max="15360" width="12" style="180"/>
    <col min="15361" max="15361" width="24.85546875" style="180" customWidth="1"/>
    <col min="15362" max="15362" width="10.140625" style="180" customWidth="1"/>
    <col min="15363" max="15363" width="6.7109375" style="180" customWidth="1"/>
    <col min="15364" max="15364" width="7.140625" style="180" customWidth="1"/>
    <col min="15365" max="15365" width="9.140625" style="180" customWidth="1"/>
    <col min="15366" max="15366" width="8.28515625" style="180" bestFit="1" customWidth="1"/>
    <col min="15367" max="15367" width="10.42578125" style="180" customWidth="1"/>
    <col min="15368" max="15368" width="8.28515625" style="180" bestFit="1" customWidth="1"/>
    <col min="15369" max="15369" width="9" style="180" customWidth="1"/>
    <col min="15370" max="15370" width="8.28515625" style="180" bestFit="1" customWidth="1"/>
    <col min="15371" max="15371" width="8.140625" style="180" customWidth="1"/>
    <col min="15372" max="15372" width="7" style="180" bestFit="1" customWidth="1"/>
    <col min="15373" max="15616" width="12" style="180"/>
    <col min="15617" max="15617" width="24.85546875" style="180" customWidth="1"/>
    <col min="15618" max="15618" width="10.140625" style="180" customWidth="1"/>
    <col min="15619" max="15619" width="6.7109375" style="180" customWidth="1"/>
    <col min="15620" max="15620" width="7.140625" style="180" customWidth="1"/>
    <col min="15621" max="15621" width="9.140625" style="180" customWidth="1"/>
    <col min="15622" max="15622" width="8.28515625" style="180" bestFit="1" customWidth="1"/>
    <col min="15623" max="15623" width="10.42578125" style="180" customWidth="1"/>
    <col min="15624" max="15624" width="8.28515625" style="180" bestFit="1" customWidth="1"/>
    <col min="15625" max="15625" width="9" style="180" customWidth="1"/>
    <col min="15626" max="15626" width="8.28515625" style="180" bestFit="1" customWidth="1"/>
    <col min="15627" max="15627" width="8.140625" style="180" customWidth="1"/>
    <col min="15628" max="15628" width="7" style="180" bestFit="1" customWidth="1"/>
    <col min="15629" max="15872" width="12" style="180"/>
    <col min="15873" max="15873" width="24.85546875" style="180" customWidth="1"/>
    <col min="15874" max="15874" width="10.140625" style="180" customWidth="1"/>
    <col min="15875" max="15875" width="6.7109375" style="180" customWidth="1"/>
    <col min="15876" max="15876" width="7.140625" style="180" customWidth="1"/>
    <col min="15877" max="15877" width="9.140625" style="180" customWidth="1"/>
    <col min="15878" max="15878" width="8.28515625" style="180" bestFit="1" customWidth="1"/>
    <col min="15879" max="15879" width="10.42578125" style="180" customWidth="1"/>
    <col min="15880" max="15880" width="8.28515625" style="180" bestFit="1" customWidth="1"/>
    <col min="15881" max="15881" width="9" style="180" customWidth="1"/>
    <col min="15882" max="15882" width="8.28515625" style="180" bestFit="1" customWidth="1"/>
    <col min="15883" max="15883" width="8.140625" style="180" customWidth="1"/>
    <col min="15884" max="15884" width="7" style="180" bestFit="1" customWidth="1"/>
    <col min="15885" max="16128" width="12" style="180"/>
    <col min="16129" max="16129" width="24.85546875" style="180" customWidth="1"/>
    <col min="16130" max="16130" width="10.140625" style="180" customWidth="1"/>
    <col min="16131" max="16131" width="6.7109375" style="180" customWidth="1"/>
    <col min="16132" max="16132" width="7.140625" style="180" customWidth="1"/>
    <col min="16133" max="16133" width="9.140625" style="180" customWidth="1"/>
    <col min="16134" max="16134" width="8.28515625" style="180" bestFit="1" customWidth="1"/>
    <col min="16135" max="16135" width="10.42578125" style="180" customWidth="1"/>
    <col min="16136" max="16136" width="8.28515625" style="180" bestFit="1" customWidth="1"/>
    <col min="16137" max="16137" width="9" style="180" customWidth="1"/>
    <col min="16138" max="16138" width="8.28515625" style="180" bestFit="1" customWidth="1"/>
    <col min="16139" max="16139" width="8.140625" style="180" customWidth="1"/>
    <col min="16140" max="16140" width="7" style="180" bestFit="1" customWidth="1"/>
    <col min="16141" max="16384" width="12" style="180"/>
  </cols>
  <sheetData>
    <row r="1" spans="1:13">
      <c r="A1" s="2527" t="s">
        <v>1468</v>
      </c>
      <c r="B1" s="2527"/>
      <c r="C1" s="2527"/>
      <c r="D1" s="2527"/>
      <c r="E1" s="2527"/>
      <c r="F1" s="2527"/>
      <c r="G1" s="2527"/>
      <c r="H1" s="2527"/>
      <c r="I1" s="2527"/>
      <c r="J1" s="2527"/>
      <c r="K1" s="2527"/>
      <c r="L1" s="2527"/>
    </row>
    <row r="2" spans="1:13" ht="15.75">
      <c r="A2" s="1996" t="s">
        <v>1396</v>
      </c>
      <c r="B2" s="1996"/>
      <c r="C2" s="1996"/>
      <c r="D2" s="1996"/>
      <c r="E2" s="1996"/>
      <c r="F2" s="1996"/>
      <c r="G2" s="1996"/>
      <c r="H2" s="1996"/>
      <c r="I2" s="1996"/>
      <c r="J2" s="1996"/>
      <c r="K2" s="1996"/>
      <c r="L2" s="1996"/>
    </row>
    <row r="3" spans="1:13" ht="13.5" thickBot="1">
      <c r="A3" s="2528"/>
      <c r="B3" s="2528"/>
      <c r="C3" s="2528"/>
      <c r="D3" s="2528"/>
      <c r="E3" s="2528"/>
      <c r="F3" s="2528"/>
      <c r="G3" s="2528"/>
      <c r="H3" s="2528"/>
      <c r="I3" s="2528"/>
      <c r="J3" s="2528"/>
      <c r="K3" s="2528"/>
      <c r="L3" s="2528"/>
      <c r="M3" s="1587"/>
    </row>
    <row r="4" spans="1:13" ht="20.25" customHeight="1" thickTop="1" thickBot="1">
      <c r="A4" s="2529" t="s">
        <v>274</v>
      </c>
      <c r="B4" s="2521" t="s">
        <v>1397</v>
      </c>
      <c r="C4" s="2533"/>
      <c r="D4" s="2522"/>
      <c r="E4" s="2533" t="s">
        <v>1398</v>
      </c>
      <c r="F4" s="2533"/>
      <c r="G4" s="2533"/>
      <c r="H4" s="2533"/>
      <c r="I4" s="2533"/>
      <c r="J4" s="2533"/>
      <c r="K4" s="2533"/>
      <c r="L4" s="2534"/>
    </row>
    <row r="5" spans="1:13">
      <c r="A5" s="2530"/>
      <c r="B5" s="2535" t="s">
        <v>784</v>
      </c>
      <c r="C5" s="2536"/>
      <c r="D5" s="2537"/>
      <c r="E5" s="2538" t="s">
        <v>784</v>
      </c>
      <c r="F5" s="2539"/>
      <c r="G5" s="2539"/>
      <c r="H5" s="2539"/>
      <c r="I5" s="2539"/>
      <c r="J5" s="2539"/>
      <c r="K5" s="2539"/>
      <c r="L5" s="2540"/>
    </row>
    <row r="6" spans="1:13">
      <c r="A6" s="2530"/>
      <c r="B6" s="1601"/>
      <c r="C6" s="1601"/>
      <c r="D6" s="1601"/>
      <c r="E6" s="1588">
        <v>2017</v>
      </c>
      <c r="F6" s="1588"/>
      <c r="G6" s="2519">
        <v>2018</v>
      </c>
      <c r="H6" s="2519"/>
      <c r="I6" s="2519">
        <v>2019</v>
      </c>
      <c r="J6" s="2519"/>
      <c r="K6" s="2519" t="s">
        <v>202</v>
      </c>
      <c r="L6" s="2520"/>
    </row>
    <row r="7" spans="1:13" ht="15.75">
      <c r="A7" s="2531"/>
      <c r="B7" s="1655">
        <v>2017</v>
      </c>
      <c r="C7" s="1655">
        <v>2018</v>
      </c>
      <c r="D7" s="1655">
        <v>2019</v>
      </c>
      <c r="E7" s="1656">
        <v>1</v>
      </c>
      <c r="F7" s="1657">
        <v>2</v>
      </c>
      <c r="G7" s="897">
        <v>3</v>
      </c>
      <c r="H7" s="1658">
        <v>4</v>
      </c>
      <c r="I7" s="1588">
        <v>5</v>
      </c>
      <c r="J7" s="1588">
        <v>6</v>
      </c>
      <c r="K7" s="1603" t="s">
        <v>1399</v>
      </c>
      <c r="L7" s="1707" t="s">
        <v>1400</v>
      </c>
    </row>
    <row r="8" spans="1:13" ht="15.75">
      <c r="A8" s="2532"/>
      <c r="B8" s="1659"/>
      <c r="C8" s="1660"/>
      <c r="D8" s="1661"/>
      <c r="E8" s="1657" t="s">
        <v>1401</v>
      </c>
      <c r="F8" s="1656" t="s">
        <v>1402</v>
      </c>
      <c r="G8" s="1656" t="s">
        <v>1401</v>
      </c>
      <c r="H8" s="1656" t="s">
        <v>1402</v>
      </c>
      <c r="I8" s="1602" t="s">
        <v>1401</v>
      </c>
      <c r="J8" s="1602" t="s">
        <v>1402</v>
      </c>
      <c r="K8" s="1604">
        <v>1</v>
      </c>
      <c r="L8" s="1708">
        <v>3</v>
      </c>
    </row>
    <row r="9" spans="1:13" ht="15.75">
      <c r="A9" s="1709" t="s">
        <v>1403</v>
      </c>
      <c r="B9" s="1662">
        <v>151</v>
      </c>
      <c r="C9" s="1662">
        <v>147</v>
      </c>
      <c r="D9" s="1662">
        <v>155</v>
      </c>
      <c r="E9" s="1651">
        <v>1496002.6600000001</v>
      </c>
      <c r="F9" s="1663">
        <v>84.253622868366023</v>
      </c>
      <c r="G9" s="1651">
        <v>1209926.82</v>
      </c>
      <c r="H9" s="1664">
        <v>80.842657277126122</v>
      </c>
      <c r="I9" s="1976">
        <v>1146108.439399</v>
      </c>
      <c r="J9" s="1664">
        <v>78.41804566465737</v>
      </c>
      <c r="K9" s="1977">
        <v>-19.122682575978843</v>
      </c>
      <c r="L9" s="1978">
        <v>-5.2745653328851745</v>
      </c>
      <c r="M9" s="863"/>
    </row>
    <row r="10" spans="1:13" ht="15.75">
      <c r="A10" s="1749" t="s">
        <v>1404</v>
      </c>
      <c r="B10" s="1750">
        <v>27</v>
      </c>
      <c r="C10" s="1751">
        <v>27</v>
      </c>
      <c r="D10" s="1750">
        <v>27</v>
      </c>
      <c r="E10" s="1752">
        <v>929494.54</v>
      </c>
      <c r="F10" s="1753">
        <v>52.348357743805984</v>
      </c>
      <c r="G10" s="1754">
        <v>811433.33</v>
      </c>
      <c r="H10" s="1752">
        <v>54.216854702358916</v>
      </c>
      <c r="I10" s="1752">
        <v>776250.52458600001</v>
      </c>
      <c r="J10" s="1752">
        <v>53.111945599248408</v>
      </c>
      <c r="K10" s="1727">
        <v>-12.701657182407985</v>
      </c>
      <c r="L10" s="1728">
        <v>-4.3358836904074423</v>
      </c>
      <c r="M10" s="863"/>
    </row>
    <row r="11" spans="1:13" ht="15.75">
      <c r="A11" s="1755" t="s">
        <v>1405</v>
      </c>
      <c r="B11" s="1756">
        <v>71</v>
      </c>
      <c r="C11" s="1757">
        <v>33</v>
      </c>
      <c r="D11" s="1756">
        <v>31</v>
      </c>
      <c r="E11" s="1758">
        <v>212796.45</v>
      </c>
      <c r="F11" s="1759">
        <v>11.984518694657337</v>
      </c>
      <c r="G11" s="1760">
        <v>76349.98</v>
      </c>
      <c r="H11" s="1758">
        <v>5.1014120558592406</v>
      </c>
      <c r="I11" s="1758">
        <v>80422.674148000006</v>
      </c>
      <c r="J11" s="1758">
        <v>5.502611024414751</v>
      </c>
      <c r="K11" s="271">
        <v>-64.120651448837606</v>
      </c>
      <c r="L11" s="1730">
        <v>5.3342438963311025</v>
      </c>
      <c r="M11" s="863"/>
    </row>
    <row r="12" spans="1:13" ht="15.75">
      <c r="A12" s="1755" t="s">
        <v>1406</v>
      </c>
      <c r="B12" s="1756">
        <v>31</v>
      </c>
      <c r="C12" s="1757">
        <v>27</v>
      </c>
      <c r="D12" s="1756">
        <v>25</v>
      </c>
      <c r="E12" s="1758">
        <v>52038.6</v>
      </c>
      <c r="F12" s="1759">
        <v>2.9307705769705992</v>
      </c>
      <c r="G12" s="1760">
        <v>19424.919999999998</v>
      </c>
      <c r="H12" s="1758">
        <v>1.297898454879769</v>
      </c>
      <c r="I12" s="1760">
        <v>18737.530501000001</v>
      </c>
      <c r="J12" s="1758">
        <v>1.282043192388354</v>
      </c>
      <c r="K12" s="271">
        <v>-62.672093407585912</v>
      </c>
      <c r="L12" s="1730">
        <v>-3.5386992533302504</v>
      </c>
      <c r="M12" s="863"/>
    </row>
    <row r="13" spans="1:13" ht="15.75">
      <c r="A13" s="1755" t="s">
        <v>1407</v>
      </c>
      <c r="B13" s="271" t="s">
        <v>281</v>
      </c>
      <c r="C13" s="1757">
        <v>38</v>
      </c>
      <c r="D13" s="1761">
        <v>50</v>
      </c>
      <c r="E13" s="261" t="s">
        <v>281</v>
      </c>
      <c r="F13" s="1759">
        <v>0</v>
      </c>
      <c r="G13" s="1760">
        <v>95761.79</v>
      </c>
      <c r="H13" s="1758">
        <v>6.3984345509541827</v>
      </c>
      <c r="I13" s="1760">
        <v>95755.758107999995</v>
      </c>
      <c r="J13" s="1758">
        <v>6.5517181043572199</v>
      </c>
      <c r="K13" s="271" t="s">
        <v>281</v>
      </c>
      <c r="L13" s="1730" t="s">
        <v>281</v>
      </c>
      <c r="M13" s="863"/>
    </row>
    <row r="14" spans="1:13" ht="15.75">
      <c r="A14" s="1762" t="s">
        <v>1408</v>
      </c>
      <c r="B14" s="1763">
        <v>22</v>
      </c>
      <c r="C14" s="1763">
        <v>22</v>
      </c>
      <c r="D14" s="1763">
        <v>22</v>
      </c>
      <c r="E14" s="1764">
        <v>301673.07</v>
      </c>
      <c r="F14" s="1765">
        <v>16.989975852932094</v>
      </c>
      <c r="G14" s="1764">
        <v>206956.79999999999</v>
      </c>
      <c r="H14" s="1766">
        <v>13.828057513073999</v>
      </c>
      <c r="I14" s="1766">
        <v>174941.95205600001</v>
      </c>
      <c r="J14" s="1766">
        <v>11.969727744248628</v>
      </c>
      <c r="K14" s="274">
        <v>-31.396992114675669</v>
      </c>
      <c r="L14" s="1979">
        <v>-15.469338501561666</v>
      </c>
      <c r="M14" s="863"/>
    </row>
    <row r="15" spans="1:13" ht="15.75">
      <c r="A15" s="1710" t="s">
        <v>1409</v>
      </c>
      <c r="B15" s="1662">
        <v>18</v>
      </c>
      <c r="C15" s="1662">
        <v>18</v>
      </c>
      <c r="D15" s="1662">
        <v>19</v>
      </c>
      <c r="E15" s="1651">
        <v>45994.8</v>
      </c>
      <c r="F15" s="1663">
        <v>2.5903887985773513</v>
      </c>
      <c r="G15" s="1651">
        <v>40833.03</v>
      </c>
      <c r="H15" s="1664">
        <v>2.7283060391012812</v>
      </c>
      <c r="I15" s="1976">
        <v>60547.908693999998</v>
      </c>
      <c r="J15" s="1664">
        <v>4.1427569204144357</v>
      </c>
      <c r="K15" s="1977">
        <v>-11.222507761746996</v>
      </c>
      <c r="L15" s="1978">
        <v>48.281694241157226</v>
      </c>
      <c r="M15" s="863"/>
    </row>
    <row r="16" spans="1:13" ht="15.75">
      <c r="A16" s="1710" t="s">
        <v>1410</v>
      </c>
      <c r="B16" s="1662">
        <v>4</v>
      </c>
      <c r="C16" s="1662">
        <v>4</v>
      </c>
      <c r="D16" s="1662">
        <v>4</v>
      </c>
      <c r="E16" s="1651">
        <v>31371.62</v>
      </c>
      <c r="F16" s="1663">
        <v>1.7668234896385069</v>
      </c>
      <c r="G16" s="1651">
        <v>25277.49</v>
      </c>
      <c r="H16" s="1664">
        <v>1.6889446759234434</v>
      </c>
      <c r="I16" s="1976">
        <v>24988.132911000001</v>
      </c>
      <c r="J16" s="1664">
        <v>1.7097165332076825</v>
      </c>
      <c r="K16" s="1977">
        <v>-19.425614616012808</v>
      </c>
      <c r="L16" s="1978">
        <v>-1.1447223953011303</v>
      </c>
      <c r="M16" s="863"/>
    </row>
    <row r="17" spans="1:12" ht="15.75">
      <c r="A17" s="1710" t="s">
        <v>1411</v>
      </c>
      <c r="B17" s="1662">
        <v>4</v>
      </c>
      <c r="C17" s="1662">
        <v>4</v>
      </c>
      <c r="D17" s="1662">
        <v>4</v>
      </c>
      <c r="E17" s="1651">
        <v>1345.52</v>
      </c>
      <c r="F17" s="1663">
        <v>7.5778564886939334E-2</v>
      </c>
      <c r="G17" s="1651">
        <v>1214.1300000000001</v>
      </c>
      <c r="H17" s="1664">
        <v>8.1123497601183134E-2</v>
      </c>
      <c r="I17" s="1976">
        <v>1660.801886</v>
      </c>
      <c r="J17" s="1664">
        <v>0.11363395788673458</v>
      </c>
      <c r="K17" s="1977">
        <v>-9.7649979190201464</v>
      </c>
      <c r="L17" s="1978">
        <v>36.789461260326306</v>
      </c>
    </row>
    <row r="18" spans="1:12" ht="15.75">
      <c r="A18" s="1711" t="s">
        <v>1412</v>
      </c>
      <c r="B18" s="1662">
        <v>16</v>
      </c>
      <c r="C18" s="1662">
        <v>19</v>
      </c>
      <c r="D18" s="1662">
        <v>32</v>
      </c>
      <c r="E18" s="1651">
        <v>76066.509999999995</v>
      </c>
      <c r="F18" s="1663">
        <v>4.2840024405122321</v>
      </c>
      <c r="G18" s="1651">
        <v>62939.48</v>
      </c>
      <c r="H18" s="1664">
        <v>4.205374016620719</v>
      </c>
      <c r="I18" s="1976">
        <v>95104.551470000006</v>
      </c>
      <c r="J18" s="1664">
        <v>6.5071618039930161</v>
      </c>
      <c r="K18" s="1977">
        <v>-17.257305481742208</v>
      </c>
      <c r="L18" s="1978">
        <v>51.104762019006188</v>
      </c>
    </row>
    <row r="19" spans="1:12" ht="15.75">
      <c r="A19" s="1710" t="s">
        <v>637</v>
      </c>
      <c r="B19" s="1662">
        <v>3</v>
      </c>
      <c r="C19" s="1662">
        <v>4</v>
      </c>
      <c r="D19" s="1662">
        <v>4</v>
      </c>
      <c r="E19" s="1651">
        <v>124813.34999999974</v>
      </c>
      <c r="F19" s="1663">
        <v>7.0293838380189451</v>
      </c>
      <c r="G19" s="1651">
        <v>156453.1</v>
      </c>
      <c r="H19" s="1664">
        <v>10.453594493627259</v>
      </c>
      <c r="I19" s="1976">
        <v>133126.76692200001</v>
      </c>
      <c r="J19" s="1664">
        <v>9.1086851198407661</v>
      </c>
      <c r="K19" s="1977">
        <v>25.349652100516764</v>
      </c>
      <c r="L19" s="1978">
        <v>-14.90947324022342</v>
      </c>
    </row>
    <row r="20" spans="1:12" ht="16.5" thickBot="1">
      <c r="A20" s="1712" t="s">
        <v>638</v>
      </c>
      <c r="B20" s="1713">
        <v>196</v>
      </c>
      <c r="C20" s="1713">
        <v>196</v>
      </c>
      <c r="D20" s="1713">
        <v>218</v>
      </c>
      <c r="E20" s="1714">
        <v>1775594.46</v>
      </c>
      <c r="F20" s="1715">
        <v>100.00000000000001</v>
      </c>
      <c r="G20" s="1714">
        <v>1496644.05</v>
      </c>
      <c r="H20" s="1715">
        <v>100.00000000000001</v>
      </c>
      <c r="I20" s="1980">
        <v>1461536.6012820001</v>
      </c>
      <c r="J20" s="1981">
        <v>100.00000000000001</v>
      </c>
      <c r="K20" s="1982">
        <v>-15.71025458144311</v>
      </c>
      <c r="L20" s="1983">
        <v>-2.3457447158527742</v>
      </c>
    </row>
    <row r="21" spans="1:12" ht="13.5" thickTop="1">
      <c r="A21" s="1589" t="s">
        <v>1413</v>
      </c>
      <c r="B21" s="1589"/>
      <c r="C21" s="1591"/>
      <c r="D21" s="1605"/>
      <c r="E21" s="1591"/>
      <c r="F21" s="1591"/>
      <c r="G21" s="1591"/>
      <c r="H21" s="1591"/>
      <c r="I21" s="1606"/>
      <c r="J21" s="1591"/>
      <c r="K21" s="1591"/>
      <c r="L21" s="1591"/>
    </row>
    <row r="22" spans="1:12" ht="15" customHeight="1">
      <c r="A22" s="180" t="s">
        <v>1480</v>
      </c>
      <c r="I22" s="862"/>
    </row>
    <row r="23" spans="1:12">
      <c r="J23" s="862"/>
    </row>
    <row r="25" spans="1:12">
      <c r="D25" s="180" t="s">
        <v>281</v>
      </c>
    </row>
    <row r="26" spans="1:12">
      <c r="F26" s="1607"/>
      <c r="J26" s="862"/>
    </row>
    <row r="27" spans="1:12">
      <c r="J27" s="862"/>
    </row>
    <row r="28" spans="1:12">
      <c r="J28" s="862"/>
    </row>
    <row r="29" spans="1:12">
      <c r="J29" s="862"/>
    </row>
    <row r="30" spans="1:12">
      <c r="J30" s="862"/>
      <c r="K30" s="862"/>
    </row>
    <row r="31" spans="1:12">
      <c r="K31" s="862"/>
    </row>
    <row r="32" spans="1:12">
      <c r="J32" s="862"/>
      <c r="K32" s="862"/>
    </row>
    <row r="33" spans="10:11">
      <c r="J33" s="862"/>
      <c r="K33" s="862"/>
    </row>
    <row r="34" spans="10:11">
      <c r="J34" s="862"/>
      <c r="K34" s="862"/>
    </row>
    <row r="35" spans="10:11">
      <c r="J35" s="862"/>
      <c r="K35" s="862"/>
    </row>
    <row r="36" spans="10:11">
      <c r="K36" s="862"/>
    </row>
    <row r="38" spans="10:11">
      <c r="J38" s="862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54" right="0.63" top="0.79" bottom="1" header="0.3" footer="0.3"/>
  <pageSetup scale="7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workbookViewId="0">
      <selection activeCell="B26" sqref="B26"/>
    </sheetView>
  </sheetViews>
  <sheetFormatPr defaultColWidth="11.42578125" defaultRowHeight="12.75"/>
  <cols>
    <col min="1" max="1" width="29.28515625" style="1609" customWidth="1"/>
    <col min="2" max="10" width="9.7109375" style="1609" customWidth="1"/>
    <col min="11" max="11" width="9.42578125" style="1609" customWidth="1"/>
    <col min="12" max="14" width="9.85546875" style="1609" bestFit="1" customWidth="1"/>
    <col min="15" max="256" width="11.42578125" style="1609"/>
    <col min="257" max="257" width="29.28515625" style="1609" customWidth="1"/>
    <col min="258" max="258" width="8.28515625" style="1609" bestFit="1" customWidth="1"/>
    <col min="259" max="259" width="7.5703125" style="1609" bestFit="1" customWidth="1"/>
    <col min="260" max="260" width="7.42578125" style="1609" bestFit="1" customWidth="1"/>
    <col min="261" max="261" width="7.5703125" style="1609" bestFit="1" customWidth="1"/>
    <col min="262" max="262" width="9.5703125" style="1609" bestFit="1" customWidth="1"/>
    <col min="263" max="265" width="8.5703125" style="1609" bestFit="1" customWidth="1"/>
    <col min="266" max="266" width="7.42578125" style="1609" bestFit="1" customWidth="1"/>
    <col min="267" max="267" width="9.42578125" style="1609" customWidth="1"/>
    <col min="268" max="270" width="9.85546875" style="1609" bestFit="1" customWidth="1"/>
    <col min="271" max="512" width="11.42578125" style="1609"/>
    <col min="513" max="513" width="29.28515625" style="1609" customWidth="1"/>
    <col min="514" max="514" width="8.28515625" style="1609" bestFit="1" customWidth="1"/>
    <col min="515" max="515" width="7.5703125" style="1609" bestFit="1" customWidth="1"/>
    <col min="516" max="516" width="7.42578125" style="1609" bestFit="1" customWidth="1"/>
    <col min="517" max="517" width="7.5703125" style="1609" bestFit="1" customWidth="1"/>
    <col min="518" max="518" width="9.5703125" style="1609" bestFit="1" customWidth="1"/>
    <col min="519" max="521" width="8.5703125" style="1609" bestFit="1" customWidth="1"/>
    <col min="522" max="522" width="7.42578125" style="1609" bestFit="1" customWidth="1"/>
    <col min="523" max="523" width="9.42578125" style="1609" customWidth="1"/>
    <col min="524" max="526" width="9.85546875" style="1609" bestFit="1" customWidth="1"/>
    <col min="527" max="768" width="11.42578125" style="1609"/>
    <col min="769" max="769" width="29.28515625" style="1609" customWidth="1"/>
    <col min="770" max="770" width="8.28515625" style="1609" bestFit="1" customWidth="1"/>
    <col min="771" max="771" width="7.5703125" style="1609" bestFit="1" customWidth="1"/>
    <col min="772" max="772" width="7.42578125" style="1609" bestFit="1" customWidth="1"/>
    <col min="773" max="773" width="7.5703125" style="1609" bestFit="1" customWidth="1"/>
    <col min="774" max="774" width="9.5703125" style="1609" bestFit="1" customWidth="1"/>
    <col min="775" max="777" width="8.5703125" style="1609" bestFit="1" customWidth="1"/>
    <col min="778" max="778" width="7.42578125" style="1609" bestFit="1" customWidth="1"/>
    <col min="779" max="779" width="9.42578125" style="1609" customWidth="1"/>
    <col min="780" max="782" width="9.85546875" style="1609" bestFit="1" customWidth="1"/>
    <col min="783" max="1024" width="11.42578125" style="1609"/>
    <col min="1025" max="1025" width="29.28515625" style="1609" customWidth="1"/>
    <col min="1026" max="1026" width="8.28515625" style="1609" bestFit="1" customWidth="1"/>
    <col min="1027" max="1027" width="7.5703125" style="1609" bestFit="1" customWidth="1"/>
    <col min="1028" max="1028" width="7.42578125" style="1609" bestFit="1" customWidth="1"/>
    <col min="1029" max="1029" width="7.5703125" style="1609" bestFit="1" customWidth="1"/>
    <col min="1030" max="1030" width="9.5703125" style="1609" bestFit="1" customWidth="1"/>
    <col min="1031" max="1033" width="8.5703125" style="1609" bestFit="1" customWidth="1"/>
    <col min="1034" max="1034" width="7.42578125" style="1609" bestFit="1" customWidth="1"/>
    <col min="1035" max="1035" width="9.42578125" style="1609" customWidth="1"/>
    <col min="1036" max="1038" width="9.85546875" style="1609" bestFit="1" customWidth="1"/>
    <col min="1039" max="1280" width="11.42578125" style="1609"/>
    <col min="1281" max="1281" width="29.28515625" style="1609" customWidth="1"/>
    <col min="1282" max="1282" width="8.28515625" style="1609" bestFit="1" customWidth="1"/>
    <col min="1283" max="1283" width="7.5703125" style="1609" bestFit="1" customWidth="1"/>
    <col min="1284" max="1284" width="7.42578125" style="1609" bestFit="1" customWidth="1"/>
    <col min="1285" max="1285" width="7.5703125" style="1609" bestFit="1" customWidth="1"/>
    <col min="1286" max="1286" width="9.5703125" style="1609" bestFit="1" customWidth="1"/>
    <col min="1287" max="1289" width="8.5703125" style="1609" bestFit="1" customWidth="1"/>
    <col min="1290" max="1290" width="7.42578125" style="1609" bestFit="1" customWidth="1"/>
    <col min="1291" max="1291" width="9.42578125" style="1609" customWidth="1"/>
    <col min="1292" max="1294" width="9.85546875" style="1609" bestFit="1" customWidth="1"/>
    <col min="1295" max="1536" width="11.42578125" style="1609"/>
    <col min="1537" max="1537" width="29.28515625" style="1609" customWidth="1"/>
    <col min="1538" max="1538" width="8.28515625" style="1609" bestFit="1" customWidth="1"/>
    <col min="1539" max="1539" width="7.5703125" style="1609" bestFit="1" customWidth="1"/>
    <col min="1540" max="1540" width="7.42578125" style="1609" bestFit="1" customWidth="1"/>
    <col min="1541" max="1541" width="7.5703125" style="1609" bestFit="1" customWidth="1"/>
    <col min="1542" max="1542" width="9.5703125" style="1609" bestFit="1" customWidth="1"/>
    <col min="1543" max="1545" width="8.5703125" style="1609" bestFit="1" customWidth="1"/>
    <col min="1546" max="1546" width="7.42578125" style="1609" bestFit="1" customWidth="1"/>
    <col min="1547" max="1547" width="9.42578125" style="1609" customWidth="1"/>
    <col min="1548" max="1550" width="9.85546875" style="1609" bestFit="1" customWidth="1"/>
    <col min="1551" max="1792" width="11.42578125" style="1609"/>
    <col min="1793" max="1793" width="29.28515625" style="1609" customWidth="1"/>
    <col min="1794" max="1794" width="8.28515625" style="1609" bestFit="1" customWidth="1"/>
    <col min="1795" max="1795" width="7.5703125" style="1609" bestFit="1" customWidth="1"/>
    <col min="1796" max="1796" width="7.42578125" style="1609" bestFit="1" customWidth="1"/>
    <col min="1797" max="1797" width="7.5703125" style="1609" bestFit="1" customWidth="1"/>
    <col min="1798" max="1798" width="9.5703125" style="1609" bestFit="1" customWidth="1"/>
    <col min="1799" max="1801" width="8.5703125" style="1609" bestFit="1" customWidth="1"/>
    <col min="1802" max="1802" width="7.42578125" style="1609" bestFit="1" customWidth="1"/>
    <col min="1803" max="1803" width="9.42578125" style="1609" customWidth="1"/>
    <col min="1804" max="1806" width="9.85546875" style="1609" bestFit="1" customWidth="1"/>
    <col min="1807" max="2048" width="11.42578125" style="1609"/>
    <col min="2049" max="2049" width="29.28515625" style="1609" customWidth="1"/>
    <col min="2050" max="2050" width="8.28515625" style="1609" bestFit="1" customWidth="1"/>
    <col min="2051" max="2051" width="7.5703125" style="1609" bestFit="1" customWidth="1"/>
    <col min="2052" max="2052" width="7.42578125" style="1609" bestFit="1" customWidth="1"/>
    <col min="2053" max="2053" width="7.5703125" style="1609" bestFit="1" customWidth="1"/>
    <col min="2054" max="2054" width="9.5703125" style="1609" bestFit="1" customWidth="1"/>
    <col min="2055" max="2057" width="8.5703125" style="1609" bestFit="1" customWidth="1"/>
    <col min="2058" max="2058" width="7.42578125" style="1609" bestFit="1" customWidth="1"/>
    <col min="2059" max="2059" width="9.42578125" style="1609" customWidth="1"/>
    <col min="2060" max="2062" width="9.85546875" style="1609" bestFit="1" customWidth="1"/>
    <col min="2063" max="2304" width="11.42578125" style="1609"/>
    <col min="2305" max="2305" width="29.28515625" style="1609" customWidth="1"/>
    <col min="2306" max="2306" width="8.28515625" style="1609" bestFit="1" customWidth="1"/>
    <col min="2307" max="2307" width="7.5703125" style="1609" bestFit="1" customWidth="1"/>
    <col min="2308" max="2308" width="7.42578125" style="1609" bestFit="1" customWidth="1"/>
    <col min="2309" max="2309" width="7.5703125" style="1609" bestFit="1" customWidth="1"/>
    <col min="2310" max="2310" width="9.5703125" style="1609" bestFit="1" customWidth="1"/>
    <col min="2311" max="2313" width="8.5703125" style="1609" bestFit="1" customWidth="1"/>
    <col min="2314" max="2314" width="7.42578125" style="1609" bestFit="1" customWidth="1"/>
    <col min="2315" max="2315" width="9.42578125" style="1609" customWidth="1"/>
    <col min="2316" max="2318" width="9.85546875" style="1609" bestFit="1" customWidth="1"/>
    <col min="2319" max="2560" width="11.42578125" style="1609"/>
    <col min="2561" max="2561" width="29.28515625" style="1609" customWidth="1"/>
    <col min="2562" max="2562" width="8.28515625" style="1609" bestFit="1" customWidth="1"/>
    <col min="2563" max="2563" width="7.5703125" style="1609" bestFit="1" customWidth="1"/>
    <col min="2564" max="2564" width="7.42578125" style="1609" bestFit="1" customWidth="1"/>
    <col min="2565" max="2565" width="7.5703125" style="1609" bestFit="1" customWidth="1"/>
    <col min="2566" max="2566" width="9.5703125" style="1609" bestFit="1" customWidth="1"/>
    <col min="2567" max="2569" width="8.5703125" style="1609" bestFit="1" customWidth="1"/>
    <col min="2570" max="2570" width="7.42578125" style="1609" bestFit="1" customWidth="1"/>
    <col min="2571" max="2571" width="9.42578125" style="1609" customWidth="1"/>
    <col min="2572" max="2574" width="9.85546875" style="1609" bestFit="1" customWidth="1"/>
    <col min="2575" max="2816" width="11.42578125" style="1609"/>
    <col min="2817" max="2817" width="29.28515625" style="1609" customWidth="1"/>
    <col min="2818" max="2818" width="8.28515625" style="1609" bestFit="1" customWidth="1"/>
    <col min="2819" max="2819" width="7.5703125" style="1609" bestFit="1" customWidth="1"/>
    <col min="2820" max="2820" width="7.42578125" style="1609" bestFit="1" customWidth="1"/>
    <col min="2821" max="2821" width="7.5703125" style="1609" bestFit="1" customWidth="1"/>
    <col min="2822" max="2822" width="9.5703125" style="1609" bestFit="1" customWidth="1"/>
    <col min="2823" max="2825" width="8.5703125" style="1609" bestFit="1" customWidth="1"/>
    <col min="2826" max="2826" width="7.42578125" style="1609" bestFit="1" customWidth="1"/>
    <col min="2827" max="2827" width="9.42578125" style="1609" customWidth="1"/>
    <col min="2828" max="2830" width="9.85546875" style="1609" bestFit="1" customWidth="1"/>
    <col min="2831" max="3072" width="11.42578125" style="1609"/>
    <col min="3073" max="3073" width="29.28515625" style="1609" customWidth="1"/>
    <col min="3074" max="3074" width="8.28515625" style="1609" bestFit="1" customWidth="1"/>
    <col min="3075" max="3075" width="7.5703125" style="1609" bestFit="1" customWidth="1"/>
    <col min="3076" max="3076" width="7.42578125" style="1609" bestFit="1" customWidth="1"/>
    <col min="3077" max="3077" width="7.5703125" style="1609" bestFit="1" customWidth="1"/>
    <col min="3078" max="3078" width="9.5703125" style="1609" bestFit="1" customWidth="1"/>
    <col min="3079" max="3081" width="8.5703125" style="1609" bestFit="1" customWidth="1"/>
    <col min="3082" max="3082" width="7.42578125" style="1609" bestFit="1" customWidth="1"/>
    <col min="3083" max="3083" width="9.42578125" style="1609" customWidth="1"/>
    <col min="3084" max="3086" width="9.85546875" style="1609" bestFit="1" customWidth="1"/>
    <col min="3087" max="3328" width="11.42578125" style="1609"/>
    <col min="3329" max="3329" width="29.28515625" style="1609" customWidth="1"/>
    <col min="3330" max="3330" width="8.28515625" style="1609" bestFit="1" customWidth="1"/>
    <col min="3331" max="3331" width="7.5703125" style="1609" bestFit="1" customWidth="1"/>
    <col min="3332" max="3332" width="7.42578125" style="1609" bestFit="1" customWidth="1"/>
    <col min="3333" max="3333" width="7.5703125" style="1609" bestFit="1" customWidth="1"/>
    <col min="3334" max="3334" width="9.5703125" style="1609" bestFit="1" customWidth="1"/>
    <col min="3335" max="3337" width="8.5703125" style="1609" bestFit="1" customWidth="1"/>
    <col min="3338" max="3338" width="7.42578125" style="1609" bestFit="1" customWidth="1"/>
    <col min="3339" max="3339" width="9.42578125" style="1609" customWidth="1"/>
    <col min="3340" max="3342" width="9.85546875" style="1609" bestFit="1" customWidth="1"/>
    <col min="3343" max="3584" width="11.42578125" style="1609"/>
    <col min="3585" max="3585" width="29.28515625" style="1609" customWidth="1"/>
    <col min="3586" max="3586" width="8.28515625" style="1609" bestFit="1" customWidth="1"/>
    <col min="3587" max="3587" width="7.5703125" style="1609" bestFit="1" customWidth="1"/>
    <col min="3588" max="3588" width="7.42578125" style="1609" bestFit="1" customWidth="1"/>
    <col min="3589" max="3589" width="7.5703125" style="1609" bestFit="1" customWidth="1"/>
    <col min="3590" max="3590" width="9.5703125" style="1609" bestFit="1" customWidth="1"/>
    <col min="3591" max="3593" width="8.5703125" style="1609" bestFit="1" customWidth="1"/>
    <col min="3594" max="3594" width="7.42578125" style="1609" bestFit="1" customWidth="1"/>
    <col min="3595" max="3595" width="9.42578125" style="1609" customWidth="1"/>
    <col min="3596" max="3598" width="9.85546875" style="1609" bestFit="1" customWidth="1"/>
    <col min="3599" max="3840" width="11.42578125" style="1609"/>
    <col min="3841" max="3841" width="29.28515625" style="1609" customWidth="1"/>
    <col min="3842" max="3842" width="8.28515625" style="1609" bestFit="1" customWidth="1"/>
    <col min="3843" max="3843" width="7.5703125" style="1609" bestFit="1" customWidth="1"/>
    <col min="3844" max="3844" width="7.42578125" style="1609" bestFit="1" customWidth="1"/>
    <col min="3845" max="3845" width="7.5703125" style="1609" bestFit="1" customWidth="1"/>
    <col min="3846" max="3846" width="9.5703125" style="1609" bestFit="1" customWidth="1"/>
    <col min="3847" max="3849" width="8.5703125" style="1609" bestFit="1" customWidth="1"/>
    <col min="3850" max="3850" width="7.42578125" style="1609" bestFit="1" customWidth="1"/>
    <col min="3851" max="3851" width="9.42578125" style="1609" customWidth="1"/>
    <col min="3852" max="3854" width="9.85546875" style="1609" bestFit="1" customWidth="1"/>
    <col min="3855" max="4096" width="11.42578125" style="1609"/>
    <col min="4097" max="4097" width="29.28515625" style="1609" customWidth="1"/>
    <col min="4098" max="4098" width="8.28515625" style="1609" bestFit="1" customWidth="1"/>
    <col min="4099" max="4099" width="7.5703125" style="1609" bestFit="1" customWidth="1"/>
    <col min="4100" max="4100" width="7.42578125" style="1609" bestFit="1" customWidth="1"/>
    <col min="4101" max="4101" width="7.5703125" style="1609" bestFit="1" customWidth="1"/>
    <col min="4102" max="4102" width="9.5703125" style="1609" bestFit="1" customWidth="1"/>
    <col min="4103" max="4105" width="8.5703125" style="1609" bestFit="1" customWidth="1"/>
    <col min="4106" max="4106" width="7.42578125" style="1609" bestFit="1" customWidth="1"/>
    <col min="4107" max="4107" width="9.42578125" style="1609" customWidth="1"/>
    <col min="4108" max="4110" width="9.85546875" style="1609" bestFit="1" customWidth="1"/>
    <col min="4111" max="4352" width="11.42578125" style="1609"/>
    <col min="4353" max="4353" width="29.28515625" style="1609" customWidth="1"/>
    <col min="4354" max="4354" width="8.28515625" style="1609" bestFit="1" customWidth="1"/>
    <col min="4355" max="4355" width="7.5703125" style="1609" bestFit="1" customWidth="1"/>
    <col min="4356" max="4356" width="7.42578125" style="1609" bestFit="1" customWidth="1"/>
    <col min="4357" max="4357" width="7.5703125" style="1609" bestFit="1" customWidth="1"/>
    <col min="4358" max="4358" width="9.5703125" style="1609" bestFit="1" customWidth="1"/>
    <col min="4359" max="4361" width="8.5703125" style="1609" bestFit="1" customWidth="1"/>
    <col min="4362" max="4362" width="7.42578125" style="1609" bestFit="1" customWidth="1"/>
    <col min="4363" max="4363" width="9.42578125" style="1609" customWidth="1"/>
    <col min="4364" max="4366" width="9.85546875" style="1609" bestFit="1" customWidth="1"/>
    <col min="4367" max="4608" width="11.42578125" style="1609"/>
    <col min="4609" max="4609" width="29.28515625" style="1609" customWidth="1"/>
    <col min="4610" max="4610" width="8.28515625" style="1609" bestFit="1" customWidth="1"/>
    <col min="4611" max="4611" width="7.5703125" style="1609" bestFit="1" customWidth="1"/>
    <col min="4612" max="4612" width="7.42578125" style="1609" bestFit="1" customWidth="1"/>
    <col min="4613" max="4613" width="7.5703125" style="1609" bestFit="1" customWidth="1"/>
    <col min="4614" max="4614" width="9.5703125" style="1609" bestFit="1" customWidth="1"/>
    <col min="4615" max="4617" width="8.5703125" style="1609" bestFit="1" customWidth="1"/>
    <col min="4618" max="4618" width="7.42578125" style="1609" bestFit="1" customWidth="1"/>
    <col min="4619" max="4619" width="9.42578125" style="1609" customWidth="1"/>
    <col min="4620" max="4622" width="9.85546875" style="1609" bestFit="1" customWidth="1"/>
    <col min="4623" max="4864" width="11.42578125" style="1609"/>
    <col min="4865" max="4865" width="29.28515625" style="1609" customWidth="1"/>
    <col min="4866" max="4866" width="8.28515625" style="1609" bestFit="1" customWidth="1"/>
    <col min="4867" max="4867" width="7.5703125" style="1609" bestFit="1" customWidth="1"/>
    <col min="4868" max="4868" width="7.42578125" style="1609" bestFit="1" customWidth="1"/>
    <col min="4869" max="4869" width="7.5703125" style="1609" bestFit="1" customWidth="1"/>
    <col min="4870" max="4870" width="9.5703125" style="1609" bestFit="1" customWidth="1"/>
    <col min="4871" max="4873" width="8.5703125" style="1609" bestFit="1" customWidth="1"/>
    <col min="4874" max="4874" width="7.42578125" style="1609" bestFit="1" customWidth="1"/>
    <col min="4875" max="4875" width="9.42578125" style="1609" customWidth="1"/>
    <col min="4876" max="4878" width="9.85546875" style="1609" bestFit="1" customWidth="1"/>
    <col min="4879" max="5120" width="11.42578125" style="1609"/>
    <col min="5121" max="5121" width="29.28515625" style="1609" customWidth="1"/>
    <col min="5122" max="5122" width="8.28515625" style="1609" bestFit="1" customWidth="1"/>
    <col min="5123" max="5123" width="7.5703125" style="1609" bestFit="1" customWidth="1"/>
    <col min="5124" max="5124" width="7.42578125" style="1609" bestFit="1" customWidth="1"/>
    <col min="5125" max="5125" width="7.5703125" style="1609" bestFit="1" customWidth="1"/>
    <col min="5126" max="5126" width="9.5703125" style="1609" bestFit="1" customWidth="1"/>
    <col min="5127" max="5129" width="8.5703125" style="1609" bestFit="1" customWidth="1"/>
    <col min="5130" max="5130" width="7.42578125" style="1609" bestFit="1" customWidth="1"/>
    <col min="5131" max="5131" width="9.42578125" style="1609" customWidth="1"/>
    <col min="5132" max="5134" width="9.85546875" style="1609" bestFit="1" customWidth="1"/>
    <col min="5135" max="5376" width="11.42578125" style="1609"/>
    <col min="5377" max="5377" width="29.28515625" style="1609" customWidth="1"/>
    <col min="5378" max="5378" width="8.28515625" style="1609" bestFit="1" customWidth="1"/>
    <col min="5379" max="5379" width="7.5703125" style="1609" bestFit="1" customWidth="1"/>
    <col min="5380" max="5380" width="7.42578125" style="1609" bestFit="1" customWidth="1"/>
    <col min="5381" max="5381" width="7.5703125" style="1609" bestFit="1" customWidth="1"/>
    <col min="5382" max="5382" width="9.5703125" style="1609" bestFit="1" customWidth="1"/>
    <col min="5383" max="5385" width="8.5703125" style="1609" bestFit="1" customWidth="1"/>
    <col min="5386" max="5386" width="7.42578125" style="1609" bestFit="1" customWidth="1"/>
    <col min="5387" max="5387" width="9.42578125" style="1609" customWidth="1"/>
    <col min="5388" max="5390" width="9.85546875" style="1609" bestFit="1" customWidth="1"/>
    <col min="5391" max="5632" width="11.42578125" style="1609"/>
    <col min="5633" max="5633" width="29.28515625" style="1609" customWidth="1"/>
    <col min="5634" max="5634" width="8.28515625" style="1609" bestFit="1" customWidth="1"/>
    <col min="5635" max="5635" width="7.5703125" style="1609" bestFit="1" customWidth="1"/>
    <col min="5636" max="5636" width="7.42578125" style="1609" bestFit="1" customWidth="1"/>
    <col min="5637" max="5637" width="7.5703125" style="1609" bestFit="1" customWidth="1"/>
    <col min="5638" max="5638" width="9.5703125" style="1609" bestFit="1" customWidth="1"/>
    <col min="5639" max="5641" width="8.5703125" style="1609" bestFit="1" customWidth="1"/>
    <col min="5642" max="5642" width="7.42578125" style="1609" bestFit="1" customWidth="1"/>
    <col min="5643" max="5643" width="9.42578125" style="1609" customWidth="1"/>
    <col min="5644" max="5646" width="9.85546875" style="1609" bestFit="1" customWidth="1"/>
    <col min="5647" max="5888" width="11.42578125" style="1609"/>
    <col min="5889" max="5889" width="29.28515625" style="1609" customWidth="1"/>
    <col min="5890" max="5890" width="8.28515625" style="1609" bestFit="1" customWidth="1"/>
    <col min="5891" max="5891" width="7.5703125" style="1609" bestFit="1" customWidth="1"/>
    <col min="5892" max="5892" width="7.42578125" style="1609" bestFit="1" customWidth="1"/>
    <col min="5893" max="5893" width="7.5703125" style="1609" bestFit="1" customWidth="1"/>
    <col min="5894" max="5894" width="9.5703125" style="1609" bestFit="1" customWidth="1"/>
    <col min="5895" max="5897" width="8.5703125" style="1609" bestFit="1" customWidth="1"/>
    <col min="5898" max="5898" width="7.42578125" style="1609" bestFit="1" customWidth="1"/>
    <col min="5899" max="5899" width="9.42578125" style="1609" customWidth="1"/>
    <col min="5900" max="5902" width="9.85546875" style="1609" bestFit="1" customWidth="1"/>
    <col min="5903" max="6144" width="11.42578125" style="1609"/>
    <col min="6145" max="6145" width="29.28515625" style="1609" customWidth="1"/>
    <col min="6146" max="6146" width="8.28515625" style="1609" bestFit="1" customWidth="1"/>
    <col min="6147" max="6147" width="7.5703125" style="1609" bestFit="1" customWidth="1"/>
    <col min="6148" max="6148" width="7.42578125" style="1609" bestFit="1" customWidth="1"/>
    <col min="6149" max="6149" width="7.5703125" style="1609" bestFit="1" customWidth="1"/>
    <col min="6150" max="6150" width="9.5703125" style="1609" bestFit="1" customWidth="1"/>
    <col min="6151" max="6153" width="8.5703125" style="1609" bestFit="1" customWidth="1"/>
    <col min="6154" max="6154" width="7.42578125" style="1609" bestFit="1" customWidth="1"/>
    <col min="6155" max="6155" width="9.42578125" style="1609" customWidth="1"/>
    <col min="6156" max="6158" width="9.85546875" style="1609" bestFit="1" customWidth="1"/>
    <col min="6159" max="6400" width="11.42578125" style="1609"/>
    <col min="6401" max="6401" width="29.28515625" style="1609" customWidth="1"/>
    <col min="6402" max="6402" width="8.28515625" style="1609" bestFit="1" customWidth="1"/>
    <col min="6403" max="6403" width="7.5703125" style="1609" bestFit="1" customWidth="1"/>
    <col min="6404" max="6404" width="7.42578125" style="1609" bestFit="1" customWidth="1"/>
    <col min="6405" max="6405" width="7.5703125" style="1609" bestFit="1" customWidth="1"/>
    <col min="6406" max="6406" width="9.5703125" style="1609" bestFit="1" customWidth="1"/>
    <col min="6407" max="6409" width="8.5703125" style="1609" bestFit="1" customWidth="1"/>
    <col min="6410" max="6410" width="7.42578125" style="1609" bestFit="1" customWidth="1"/>
    <col min="6411" max="6411" width="9.42578125" style="1609" customWidth="1"/>
    <col min="6412" max="6414" width="9.85546875" style="1609" bestFit="1" customWidth="1"/>
    <col min="6415" max="6656" width="11.42578125" style="1609"/>
    <col min="6657" max="6657" width="29.28515625" style="1609" customWidth="1"/>
    <col min="6658" max="6658" width="8.28515625" style="1609" bestFit="1" customWidth="1"/>
    <col min="6659" max="6659" width="7.5703125" style="1609" bestFit="1" customWidth="1"/>
    <col min="6660" max="6660" width="7.42578125" style="1609" bestFit="1" customWidth="1"/>
    <col min="6661" max="6661" width="7.5703125" style="1609" bestFit="1" customWidth="1"/>
    <col min="6662" max="6662" width="9.5703125" style="1609" bestFit="1" customWidth="1"/>
    <col min="6663" max="6665" width="8.5703125" style="1609" bestFit="1" customWidth="1"/>
    <col min="6666" max="6666" width="7.42578125" style="1609" bestFit="1" customWidth="1"/>
    <col min="6667" max="6667" width="9.42578125" style="1609" customWidth="1"/>
    <col min="6668" max="6670" width="9.85546875" style="1609" bestFit="1" customWidth="1"/>
    <col min="6671" max="6912" width="11.42578125" style="1609"/>
    <col min="6913" max="6913" width="29.28515625" style="1609" customWidth="1"/>
    <col min="6914" max="6914" width="8.28515625" style="1609" bestFit="1" customWidth="1"/>
    <col min="6915" max="6915" width="7.5703125" style="1609" bestFit="1" customWidth="1"/>
    <col min="6916" max="6916" width="7.42578125" style="1609" bestFit="1" customWidth="1"/>
    <col min="6917" max="6917" width="7.5703125" style="1609" bestFit="1" customWidth="1"/>
    <col min="6918" max="6918" width="9.5703125" style="1609" bestFit="1" customWidth="1"/>
    <col min="6919" max="6921" width="8.5703125" style="1609" bestFit="1" customWidth="1"/>
    <col min="6922" max="6922" width="7.42578125" style="1609" bestFit="1" customWidth="1"/>
    <col min="6923" max="6923" width="9.42578125" style="1609" customWidth="1"/>
    <col min="6924" max="6926" width="9.85546875" style="1609" bestFit="1" customWidth="1"/>
    <col min="6927" max="7168" width="11.42578125" style="1609"/>
    <col min="7169" max="7169" width="29.28515625" style="1609" customWidth="1"/>
    <col min="7170" max="7170" width="8.28515625" style="1609" bestFit="1" customWidth="1"/>
    <col min="7171" max="7171" width="7.5703125" style="1609" bestFit="1" customWidth="1"/>
    <col min="7172" max="7172" width="7.42578125" style="1609" bestFit="1" customWidth="1"/>
    <col min="7173" max="7173" width="7.5703125" style="1609" bestFit="1" customWidth="1"/>
    <col min="7174" max="7174" width="9.5703125" style="1609" bestFit="1" customWidth="1"/>
    <col min="7175" max="7177" width="8.5703125" style="1609" bestFit="1" customWidth="1"/>
    <col min="7178" max="7178" width="7.42578125" style="1609" bestFit="1" customWidth="1"/>
    <col min="7179" max="7179" width="9.42578125" style="1609" customWidth="1"/>
    <col min="7180" max="7182" width="9.85546875" style="1609" bestFit="1" customWidth="1"/>
    <col min="7183" max="7424" width="11.42578125" style="1609"/>
    <col min="7425" max="7425" width="29.28515625" style="1609" customWidth="1"/>
    <col min="7426" max="7426" width="8.28515625" style="1609" bestFit="1" customWidth="1"/>
    <col min="7427" max="7427" width="7.5703125" style="1609" bestFit="1" customWidth="1"/>
    <col min="7428" max="7428" width="7.42578125" style="1609" bestFit="1" customWidth="1"/>
    <col min="7429" max="7429" width="7.5703125" style="1609" bestFit="1" customWidth="1"/>
    <col min="7430" max="7430" width="9.5703125" style="1609" bestFit="1" customWidth="1"/>
    <col min="7431" max="7433" width="8.5703125" style="1609" bestFit="1" customWidth="1"/>
    <col min="7434" max="7434" width="7.42578125" style="1609" bestFit="1" customWidth="1"/>
    <col min="7435" max="7435" width="9.42578125" style="1609" customWidth="1"/>
    <col min="7436" max="7438" width="9.85546875" style="1609" bestFit="1" customWidth="1"/>
    <col min="7439" max="7680" width="11.42578125" style="1609"/>
    <col min="7681" max="7681" width="29.28515625" style="1609" customWidth="1"/>
    <col min="7682" max="7682" width="8.28515625" style="1609" bestFit="1" customWidth="1"/>
    <col min="7683" max="7683" width="7.5703125" style="1609" bestFit="1" customWidth="1"/>
    <col min="7684" max="7684" width="7.42578125" style="1609" bestFit="1" customWidth="1"/>
    <col min="7685" max="7685" width="7.5703125" style="1609" bestFit="1" customWidth="1"/>
    <col min="7686" max="7686" width="9.5703125" style="1609" bestFit="1" customWidth="1"/>
    <col min="7687" max="7689" width="8.5703125" style="1609" bestFit="1" customWidth="1"/>
    <col min="7690" max="7690" width="7.42578125" style="1609" bestFit="1" customWidth="1"/>
    <col min="7691" max="7691" width="9.42578125" style="1609" customWidth="1"/>
    <col min="7692" max="7694" width="9.85546875" style="1609" bestFit="1" customWidth="1"/>
    <col min="7695" max="7936" width="11.42578125" style="1609"/>
    <col min="7937" max="7937" width="29.28515625" style="1609" customWidth="1"/>
    <col min="7938" max="7938" width="8.28515625" style="1609" bestFit="1" customWidth="1"/>
    <col min="7939" max="7939" width="7.5703125" style="1609" bestFit="1" customWidth="1"/>
    <col min="7940" max="7940" width="7.42578125" style="1609" bestFit="1" customWidth="1"/>
    <col min="7941" max="7941" width="7.5703125" style="1609" bestFit="1" customWidth="1"/>
    <col min="7942" max="7942" width="9.5703125" style="1609" bestFit="1" customWidth="1"/>
    <col min="7943" max="7945" width="8.5703125" style="1609" bestFit="1" customWidth="1"/>
    <col min="7946" max="7946" width="7.42578125" style="1609" bestFit="1" customWidth="1"/>
    <col min="7947" max="7947" width="9.42578125" style="1609" customWidth="1"/>
    <col min="7948" max="7950" width="9.85546875" style="1609" bestFit="1" customWidth="1"/>
    <col min="7951" max="8192" width="11.42578125" style="1609"/>
    <col min="8193" max="8193" width="29.28515625" style="1609" customWidth="1"/>
    <col min="8194" max="8194" width="8.28515625" style="1609" bestFit="1" customWidth="1"/>
    <col min="8195" max="8195" width="7.5703125" style="1609" bestFit="1" customWidth="1"/>
    <col min="8196" max="8196" width="7.42578125" style="1609" bestFit="1" customWidth="1"/>
    <col min="8197" max="8197" width="7.5703125" style="1609" bestFit="1" customWidth="1"/>
    <col min="8198" max="8198" width="9.5703125" style="1609" bestFit="1" customWidth="1"/>
    <col min="8199" max="8201" width="8.5703125" style="1609" bestFit="1" customWidth="1"/>
    <col min="8202" max="8202" width="7.42578125" style="1609" bestFit="1" customWidth="1"/>
    <col min="8203" max="8203" width="9.42578125" style="1609" customWidth="1"/>
    <col min="8204" max="8206" width="9.85546875" style="1609" bestFit="1" customWidth="1"/>
    <col min="8207" max="8448" width="11.42578125" style="1609"/>
    <col min="8449" max="8449" width="29.28515625" style="1609" customWidth="1"/>
    <col min="8450" max="8450" width="8.28515625" style="1609" bestFit="1" customWidth="1"/>
    <col min="8451" max="8451" width="7.5703125" style="1609" bestFit="1" customWidth="1"/>
    <col min="8452" max="8452" width="7.42578125" style="1609" bestFit="1" customWidth="1"/>
    <col min="8453" max="8453" width="7.5703125" style="1609" bestFit="1" customWidth="1"/>
    <col min="8454" max="8454" width="9.5703125" style="1609" bestFit="1" customWidth="1"/>
    <col min="8455" max="8457" width="8.5703125" style="1609" bestFit="1" customWidth="1"/>
    <col min="8458" max="8458" width="7.42578125" style="1609" bestFit="1" customWidth="1"/>
    <col min="8459" max="8459" width="9.42578125" style="1609" customWidth="1"/>
    <col min="8460" max="8462" width="9.85546875" style="1609" bestFit="1" customWidth="1"/>
    <col min="8463" max="8704" width="11.42578125" style="1609"/>
    <col min="8705" max="8705" width="29.28515625" style="1609" customWidth="1"/>
    <col min="8706" max="8706" width="8.28515625" style="1609" bestFit="1" customWidth="1"/>
    <col min="8707" max="8707" width="7.5703125" style="1609" bestFit="1" customWidth="1"/>
    <col min="8708" max="8708" width="7.42578125" style="1609" bestFit="1" customWidth="1"/>
    <col min="8709" max="8709" width="7.5703125" style="1609" bestFit="1" customWidth="1"/>
    <col min="8710" max="8710" width="9.5703125" style="1609" bestFit="1" customWidth="1"/>
    <col min="8711" max="8713" width="8.5703125" style="1609" bestFit="1" customWidth="1"/>
    <col min="8714" max="8714" width="7.42578125" style="1609" bestFit="1" customWidth="1"/>
    <col min="8715" max="8715" width="9.42578125" style="1609" customWidth="1"/>
    <col min="8716" max="8718" width="9.85546875" style="1609" bestFit="1" customWidth="1"/>
    <col min="8719" max="8960" width="11.42578125" style="1609"/>
    <col min="8961" max="8961" width="29.28515625" style="1609" customWidth="1"/>
    <col min="8962" max="8962" width="8.28515625" style="1609" bestFit="1" customWidth="1"/>
    <col min="8963" max="8963" width="7.5703125" style="1609" bestFit="1" customWidth="1"/>
    <col min="8964" max="8964" width="7.42578125" style="1609" bestFit="1" customWidth="1"/>
    <col min="8965" max="8965" width="7.5703125" style="1609" bestFit="1" customWidth="1"/>
    <col min="8966" max="8966" width="9.5703125" style="1609" bestFit="1" customWidth="1"/>
    <col min="8967" max="8969" width="8.5703125" style="1609" bestFit="1" customWidth="1"/>
    <col min="8970" max="8970" width="7.42578125" style="1609" bestFit="1" customWidth="1"/>
    <col min="8971" max="8971" width="9.42578125" style="1609" customWidth="1"/>
    <col min="8972" max="8974" width="9.85546875" style="1609" bestFit="1" customWidth="1"/>
    <col min="8975" max="9216" width="11.42578125" style="1609"/>
    <col min="9217" max="9217" width="29.28515625" style="1609" customWidth="1"/>
    <col min="9218" max="9218" width="8.28515625" style="1609" bestFit="1" customWidth="1"/>
    <col min="9219" max="9219" width="7.5703125" style="1609" bestFit="1" customWidth="1"/>
    <col min="9220" max="9220" width="7.42578125" style="1609" bestFit="1" customWidth="1"/>
    <col min="9221" max="9221" width="7.5703125" style="1609" bestFit="1" customWidth="1"/>
    <col min="9222" max="9222" width="9.5703125" style="1609" bestFit="1" customWidth="1"/>
    <col min="9223" max="9225" width="8.5703125" style="1609" bestFit="1" customWidth="1"/>
    <col min="9226" max="9226" width="7.42578125" style="1609" bestFit="1" customWidth="1"/>
    <col min="9227" max="9227" width="9.42578125" style="1609" customWidth="1"/>
    <col min="9228" max="9230" width="9.85546875" style="1609" bestFit="1" customWidth="1"/>
    <col min="9231" max="9472" width="11.42578125" style="1609"/>
    <col min="9473" max="9473" width="29.28515625" style="1609" customWidth="1"/>
    <col min="9474" max="9474" width="8.28515625" style="1609" bestFit="1" customWidth="1"/>
    <col min="9475" max="9475" width="7.5703125" style="1609" bestFit="1" customWidth="1"/>
    <col min="9476" max="9476" width="7.42578125" style="1609" bestFit="1" customWidth="1"/>
    <col min="9477" max="9477" width="7.5703125" style="1609" bestFit="1" customWidth="1"/>
    <col min="9478" max="9478" width="9.5703125" style="1609" bestFit="1" customWidth="1"/>
    <col min="9479" max="9481" width="8.5703125" style="1609" bestFit="1" customWidth="1"/>
    <col min="9482" max="9482" width="7.42578125" style="1609" bestFit="1" customWidth="1"/>
    <col min="9483" max="9483" width="9.42578125" style="1609" customWidth="1"/>
    <col min="9484" max="9486" width="9.85546875" style="1609" bestFit="1" customWidth="1"/>
    <col min="9487" max="9728" width="11.42578125" style="1609"/>
    <col min="9729" max="9729" width="29.28515625" style="1609" customWidth="1"/>
    <col min="9730" max="9730" width="8.28515625" style="1609" bestFit="1" customWidth="1"/>
    <col min="9731" max="9731" width="7.5703125" style="1609" bestFit="1" customWidth="1"/>
    <col min="9732" max="9732" width="7.42578125" style="1609" bestFit="1" customWidth="1"/>
    <col min="9733" max="9733" width="7.5703125" style="1609" bestFit="1" customWidth="1"/>
    <col min="9734" max="9734" width="9.5703125" style="1609" bestFit="1" customWidth="1"/>
    <col min="9735" max="9737" width="8.5703125" style="1609" bestFit="1" customWidth="1"/>
    <col min="9738" max="9738" width="7.42578125" style="1609" bestFit="1" customWidth="1"/>
    <col min="9739" max="9739" width="9.42578125" style="1609" customWidth="1"/>
    <col min="9740" max="9742" width="9.85546875" style="1609" bestFit="1" customWidth="1"/>
    <col min="9743" max="9984" width="11.42578125" style="1609"/>
    <col min="9985" max="9985" width="29.28515625" style="1609" customWidth="1"/>
    <col min="9986" max="9986" width="8.28515625" style="1609" bestFit="1" customWidth="1"/>
    <col min="9987" max="9987" width="7.5703125" style="1609" bestFit="1" customWidth="1"/>
    <col min="9988" max="9988" width="7.42578125" style="1609" bestFit="1" customWidth="1"/>
    <col min="9989" max="9989" width="7.5703125" style="1609" bestFit="1" customWidth="1"/>
    <col min="9990" max="9990" width="9.5703125" style="1609" bestFit="1" customWidth="1"/>
    <col min="9991" max="9993" width="8.5703125" style="1609" bestFit="1" customWidth="1"/>
    <col min="9994" max="9994" width="7.42578125" style="1609" bestFit="1" customWidth="1"/>
    <col min="9995" max="9995" width="9.42578125" style="1609" customWidth="1"/>
    <col min="9996" max="9998" width="9.85546875" style="1609" bestFit="1" customWidth="1"/>
    <col min="9999" max="10240" width="11.42578125" style="1609"/>
    <col min="10241" max="10241" width="29.28515625" style="1609" customWidth="1"/>
    <col min="10242" max="10242" width="8.28515625" style="1609" bestFit="1" customWidth="1"/>
    <col min="10243" max="10243" width="7.5703125" style="1609" bestFit="1" customWidth="1"/>
    <col min="10244" max="10244" width="7.42578125" style="1609" bestFit="1" customWidth="1"/>
    <col min="10245" max="10245" width="7.5703125" style="1609" bestFit="1" customWidth="1"/>
    <col min="10246" max="10246" width="9.5703125" style="1609" bestFit="1" customWidth="1"/>
    <col min="10247" max="10249" width="8.5703125" style="1609" bestFit="1" customWidth="1"/>
    <col min="10250" max="10250" width="7.42578125" style="1609" bestFit="1" customWidth="1"/>
    <col min="10251" max="10251" width="9.42578125" style="1609" customWidth="1"/>
    <col min="10252" max="10254" width="9.85546875" style="1609" bestFit="1" customWidth="1"/>
    <col min="10255" max="10496" width="11.42578125" style="1609"/>
    <col min="10497" max="10497" width="29.28515625" style="1609" customWidth="1"/>
    <col min="10498" max="10498" width="8.28515625" style="1609" bestFit="1" customWidth="1"/>
    <col min="10499" max="10499" width="7.5703125" style="1609" bestFit="1" customWidth="1"/>
    <col min="10500" max="10500" width="7.42578125" style="1609" bestFit="1" customWidth="1"/>
    <col min="10501" max="10501" width="7.5703125" style="1609" bestFit="1" customWidth="1"/>
    <col min="10502" max="10502" width="9.5703125" style="1609" bestFit="1" customWidth="1"/>
    <col min="10503" max="10505" width="8.5703125" style="1609" bestFit="1" customWidth="1"/>
    <col min="10506" max="10506" width="7.42578125" style="1609" bestFit="1" customWidth="1"/>
    <col min="10507" max="10507" width="9.42578125" style="1609" customWidth="1"/>
    <col min="10508" max="10510" width="9.85546875" style="1609" bestFit="1" customWidth="1"/>
    <col min="10511" max="10752" width="11.42578125" style="1609"/>
    <col min="10753" max="10753" width="29.28515625" style="1609" customWidth="1"/>
    <col min="10754" max="10754" width="8.28515625" style="1609" bestFit="1" customWidth="1"/>
    <col min="10755" max="10755" width="7.5703125" style="1609" bestFit="1" customWidth="1"/>
    <col min="10756" max="10756" width="7.42578125" style="1609" bestFit="1" customWidth="1"/>
    <col min="10757" max="10757" width="7.5703125" style="1609" bestFit="1" customWidth="1"/>
    <col min="10758" max="10758" width="9.5703125" style="1609" bestFit="1" customWidth="1"/>
    <col min="10759" max="10761" width="8.5703125" style="1609" bestFit="1" customWidth="1"/>
    <col min="10762" max="10762" width="7.42578125" style="1609" bestFit="1" customWidth="1"/>
    <col min="10763" max="10763" width="9.42578125" style="1609" customWidth="1"/>
    <col min="10764" max="10766" width="9.85546875" style="1609" bestFit="1" customWidth="1"/>
    <col min="10767" max="11008" width="11.42578125" style="1609"/>
    <col min="11009" max="11009" width="29.28515625" style="1609" customWidth="1"/>
    <col min="11010" max="11010" width="8.28515625" style="1609" bestFit="1" customWidth="1"/>
    <col min="11011" max="11011" width="7.5703125" style="1609" bestFit="1" customWidth="1"/>
    <col min="11012" max="11012" width="7.42578125" style="1609" bestFit="1" customWidth="1"/>
    <col min="11013" max="11013" width="7.5703125" style="1609" bestFit="1" customWidth="1"/>
    <col min="11014" max="11014" width="9.5703125" style="1609" bestFit="1" customWidth="1"/>
    <col min="11015" max="11017" width="8.5703125" style="1609" bestFit="1" customWidth="1"/>
    <col min="11018" max="11018" width="7.42578125" style="1609" bestFit="1" customWidth="1"/>
    <col min="11019" max="11019" width="9.42578125" style="1609" customWidth="1"/>
    <col min="11020" max="11022" width="9.85546875" style="1609" bestFit="1" customWidth="1"/>
    <col min="11023" max="11264" width="11.42578125" style="1609"/>
    <col min="11265" max="11265" width="29.28515625" style="1609" customWidth="1"/>
    <col min="11266" max="11266" width="8.28515625" style="1609" bestFit="1" customWidth="1"/>
    <col min="11267" max="11267" width="7.5703125" style="1609" bestFit="1" customWidth="1"/>
    <col min="11268" max="11268" width="7.42578125" style="1609" bestFit="1" customWidth="1"/>
    <col min="11269" max="11269" width="7.5703125" style="1609" bestFit="1" customWidth="1"/>
    <col min="11270" max="11270" width="9.5703125" style="1609" bestFit="1" customWidth="1"/>
    <col min="11271" max="11273" width="8.5703125" style="1609" bestFit="1" customWidth="1"/>
    <col min="11274" max="11274" width="7.42578125" style="1609" bestFit="1" customWidth="1"/>
    <col min="11275" max="11275" width="9.42578125" style="1609" customWidth="1"/>
    <col min="11276" max="11278" width="9.85546875" style="1609" bestFit="1" customWidth="1"/>
    <col min="11279" max="11520" width="11.42578125" style="1609"/>
    <col min="11521" max="11521" width="29.28515625" style="1609" customWidth="1"/>
    <col min="11522" max="11522" width="8.28515625" style="1609" bestFit="1" customWidth="1"/>
    <col min="11523" max="11523" width="7.5703125" style="1609" bestFit="1" customWidth="1"/>
    <col min="11524" max="11524" width="7.42578125" style="1609" bestFit="1" customWidth="1"/>
    <col min="11525" max="11525" width="7.5703125" style="1609" bestFit="1" customWidth="1"/>
    <col min="11526" max="11526" width="9.5703125" style="1609" bestFit="1" customWidth="1"/>
    <col min="11527" max="11529" width="8.5703125" style="1609" bestFit="1" customWidth="1"/>
    <col min="11530" max="11530" width="7.42578125" style="1609" bestFit="1" customWidth="1"/>
    <col min="11531" max="11531" width="9.42578125" style="1609" customWidth="1"/>
    <col min="11532" max="11534" width="9.85546875" style="1609" bestFit="1" customWidth="1"/>
    <col min="11535" max="11776" width="11.42578125" style="1609"/>
    <col min="11777" max="11777" width="29.28515625" style="1609" customWidth="1"/>
    <col min="11778" max="11778" width="8.28515625" style="1609" bestFit="1" customWidth="1"/>
    <col min="11779" max="11779" width="7.5703125" style="1609" bestFit="1" customWidth="1"/>
    <col min="11780" max="11780" width="7.42578125" style="1609" bestFit="1" customWidth="1"/>
    <col min="11781" max="11781" width="7.5703125" style="1609" bestFit="1" customWidth="1"/>
    <col min="11782" max="11782" width="9.5703125" style="1609" bestFit="1" customWidth="1"/>
    <col min="11783" max="11785" width="8.5703125" style="1609" bestFit="1" customWidth="1"/>
    <col min="11786" max="11786" width="7.42578125" style="1609" bestFit="1" customWidth="1"/>
    <col min="11787" max="11787" width="9.42578125" style="1609" customWidth="1"/>
    <col min="11788" max="11790" width="9.85546875" style="1609" bestFit="1" customWidth="1"/>
    <col min="11791" max="12032" width="11.42578125" style="1609"/>
    <col min="12033" max="12033" width="29.28515625" style="1609" customWidth="1"/>
    <col min="12034" max="12034" width="8.28515625" style="1609" bestFit="1" customWidth="1"/>
    <col min="12035" max="12035" width="7.5703125" style="1609" bestFit="1" customWidth="1"/>
    <col min="12036" max="12036" width="7.42578125" style="1609" bestFit="1" customWidth="1"/>
    <col min="12037" max="12037" width="7.5703125" style="1609" bestFit="1" customWidth="1"/>
    <col min="12038" max="12038" width="9.5703125" style="1609" bestFit="1" customWidth="1"/>
    <col min="12039" max="12041" width="8.5703125" style="1609" bestFit="1" customWidth="1"/>
    <col min="12042" max="12042" width="7.42578125" style="1609" bestFit="1" customWidth="1"/>
    <col min="12043" max="12043" width="9.42578125" style="1609" customWidth="1"/>
    <col min="12044" max="12046" width="9.85546875" style="1609" bestFit="1" customWidth="1"/>
    <col min="12047" max="12288" width="11.42578125" style="1609"/>
    <col min="12289" max="12289" width="29.28515625" style="1609" customWidth="1"/>
    <col min="12290" max="12290" width="8.28515625" style="1609" bestFit="1" customWidth="1"/>
    <col min="12291" max="12291" width="7.5703125" style="1609" bestFit="1" customWidth="1"/>
    <col min="12292" max="12292" width="7.42578125" style="1609" bestFit="1" customWidth="1"/>
    <col min="12293" max="12293" width="7.5703125" style="1609" bestFit="1" customWidth="1"/>
    <col min="12294" max="12294" width="9.5703125" style="1609" bestFit="1" customWidth="1"/>
    <col min="12295" max="12297" width="8.5703125" style="1609" bestFit="1" customWidth="1"/>
    <col min="12298" max="12298" width="7.42578125" style="1609" bestFit="1" customWidth="1"/>
    <col min="12299" max="12299" width="9.42578125" style="1609" customWidth="1"/>
    <col min="12300" max="12302" width="9.85546875" style="1609" bestFit="1" customWidth="1"/>
    <col min="12303" max="12544" width="11.42578125" style="1609"/>
    <col min="12545" max="12545" width="29.28515625" style="1609" customWidth="1"/>
    <col min="12546" max="12546" width="8.28515625" style="1609" bestFit="1" customWidth="1"/>
    <col min="12547" max="12547" width="7.5703125" style="1609" bestFit="1" customWidth="1"/>
    <col min="12548" max="12548" width="7.42578125" style="1609" bestFit="1" customWidth="1"/>
    <col min="12549" max="12549" width="7.5703125" style="1609" bestFit="1" customWidth="1"/>
    <col min="12550" max="12550" width="9.5703125" style="1609" bestFit="1" customWidth="1"/>
    <col min="12551" max="12553" width="8.5703125" style="1609" bestFit="1" customWidth="1"/>
    <col min="12554" max="12554" width="7.42578125" style="1609" bestFit="1" customWidth="1"/>
    <col min="12555" max="12555" width="9.42578125" style="1609" customWidth="1"/>
    <col min="12556" max="12558" width="9.85546875" style="1609" bestFit="1" customWidth="1"/>
    <col min="12559" max="12800" width="11.42578125" style="1609"/>
    <col min="12801" max="12801" width="29.28515625" style="1609" customWidth="1"/>
    <col min="12802" max="12802" width="8.28515625" style="1609" bestFit="1" customWidth="1"/>
    <col min="12803" max="12803" width="7.5703125" style="1609" bestFit="1" customWidth="1"/>
    <col min="12804" max="12804" width="7.42578125" style="1609" bestFit="1" customWidth="1"/>
    <col min="12805" max="12805" width="7.5703125" style="1609" bestFit="1" customWidth="1"/>
    <col min="12806" max="12806" width="9.5703125" style="1609" bestFit="1" customWidth="1"/>
    <col min="12807" max="12809" width="8.5703125" style="1609" bestFit="1" customWidth="1"/>
    <col min="12810" max="12810" width="7.42578125" style="1609" bestFit="1" customWidth="1"/>
    <col min="12811" max="12811" width="9.42578125" style="1609" customWidth="1"/>
    <col min="12812" max="12814" width="9.85546875" style="1609" bestFit="1" customWidth="1"/>
    <col min="12815" max="13056" width="11.42578125" style="1609"/>
    <col min="13057" max="13057" width="29.28515625" style="1609" customWidth="1"/>
    <col min="13058" max="13058" width="8.28515625" style="1609" bestFit="1" customWidth="1"/>
    <col min="13059" max="13059" width="7.5703125" style="1609" bestFit="1" customWidth="1"/>
    <col min="13060" max="13060" width="7.42578125" style="1609" bestFit="1" customWidth="1"/>
    <col min="13061" max="13061" width="7.5703125" style="1609" bestFit="1" customWidth="1"/>
    <col min="13062" max="13062" width="9.5703125" style="1609" bestFit="1" customWidth="1"/>
    <col min="13063" max="13065" width="8.5703125" style="1609" bestFit="1" customWidth="1"/>
    <col min="13066" max="13066" width="7.42578125" style="1609" bestFit="1" customWidth="1"/>
    <col min="13067" max="13067" width="9.42578125" style="1609" customWidth="1"/>
    <col min="13068" max="13070" width="9.85546875" style="1609" bestFit="1" customWidth="1"/>
    <col min="13071" max="13312" width="11.42578125" style="1609"/>
    <col min="13313" max="13313" width="29.28515625" style="1609" customWidth="1"/>
    <col min="13314" max="13314" width="8.28515625" style="1609" bestFit="1" customWidth="1"/>
    <col min="13315" max="13315" width="7.5703125" style="1609" bestFit="1" customWidth="1"/>
    <col min="13316" max="13316" width="7.42578125" style="1609" bestFit="1" customWidth="1"/>
    <col min="13317" max="13317" width="7.5703125" style="1609" bestFit="1" customWidth="1"/>
    <col min="13318" max="13318" width="9.5703125" style="1609" bestFit="1" customWidth="1"/>
    <col min="13319" max="13321" width="8.5703125" style="1609" bestFit="1" customWidth="1"/>
    <col min="13322" max="13322" width="7.42578125" style="1609" bestFit="1" customWidth="1"/>
    <col min="13323" max="13323" width="9.42578125" style="1609" customWidth="1"/>
    <col min="13324" max="13326" width="9.85546875" style="1609" bestFit="1" customWidth="1"/>
    <col min="13327" max="13568" width="11.42578125" style="1609"/>
    <col min="13569" max="13569" width="29.28515625" style="1609" customWidth="1"/>
    <col min="13570" max="13570" width="8.28515625" style="1609" bestFit="1" customWidth="1"/>
    <col min="13571" max="13571" width="7.5703125" style="1609" bestFit="1" customWidth="1"/>
    <col min="13572" max="13572" width="7.42578125" style="1609" bestFit="1" customWidth="1"/>
    <col min="13573" max="13573" width="7.5703125" style="1609" bestFit="1" customWidth="1"/>
    <col min="13574" max="13574" width="9.5703125" style="1609" bestFit="1" customWidth="1"/>
    <col min="13575" max="13577" width="8.5703125" style="1609" bestFit="1" customWidth="1"/>
    <col min="13578" max="13578" width="7.42578125" style="1609" bestFit="1" customWidth="1"/>
    <col min="13579" max="13579" width="9.42578125" style="1609" customWidth="1"/>
    <col min="13580" max="13582" width="9.85546875" style="1609" bestFit="1" customWidth="1"/>
    <col min="13583" max="13824" width="11.42578125" style="1609"/>
    <col min="13825" max="13825" width="29.28515625" style="1609" customWidth="1"/>
    <col min="13826" max="13826" width="8.28515625" style="1609" bestFit="1" customWidth="1"/>
    <col min="13827" max="13827" width="7.5703125" style="1609" bestFit="1" customWidth="1"/>
    <col min="13828" max="13828" width="7.42578125" style="1609" bestFit="1" customWidth="1"/>
    <col min="13829" max="13829" width="7.5703125" style="1609" bestFit="1" customWidth="1"/>
    <col min="13830" max="13830" width="9.5703125" style="1609" bestFit="1" customWidth="1"/>
    <col min="13831" max="13833" width="8.5703125" style="1609" bestFit="1" customWidth="1"/>
    <col min="13834" max="13834" width="7.42578125" style="1609" bestFit="1" customWidth="1"/>
    <col min="13835" max="13835" width="9.42578125" style="1609" customWidth="1"/>
    <col min="13836" max="13838" width="9.85546875" style="1609" bestFit="1" customWidth="1"/>
    <col min="13839" max="14080" width="11.42578125" style="1609"/>
    <col min="14081" max="14081" width="29.28515625" style="1609" customWidth="1"/>
    <col min="14082" max="14082" width="8.28515625" style="1609" bestFit="1" customWidth="1"/>
    <col min="14083" max="14083" width="7.5703125" style="1609" bestFit="1" customWidth="1"/>
    <col min="14084" max="14084" width="7.42578125" style="1609" bestFit="1" customWidth="1"/>
    <col min="14085" max="14085" width="7.5703125" style="1609" bestFit="1" customWidth="1"/>
    <col min="14086" max="14086" width="9.5703125" style="1609" bestFit="1" customWidth="1"/>
    <col min="14087" max="14089" width="8.5703125" style="1609" bestFit="1" customWidth="1"/>
    <col min="14090" max="14090" width="7.42578125" style="1609" bestFit="1" customWidth="1"/>
    <col min="14091" max="14091" width="9.42578125" style="1609" customWidth="1"/>
    <col min="14092" max="14094" width="9.85546875" style="1609" bestFit="1" customWidth="1"/>
    <col min="14095" max="14336" width="11.42578125" style="1609"/>
    <col min="14337" max="14337" width="29.28515625" style="1609" customWidth="1"/>
    <col min="14338" max="14338" width="8.28515625" style="1609" bestFit="1" customWidth="1"/>
    <col min="14339" max="14339" width="7.5703125" style="1609" bestFit="1" customWidth="1"/>
    <col min="14340" max="14340" width="7.42578125" style="1609" bestFit="1" customWidth="1"/>
    <col min="14341" max="14341" width="7.5703125" style="1609" bestFit="1" customWidth="1"/>
    <col min="14342" max="14342" width="9.5703125" style="1609" bestFit="1" customWidth="1"/>
    <col min="14343" max="14345" width="8.5703125" style="1609" bestFit="1" customWidth="1"/>
    <col min="14346" max="14346" width="7.42578125" style="1609" bestFit="1" customWidth="1"/>
    <col min="14347" max="14347" width="9.42578125" style="1609" customWidth="1"/>
    <col min="14348" max="14350" width="9.85546875" style="1609" bestFit="1" customWidth="1"/>
    <col min="14351" max="14592" width="11.42578125" style="1609"/>
    <col min="14593" max="14593" width="29.28515625" style="1609" customWidth="1"/>
    <col min="14594" max="14594" width="8.28515625" style="1609" bestFit="1" customWidth="1"/>
    <col min="14595" max="14595" width="7.5703125" style="1609" bestFit="1" customWidth="1"/>
    <col min="14596" max="14596" width="7.42578125" style="1609" bestFit="1" customWidth="1"/>
    <col min="14597" max="14597" width="7.5703125" style="1609" bestFit="1" customWidth="1"/>
    <col min="14598" max="14598" width="9.5703125" style="1609" bestFit="1" customWidth="1"/>
    <col min="14599" max="14601" width="8.5703125" style="1609" bestFit="1" customWidth="1"/>
    <col min="14602" max="14602" width="7.42578125" style="1609" bestFit="1" customWidth="1"/>
    <col min="14603" max="14603" width="9.42578125" style="1609" customWidth="1"/>
    <col min="14604" max="14606" width="9.85546875" style="1609" bestFit="1" customWidth="1"/>
    <col min="14607" max="14848" width="11.42578125" style="1609"/>
    <col min="14849" max="14849" width="29.28515625" style="1609" customWidth="1"/>
    <col min="14850" max="14850" width="8.28515625" style="1609" bestFit="1" customWidth="1"/>
    <col min="14851" max="14851" width="7.5703125" style="1609" bestFit="1" customWidth="1"/>
    <col min="14852" max="14852" width="7.42578125" style="1609" bestFit="1" customWidth="1"/>
    <col min="14853" max="14853" width="7.5703125" style="1609" bestFit="1" customWidth="1"/>
    <col min="14854" max="14854" width="9.5703125" style="1609" bestFit="1" customWidth="1"/>
    <col min="14855" max="14857" width="8.5703125" style="1609" bestFit="1" customWidth="1"/>
    <col min="14858" max="14858" width="7.42578125" style="1609" bestFit="1" customWidth="1"/>
    <col min="14859" max="14859" width="9.42578125" style="1609" customWidth="1"/>
    <col min="14860" max="14862" width="9.85546875" style="1609" bestFit="1" customWidth="1"/>
    <col min="14863" max="15104" width="11.42578125" style="1609"/>
    <col min="15105" max="15105" width="29.28515625" style="1609" customWidth="1"/>
    <col min="15106" max="15106" width="8.28515625" style="1609" bestFit="1" customWidth="1"/>
    <col min="15107" max="15107" width="7.5703125" style="1609" bestFit="1" customWidth="1"/>
    <col min="15108" max="15108" width="7.42578125" style="1609" bestFit="1" customWidth="1"/>
    <col min="15109" max="15109" width="7.5703125" style="1609" bestFit="1" customWidth="1"/>
    <col min="15110" max="15110" width="9.5703125" style="1609" bestFit="1" customWidth="1"/>
    <col min="15111" max="15113" width="8.5703125" style="1609" bestFit="1" customWidth="1"/>
    <col min="15114" max="15114" width="7.42578125" style="1609" bestFit="1" customWidth="1"/>
    <col min="15115" max="15115" width="9.42578125" style="1609" customWidth="1"/>
    <col min="15116" max="15118" width="9.85546875" style="1609" bestFit="1" customWidth="1"/>
    <col min="15119" max="15360" width="11.42578125" style="1609"/>
    <col min="15361" max="15361" width="29.28515625" style="1609" customWidth="1"/>
    <col min="15362" max="15362" width="8.28515625" style="1609" bestFit="1" customWidth="1"/>
    <col min="15363" max="15363" width="7.5703125" style="1609" bestFit="1" customWidth="1"/>
    <col min="15364" max="15364" width="7.42578125" style="1609" bestFit="1" customWidth="1"/>
    <col min="15365" max="15365" width="7.5703125" style="1609" bestFit="1" customWidth="1"/>
    <col min="15366" max="15366" width="9.5703125" style="1609" bestFit="1" customWidth="1"/>
    <col min="15367" max="15369" width="8.5703125" style="1609" bestFit="1" customWidth="1"/>
    <col min="15370" max="15370" width="7.42578125" style="1609" bestFit="1" customWidth="1"/>
    <col min="15371" max="15371" width="9.42578125" style="1609" customWidth="1"/>
    <col min="15372" max="15374" width="9.85546875" style="1609" bestFit="1" customWidth="1"/>
    <col min="15375" max="15616" width="11.42578125" style="1609"/>
    <col min="15617" max="15617" width="29.28515625" style="1609" customWidth="1"/>
    <col min="15618" max="15618" width="8.28515625" style="1609" bestFit="1" customWidth="1"/>
    <col min="15619" max="15619" width="7.5703125" style="1609" bestFit="1" customWidth="1"/>
    <col min="15620" max="15620" width="7.42578125" style="1609" bestFit="1" customWidth="1"/>
    <col min="15621" max="15621" width="7.5703125" style="1609" bestFit="1" customWidth="1"/>
    <col min="15622" max="15622" width="9.5703125" style="1609" bestFit="1" customWidth="1"/>
    <col min="15623" max="15625" width="8.5703125" style="1609" bestFit="1" customWidth="1"/>
    <col min="15626" max="15626" width="7.42578125" style="1609" bestFit="1" customWidth="1"/>
    <col min="15627" max="15627" width="9.42578125" style="1609" customWidth="1"/>
    <col min="15628" max="15630" width="9.85546875" style="1609" bestFit="1" customWidth="1"/>
    <col min="15631" max="15872" width="11.42578125" style="1609"/>
    <col min="15873" max="15873" width="29.28515625" style="1609" customWidth="1"/>
    <col min="15874" max="15874" width="8.28515625" style="1609" bestFit="1" customWidth="1"/>
    <col min="15875" max="15875" width="7.5703125" style="1609" bestFit="1" customWidth="1"/>
    <col min="15876" max="15876" width="7.42578125" style="1609" bestFit="1" customWidth="1"/>
    <col min="15877" max="15877" width="7.5703125" style="1609" bestFit="1" customWidth="1"/>
    <col min="15878" max="15878" width="9.5703125" style="1609" bestFit="1" customWidth="1"/>
    <col min="15879" max="15881" width="8.5703125" style="1609" bestFit="1" customWidth="1"/>
    <col min="15882" max="15882" width="7.42578125" style="1609" bestFit="1" customWidth="1"/>
    <col min="15883" max="15883" width="9.42578125" style="1609" customWidth="1"/>
    <col min="15884" max="15886" width="9.85546875" style="1609" bestFit="1" customWidth="1"/>
    <col min="15887" max="16128" width="11.42578125" style="1609"/>
    <col min="16129" max="16129" width="29.28515625" style="1609" customWidth="1"/>
    <col min="16130" max="16130" width="8.28515625" style="1609" bestFit="1" customWidth="1"/>
    <col min="16131" max="16131" width="7.5703125" style="1609" bestFit="1" customWidth="1"/>
    <col min="16132" max="16132" width="7.42578125" style="1609" bestFit="1" customWidth="1"/>
    <col min="16133" max="16133" width="7.5703125" style="1609" bestFit="1" customWidth="1"/>
    <col min="16134" max="16134" width="9.5703125" style="1609" bestFit="1" customWidth="1"/>
    <col min="16135" max="16137" width="8.5703125" style="1609" bestFit="1" customWidth="1"/>
    <col min="16138" max="16138" width="7.42578125" style="1609" bestFit="1" customWidth="1"/>
    <col min="16139" max="16139" width="9.42578125" style="1609" customWidth="1"/>
    <col min="16140" max="16142" width="9.85546875" style="1609" bestFit="1" customWidth="1"/>
    <col min="16143" max="16384" width="11.42578125" style="1609"/>
  </cols>
  <sheetData>
    <row r="1" spans="1:14">
      <c r="A1" s="2541" t="s">
        <v>1469</v>
      </c>
      <c r="B1" s="2541"/>
      <c r="C1" s="2541"/>
      <c r="D1" s="2541"/>
      <c r="E1" s="2541"/>
      <c r="F1" s="2541"/>
      <c r="G1" s="2541"/>
      <c r="H1" s="2541"/>
      <c r="I1" s="2541"/>
      <c r="J1" s="2541"/>
      <c r="K1" s="1608"/>
      <c r="L1" s="1608"/>
      <c r="M1" s="1608"/>
      <c r="N1" s="1608"/>
    </row>
    <row r="2" spans="1:14" ht="15.75">
      <c r="A2" s="2148" t="s">
        <v>135</v>
      </c>
      <c r="B2" s="2148"/>
      <c r="C2" s="2148"/>
      <c r="D2" s="2148"/>
      <c r="E2" s="2148"/>
      <c r="F2" s="2148"/>
      <c r="G2" s="2148"/>
      <c r="H2" s="2148"/>
      <c r="I2" s="2148"/>
      <c r="J2" s="2148"/>
      <c r="K2" s="1608"/>
      <c r="L2" s="1608"/>
      <c r="M2" s="1608"/>
      <c r="N2" s="1608"/>
    </row>
    <row r="3" spans="1:14">
      <c r="A3" s="2528" t="s">
        <v>1414</v>
      </c>
      <c r="B3" s="2528"/>
      <c r="C3" s="2528"/>
      <c r="D3" s="2528"/>
      <c r="E3" s="2528"/>
      <c r="F3" s="2528"/>
      <c r="G3" s="2528"/>
      <c r="H3" s="2528"/>
      <c r="I3" s="2528"/>
      <c r="J3" s="2528"/>
      <c r="K3" s="1610"/>
      <c r="L3" s="1611"/>
      <c r="M3" s="1610"/>
      <c r="N3" s="1610"/>
    </row>
    <row r="4" spans="1:14" ht="6.75" customHeight="1" thickBot="1">
      <c r="A4" s="2528"/>
      <c r="B4" s="2528"/>
      <c r="C4" s="2528"/>
      <c r="D4" s="2528"/>
      <c r="E4" s="2528"/>
      <c r="F4" s="2528"/>
      <c r="G4" s="2528"/>
      <c r="H4" s="2528"/>
      <c r="I4" s="2528"/>
      <c r="J4" s="2528"/>
      <c r="K4" s="1610"/>
      <c r="L4" s="1610"/>
      <c r="M4" s="1610"/>
      <c r="N4" s="1610"/>
    </row>
    <row r="5" spans="1:14" ht="18" customHeight="1" thickTop="1">
      <c r="A5" s="2515" t="s">
        <v>1415</v>
      </c>
      <c r="B5" s="1985" t="s">
        <v>30</v>
      </c>
      <c r="C5" s="2543" t="s">
        <v>114</v>
      </c>
      <c r="D5" s="2543"/>
      <c r="E5" s="2543"/>
      <c r="F5" s="2543" t="s">
        <v>139</v>
      </c>
      <c r="G5" s="2543"/>
      <c r="H5" s="2543"/>
      <c r="I5" s="2517" t="s">
        <v>202</v>
      </c>
      <c r="J5" s="2518"/>
      <c r="K5" s="1610"/>
    </row>
    <row r="6" spans="1:14">
      <c r="A6" s="2516"/>
      <c r="B6" s="1612" t="s">
        <v>1416</v>
      </c>
      <c r="C6" s="1588" t="s">
        <v>1417</v>
      </c>
      <c r="D6" s="1612" t="s">
        <v>1418</v>
      </c>
      <c r="E6" s="1612" t="s">
        <v>1416</v>
      </c>
      <c r="F6" s="1588" t="s">
        <v>1417</v>
      </c>
      <c r="G6" s="1612" t="s">
        <v>1418</v>
      </c>
      <c r="H6" s="1612" t="s">
        <v>1416</v>
      </c>
      <c r="I6" s="2544" t="s">
        <v>1419</v>
      </c>
      <c r="J6" s="2545" t="s">
        <v>1420</v>
      </c>
      <c r="K6" s="1613"/>
    </row>
    <row r="7" spans="1:14" ht="15.75">
      <c r="A7" s="2542"/>
      <c r="B7" s="897">
        <v>1</v>
      </c>
      <c r="C7" s="896">
        <v>2</v>
      </c>
      <c r="D7" s="896">
        <v>3</v>
      </c>
      <c r="E7" s="897">
        <v>4</v>
      </c>
      <c r="F7" s="896">
        <v>5</v>
      </c>
      <c r="G7" s="896">
        <v>6</v>
      </c>
      <c r="H7" s="897">
        <v>7</v>
      </c>
      <c r="I7" s="2544"/>
      <c r="J7" s="2545"/>
      <c r="K7" s="1614"/>
      <c r="L7" s="1613"/>
      <c r="M7" s="1615"/>
      <c r="N7" s="1613"/>
    </row>
    <row r="8" spans="1:14" ht="18" customHeight="1">
      <c r="A8" s="1767" t="s">
        <v>1324</v>
      </c>
      <c r="B8" s="1768">
        <v>1316.7</v>
      </c>
      <c r="C8" s="1769">
        <v>1106.6400000000001</v>
      </c>
      <c r="D8" s="1769">
        <v>1012.68</v>
      </c>
      <c r="E8" s="1769">
        <v>1106.6400000000001</v>
      </c>
      <c r="F8" s="1769">
        <v>1105.5325</v>
      </c>
      <c r="G8" s="1769">
        <v>1033.4348</v>
      </c>
      <c r="H8" s="1769">
        <v>1054.5065999999999</v>
      </c>
      <c r="I8" s="1770">
        <v>-15.953520164046466</v>
      </c>
      <c r="J8" s="1771">
        <v>-4.7109629147690555</v>
      </c>
      <c r="L8" s="1617"/>
      <c r="M8" s="1617"/>
      <c r="N8" s="1617"/>
    </row>
    <row r="9" spans="1:14" ht="17.25" customHeight="1">
      <c r="A9" s="1734" t="s">
        <v>1325</v>
      </c>
      <c r="B9" s="1772">
        <v>1917.43</v>
      </c>
      <c r="C9" s="1773">
        <v>1514.38</v>
      </c>
      <c r="D9" s="1773">
        <v>1420.43</v>
      </c>
      <c r="E9" s="1773">
        <v>1514.38</v>
      </c>
      <c r="F9" s="1773">
        <v>2585.0462000000002</v>
      </c>
      <c r="G9" s="1773">
        <v>1541.7503999999999</v>
      </c>
      <c r="H9" s="1773">
        <v>1568.5216</v>
      </c>
      <c r="I9" s="1774">
        <v>-21.020324079627429</v>
      </c>
      <c r="J9" s="1775">
        <v>3.5751660745651606</v>
      </c>
      <c r="L9" s="1617"/>
      <c r="M9" s="1617"/>
      <c r="N9" s="1617"/>
    </row>
    <row r="10" spans="1:14" ht="18" customHeight="1">
      <c r="A10" s="1734" t="s">
        <v>1421</v>
      </c>
      <c r="B10" s="1772">
        <v>8515.83</v>
      </c>
      <c r="C10" s="1773">
        <v>0</v>
      </c>
      <c r="D10" s="1773">
        <v>0</v>
      </c>
      <c r="E10" s="1773">
        <v>0</v>
      </c>
      <c r="F10" s="1776" t="s">
        <v>281</v>
      </c>
      <c r="G10" s="1776" t="s">
        <v>281</v>
      </c>
      <c r="H10" s="1776" t="s">
        <v>281</v>
      </c>
      <c r="I10" s="1774">
        <v>-100</v>
      </c>
      <c r="J10" s="1775" t="s">
        <v>281</v>
      </c>
      <c r="L10" s="1617"/>
      <c r="M10" s="1617"/>
      <c r="N10" s="1617"/>
    </row>
    <row r="11" spans="1:14" ht="18" customHeight="1">
      <c r="A11" s="1734" t="s">
        <v>1422</v>
      </c>
      <c r="B11" s="271">
        <v>0</v>
      </c>
      <c r="C11" s="1776">
        <v>0</v>
      </c>
      <c r="D11" s="1776">
        <v>5494.94</v>
      </c>
      <c r="E11" s="1776">
        <v>5620.71</v>
      </c>
      <c r="F11" s="1773">
        <v>5759.6025</v>
      </c>
      <c r="G11" s="1773">
        <v>4949.1569</v>
      </c>
      <c r="H11" s="1773">
        <v>5052.0901000000003</v>
      </c>
      <c r="I11" s="1774" t="s">
        <v>281</v>
      </c>
      <c r="J11" s="1775" t="s">
        <v>281</v>
      </c>
      <c r="L11" s="1617"/>
      <c r="M11" s="1617"/>
      <c r="N11" s="1617"/>
    </row>
    <row r="12" spans="1:14" ht="18" customHeight="1">
      <c r="A12" s="1734" t="s">
        <v>1423</v>
      </c>
      <c r="B12" s="271">
        <v>0</v>
      </c>
      <c r="C12" s="1776">
        <v>6055.21</v>
      </c>
      <c r="D12" s="1776">
        <v>5701.69</v>
      </c>
      <c r="E12" s="1776">
        <v>5853.62</v>
      </c>
      <c r="F12" s="1773">
        <v>4862.4571999999998</v>
      </c>
      <c r="G12" s="1773">
        <v>563.0018</v>
      </c>
      <c r="H12" s="1773">
        <v>4360.1980000000003</v>
      </c>
      <c r="I12" s="1774" t="s">
        <v>281</v>
      </c>
      <c r="J12" s="1775" t="s">
        <v>281</v>
      </c>
      <c r="L12" s="1617"/>
      <c r="M12" s="1617"/>
      <c r="N12" s="1617"/>
    </row>
    <row r="13" spans="1:14" ht="18" customHeight="1">
      <c r="A13" s="1734" t="s">
        <v>1326</v>
      </c>
      <c r="B13" s="1777">
        <v>789.82</v>
      </c>
      <c r="C13" s="1773">
        <v>622.97</v>
      </c>
      <c r="D13" s="1773">
        <v>606.5</v>
      </c>
      <c r="E13" s="1773">
        <v>618.22</v>
      </c>
      <c r="F13" s="1773">
        <v>587.77099999999996</v>
      </c>
      <c r="G13" s="1773">
        <v>270.26479999999998</v>
      </c>
      <c r="H13" s="1773">
        <v>571.46429999999998</v>
      </c>
      <c r="I13" s="1774">
        <v>-21.726469322124032</v>
      </c>
      <c r="J13" s="1775">
        <v>-7.5629549351363607</v>
      </c>
      <c r="L13" s="1617"/>
      <c r="M13" s="1617"/>
      <c r="N13" s="1617"/>
    </row>
    <row r="14" spans="1:14" ht="18" customHeight="1">
      <c r="A14" s="1734" t="s">
        <v>1424</v>
      </c>
      <c r="B14" s="1778"/>
      <c r="C14" s="1773">
        <v>1537.83</v>
      </c>
      <c r="D14" s="1773">
        <v>1459.9</v>
      </c>
      <c r="E14" s="1773">
        <v>1537.83</v>
      </c>
      <c r="F14" s="1773">
        <v>5759.6025</v>
      </c>
      <c r="G14" s="1773">
        <v>1437.2946999999999</v>
      </c>
      <c r="H14" s="1773">
        <v>1467.4943000000001</v>
      </c>
      <c r="I14" s="1774" t="s">
        <v>281</v>
      </c>
      <c r="J14" s="1775">
        <v>-4.5736980030302306</v>
      </c>
      <c r="L14" s="1617"/>
      <c r="M14" s="1617"/>
      <c r="N14" s="1617"/>
    </row>
    <row r="15" spans="1:14" ht="18" customHeight="1">
      <c r="A15" s="1734" t="s">
        <v>1409</v>
      </c>
      <c r="B15" s="1779">
        <v>2592.3200000000002</v>
      </c>
      <c r="C15" s="1773">
        <v>2301.4</v>
      </c>
      <c r="D15" s="1773">
        <v>2139.9699999999998</v>
      </c>
      <c r="E15" s="1773">
        <v>2301.4</v>
      </c>
      <c r="F15" s="1773">
        <v>2585.0462000000002</v>
      </c>
      <c r="G15" s="1773">
        <v>1437.2946999999999</v>
      </c>
      <c r="H15" s="1773">
        <v>2474.0756999999999</v>
      </c>
      <c r="I15" s="1774">
        <v>-11.222379953092215</v>
      </c>
      <c r="J15" s="1775">
        <v>7.5030720431041971</v>
      </c>
      <c r="L15" s="1617"/>
      <c r="M15" s="1617"/>
      <c r="N15" s="1617"/>
    </row>
    <row r="16" spans="1:14" ht="18" customHeight="1">
      <c r="A16" s="1734" t="s">
        <v>1410</v>
      </c>
      <c r="B16" s="1779">
        <v>2374.09</v>
      </c>
      <c r="C16" s="1773">
        <v>1911.61</v>
      </c>
      <c r="D16" s="1773">
        <v>1809.4</v>
      </c>
      <c r="E16" s="1773">
        <v>1911.61</v>
      </c>
      <c r="F16" s="1773">
        <v>2040.5521000000001</v>
      </c>
      <c r="G16" s="1773">
        <v>624.12310000000002</v>
      </c>
      <c r="H16" s="1773">
        <v>1889.9802999999999</v>
      </c>
      <c r="I16" s="1774">
        <v>-19.480306138351963</v>
      </c>
      <c r="J16" s="1775">
        <v>-1.1314912560616506</v>
      </c>
      <c r="L16" s="1617"/>
      <c r="M16" s="1617"/>
      <c r="N16" s="1617"/>
    </row>
    <row r="17" spans="1:18" ht="18" customHeight="1">
      <c r="A17" s="1734" t="s">
        <v>1411</v>
      </c>
      <c r="B17" s="1779">
        <v>231.25</v>
      </c>
      <c r="C17" s="1773">
        <v>208.72</v>
      </c>
      <c r="D17" s="1773">
        <v>204.38</v>
      </c>
      <c r="E17" s="1773">
        <v>208.72</v>
      </c>
      <c r="F17" s="1773">
        <v>285.5111</v>
      </c>
      <c r="G17" s="1773">
        <v>83.272300000000001</v>
      </c>
      <c r="H17" s="1773">
        <v>285.5111</v>
      </c>
      <c r="I17" s="1774">
        <v>-9.7427027027027009</v>
      </c>
      <c r="J17" s="1775">
        <v>36.791443081640466</v>
      </c>
      <c r="L17" s="1617"/>
      <c r="M17" s="1617"/>
      <c r="N17" s="1617"/>
    </row>
    <row r="18" spans="1:18" ht="18" customHeight="1">
      <c r="A18" s="1780" t="s">
        <v>1412</v>
      </c>
      <c r="B18" s="1781">
        <v>1762.98</v>
      </c>
      <c r="C18" s="1782">
        <v>1421.44</v>
      </c>
      <c r="D18" s="1782">
        <v>1361.03</v>
      </c>
      <c r="E18" s="1782">
        <v>1399.03</v>
      </c>
      <c r="F18" s="1782">
        <v>1066.5226</v>
      </c>
      <c r="G18" s="1782">
        <v>924.42229999999995</v>
      </c>
      <c r="H18" s="1782">
        <v>963.92539999999997</v>
      </c>
      <c r="I18" s="1783">
        <v>-20.644023188011204</v>
      </c>
      <c r="J18" s="1784">
        <v>-31.100448167659025</v>
      </c>
      <c r="L18" s="1618"/>
      <c r="M18" s="1618"/>
      <c r="N18" s="1618"/>
    </row>
    <row r="19" spans="1:18" ht="18" customHeight="1">
      <c r="A19" s="1716" t="s">
        <v>637</v>
      </c>
      <c r="B19" s="1653">
        <v>718.99</v>
      </c>
      <c r="C19" s="1654">
        <v>757.3</v>
      </c>
      <c r="D19" s="1654">
        <v>709.59</v>
      </c>
      <c r="E19" s="1654">
        <v>757.3</v>
      </c>
      <c r="F19" s="1654">
        <v>696.30899999999997</v>
      </c>
      <c r="G19" s="1654">
        <v>624.12310000000002</v>
      </c>
      <c r="H19" s="1654">
        <v>644.38779999999997</v>
      </c>
      <c r="I19" s="1619">
        <v>5.3283077650593214</v>
      </c>
      <c r="J19" s="1717">
        <v>-14.90983758087944</v>
      </c>
      <c r="L19" s="1618"/>
      <c r="M19" s="1618"/>
      <c r="N19" s="1618"/>
    </row>
    <row r="20" spans="1:18" ht="18" customHeight="1">
      <c r="A20" s="1716" t="s">
        <v>1425</v>
      </c>
      <c r="B20" s="1653">
        <v>1530.31</v>
      </c>
      <c r="C20" s="1654">
        <v>1256.53</v>
      </c>
      <c r="D20" s="1654">
        <v>1172.3</v>
      </c>
      <c r="E20" s="1654">
        <v>1256.53</v>
      </c>
      <c r="F20" s="1654">
        <v>1222.0661</v>
      </c>
      <c r="G20" s="1654">
        <v>1123.8351</v>
      </c>
      <c r="H20" s="1654">
        <v>1150.7422999999999</v>
      </c>
      <c r="I20" s="1619">
        <v>-17.890492775973485</v>
      </c>
      <c r="J20" s="1717">
        <v>-8.4190349613618594</v>
      </c>
      <c r="K20" s="1620"/>
      <c r="L20" s="1621"/>
      <c r="M20" s="1621"/>
      <c r="N20" s="1621"/>
    </row>
    <row r="21" spans="1:18" s="1625" customFormat="1" ht="18" customHeight="1">
      <c r="A21" s="1718" t="s">
        <v>1426</v>
      </c>
      <c r="B21" s="1622">
        <v>320.73</v>
      </c>
      <c r="C21" s="1623">
        <v>266.93</v>
      </c>
      <c r="D21" s="1623">
        <v>247.81</v>
      </c>
      <c r="E21" s="1623">
        <v>266.93</v>
      </c>
      <c r="F21" s="1623">
        <v>264.96039999999999</v>
      </c>
      <c r="G21" s="1623">
        <v>246.35220000000001</v>
      </c>
      <c r="H21" s="1623">
        <v>251.57230000000001</v>
      </c>
      <c r="I21" s="1624">
        <v>-16.774233779191221</v>
      </c>
      <c r="J21" s="1719">
        <v>-5.7534559622372967</v>
      </c>
      <c r="K21" s="1620"/>
      <c r="L21" s="1621"/>
      <c r="M21" s="1621"/>
      <c r="N21" s="1621"/>
    </row>
    <row r="22" spans="1:18" s="1625" customFormat="1" ht="13.5" thickBot="1">
      <c r="A22" s="1720" t="s">
        <v>1427</v>
      </c>
      <c r="B22" s="1721">
        <v>110.88</v>
      </c>
      <c r="C22" s="1722">
        <v>91.22</v>
      </c>
      <c r="D22" s="1721">
        <v>84.31</v>
      </c>
      <c r="E22" s="1721">
        <v>91.22</v>
      </c>
      <c r="F22" s="1723">
        <v>89.963499999999996</v>
      </c>
      <c r="G22" s="1723">
        <v>83.272300000000001</v>
      </c>
      <c r="H22" s="1723">
        <v>85.166600000000003</v>
      </c>
      <c r="I22" s="1724">
        <v>-17.730880230880231</v>
      </c>
      <c r="J22" s="1725">
        <v>-6.6360447270335499</v>
      </c>
      <c r="K22" s="1626"/>
      <c r="L22" s="1626"/>
      <c r="M22" s="1626"/>
      <c r="N22" s="1626"/>
    </row>
    <row r="23" spans="1:18" s="1625" customFormat="1" ht="13.5" thickTop="1">
      <c r="A23" s="177" t="s">
        <v>1428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626"/>
      <c r="L23" s="1626"/>
      <c r="M23" s="1626"/>
      <c r="N23" s="1626"/>
    </row>
    <row r="24" spans="1:18" s="1625" customFormat="1">
      <c r="A24" s="1589" t="s">
        <v>1429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627"/>
      <c r="L24" s="1627"/>
      <c r="M24" s="1627"/>
      <c r="N24" s="1627"/>
    </row>
    <row r="25" spans="1:18">
      <c r="A25" s="1589" t="s">
        <v>1430</v>
      </c>
      <c r="B25" s="1628"/>
      <c r="F25" s="1625"/>
      <c r="G25" s="1625"/>
      <c r="H25" s="1625"/>
      <c r="I25" s="1625"/>
      <c r="J25" s="1625"/>
      <c r="K25" s="1625"/>
      <c r="L25" s="1629"/>
      <c r="M25" s="1629"/>
      <c r="N25" s="1625"/>
      <c r="O25" s="1591"/>
      <c r="P25" s="1591"/>
      <c r="Q25" s="180"/>
      <c r="R25" s="180"/>
    </row>
    <row r="26" spans="1:18">
      <c r="A26" s="1589" t="s">
        <v>1431</v>
      </c>
      <c r="B26" s="1628"/>
      <c r="F26" s="1625"/>
      <c r="G26" s="1625"/>
      <c r="H26" s="1625"/>
      <c r="I26" s="1625"/>
      <c r="J26" s="1625"/>
      <c r="K26" s="1625"/>
      <c r="L26" s="1629"/>
      <c r="M26" s="1629"/>
      <c r="N26" s="1625"/>
      <c r="O26" s="1591"/>
      <c r="P26" s="1591"/>
      <c r="Q26" s="180"/>
      <c r="R26" s="180"/>
    </row>
    <row r="27" spans="1:18">
      <c r="L27" s="1629"/>
      <c r="M27" s="1629"/>
      <c r="O27" s="180"/>
      <c r="P27" s="180"/>
      <c r="Q27" s="180"/>
      <c r="R27" s="180"/>
    </row>
    <row r="28" spans="1:18">
      <c r="L28" s="1629"/>
      <c r="M28" s="1629"/>
      <c r="O28" s="180"/>
      <c r="P28" s="180"/>
      <c r="Q28" s="180"/>
      <c r="R28" s="180"/>
    </row>
    <row r="29" spans="1:18">
      <c r="L29" s="1629"/>
      <c r="M29" s="1629"/>
      <c r="O29" s="180"/>
      <c r="P29" s="180"/>
      <c r="Q29" s="180"/>
      <c r="R29" s="180"/>
    </row>
    <row r="30" spans="1:18">
      <c r="L30" s="1629"/>
      <c r="M30" s="1629"/>
      <c r="O30" s="180"/>
      <c r="P30" s="180"/>
      <c r="Q30" s="180"/>
      <c r="R30" s="180"/>
    </row>
    <row r="31" spans="1:18">
      <c r="L31" s="1629"/>
      <c r="M31" s="1629"/>
      <c r="O31" s="180"/>
      <c r="P31" s="180"/>
      <c r="Q31" s="180"/>
      <c r="R31" s="180"/>
    </row>
    <row r="32" spans="1:18">
      <c r="L32" s="1629"/>
      <c r="M32" s="1629"/>
      <c r="O32" s="180"/>
      <c r="P32" s="180"/>
      <c r="Q32" s="180"/>
      <c r="R32" s="180"/>
    </row>
    <row r="33" spans="12:18">
      <c r="L33" s="1629"/>
      <c r="M33" s="1629"/>
      <c r="O33" s="180"/>
      <c r="P33" s="180"/>
      <c r="Q33" s="180"/>
      <c r="R33" s="180"/>
    </row>
    <row r="34" spans="12:18">
      <c r="L34" s="1629"/>
      <c r="M34" s="1629"/>
      <c r="O34" s="180"/>
      <c r="P34" s="180"/>
      <c r="Q34" s="180"/>
      <c r="R34" s="180"/>
    </row>
    <row r="35" spans="12:18">
      <c r="L35" s="1629"/>
      <c r="M35" s="1629"/>
      <c r="O35" s="180"/>
      <c r="P35" s="180"/>
      <c r="Q35" s="180"/>
      <c r="R35" s="180"/>
    </row>
    <row r="36" spans="12:18">
      <c r="L36" s="1629"/>
      <c r="M36" s="1629"/>
    </row>
    <row r="37" spans="12:18">
      <c r="L37" s="1629"/>
      <c r="M37" s="1629"/>
    </row>
    <row r="38" spans="12:18">
      <c r="L38" s="1629"/>
      <c r="M38" s="1629"/>
    </row>
    <row r="39" spans="12:18">
      <c r="L39" s="1629"/>
      <c r="M39" s="1629"/>
    </row>
    <row r="40" spans="12:18">
      <c r="L40" s="1629"/>
      <c r="M40" s="1629"/>
    </row>
    <row r="41" spans="12:18">
      <c r="L41" s="1629"/>
      <c r="M41" s="1629"/>
    </row>
    <row r="42" spans="12:18">
      <c r="L42" s="1629"/>
      <c r="M42" s="1629"/>
    </row>
    <row r="43" spans="12:18">
      <c r="L43" s="1629"/>
      <c r="M43" s="1629"/>
    </row>
    <row r="44" spans="12:18">
      <c r="L44" s="1629"/>
      <c r="M44" s="1629"/>
    </row>
    <row r="45" spans="12:18">
      <c r="L45" s="1629"/>
      <c r="M45" s="1629"/>
    </row>
    <row r="46" spans="12:18">
      <c r="L46" s="1629"/>
      <c r="M46" s="1629"/>
    </row>
    <row r="47" spans="12:18">
      <c r="L47" s="1629"/>
      <c r="M47" s="1629"/>
    </row>
    <row r="48" spans="12:18">
      <c r="L48" s="1629"/>
      <c r="M48" s="1629"/>
    </row>
    <row r="49" spans="12:13">
      <c r="L49" s="1629"/>
      <c r="M49" s="1629"/>
    </row>
    <row r="50" spans="12:13">
      <c r="L50" s="1629"/>
      <c r="M50" s="1629"/>
    </row>
    <row r="51" spans="12:13">
      <c r="L51" s="1629"/>
      <c r="M51" s="1629"/>
    </row>
    <row r="52" spans="12:13">
      <c r="L52" s="1629"/>
      <c r="M52" s="1629"/>
    </row>
    <row r="53" spans="12:13">
      <c r="L53" s="1629"/>
      <c r="M53" s="1629"/>
    </row>
    <row r="54" spans="12:13">
      <c r="L54" s="1629"/>
      <c r="M54" s="1629"/>
    </row>
    <row r="55" spans="12:13">
      <c r="L55" s="1629"/>
      <c r="M55" s="1629"/>
    </row>
    <row r="56" spans="12:13">
      <c r="L56" s="1629"/>
      <c r="M56" s="1629"/>
    </row>
    <row r="57" spans="12:13">
      <c r="L57" s="1629"/>
      <c r="M57" s="1629"/>
    </row>
    <row r="58" spans="12:13">
      <c r="L58" s="1629"/>
      <c r="M58" s="1629"/>
    </row>
    <row r="59" spans="12:13">
      <c r="L59" s="1629"/>
      <c r="M59" s="1629"/>
    </row>
    <row r="60" spans="12:13">
      <c r="L60" s="1629"/>
      <c r="M60" s="1629"/>
    </row>
    <row r="61" spans="12:13">
      <c r="L61" s="1629"/>
      <c r="M61" s="1629"/>
    </row>
    <row r="62" spans="12:13">
      <c r="L62" s="1629"/>
      <c r="M62" s="1629"/>
    </row>
    <row r="63" spans="12:13">
      <c r="L63" s="1629"/>
      <c r="M63" s="1629"/>
    </row>
    <row r="64" spans="12:13">
      <c r="L64" s="1629"/>
      <c r="M64" s="1629"/>
    </row>
    <row r="65" spans="12:13">
      <c r="L65" s="1629"/>
      <c r="M65" s="1629"/>
    </row>
    <row r="66" spans="12:13">
      <c r="L66" s="1629"/>
      <c r="M66" s="1629"/>
    </row>
    <row r="67" spans="12:13">
      <c r="L67" s="1629"/>
      <c r="M67" s="1629"/>
    </row>
    <row r="68" spans="12:13">
      <c r="L68" s="1629"/>
      <c r="M68" s="1629"/>
    </row>
    <row r="69" spans="12:13">
      <c r="L69" s="1629"/>
      <c r="M69" s="1629"/>
    </row>
    <row r="70" spans="12:13">
      <c r="L70" s="1629"/>
      <c r="M70" s="1629"/>
    </row>
    <row r="71" spans="12:13">
      <c r="L71" s="1629"/>
      <c r="M71" s="1629"/>
    </row>
    <row r="72" spans="12:13">
      <c r="L72" s="1629"/>
      <c r="M72" s="1629"/>
    </row>
    <row r="73" spans="12:13">
      <c r="L73" s="1629"/>
      <c r="M73" s="1629"/>
    </row>
    <row r="74" spans="12:13">
      <c r="L74" s="1629"/>
      <c r="M74" s="1629"/>
    </row>
    <row r="75" spans="12:13">
      <c r="L75" s="1629"/>
      <c r="M75" s="1629"/>
    </row>
    <row r="76" spans="12:13">
      <c r="L76" s="1629"/>
      <c r="M76" s="1629"/>
    </row>
    <row r="77" spans="12:13">
      <c r="L77" s="1629"/>
      <c r="M77" s="1629"/>
    </row>
    <row r="78" spans="12:13">
      <c r="L78" s="1629"/>
      <c r="M78" s="1629"/>
    </row>
    <row r="79" spans="12:13">
      <c r="L79" s="1629"/>
      <c r="M79" s="1629"/>
    </row>
    <row r="80" spans="12:13">
      <c r="L80" s="1629"/>
      <c r="M80" s="1629"/>
    </row>
    <row r="81" spans="12:13">
      <c r="L81" s="1629"/>
      <c r="M81" s="1629"/>
    </row>
    <row r="82" spans="12:13">
      <c r="L82" s="1629"/>
      <c r="M82" s="1629"/>
    </row>
    <row r="83" spans="12:13">
      <c r="L83" s="1629"/>
      <c r="M83" s="1629"/>
    </row>
    <row r="84" spans="12:13">
      <c r="L84" s="1629"/>
      <c r="M84" s="1629"/>
    </row>
    <row r="85" spans="12:13">
      <c r="L85" s="1629"/>
      <c r="M85" s="1629"/>
    </row>
    <row r="86" spans="12:13">
      <c r="L86" s="1629"/>
      <c r="M86" s="1629"/>
    </row>
    <row r="87" spans="12:13">
      <c r="L87" s="1629"/>
      <c r="M87" s="1629"/>
    </row>
    <row r="88" spans="12:13">
      <c r="L88" s="1629"/>
      <c r="M88" s="1629"/>
    </row>
    <row r="89" spans="12:13">
      <c r="L89" s="1629"/>
      <c r="M89" s="1629"/>
    </row>
    <row r="90" spans="12:13">
      <c r="L90" s="1629"/>
      <c r="M90" s="1629"/>
    </row>
    <row r="91" spans="12:13">
      <c r="L91" s="1629"/>
      <c r="M91" s="1629"/>
    </row>
    <row r="92" spans="12:13">
      <c r="L92" s="1629"/>
      <c r="M92" s="1629"/>
    </row>
    <row r="93" spans="12:13">
      <c r="L93" s="1629"/>
      <c r="M93" s="1629"/>
    </row>
    <row r="94" spans="12:13">
      <c r="L94" s="1629"/>
      <c r="M94" s="1629"/>
    </row>
    <row r="95" spans="12:13">
      <c r="L95" s="1629"/>
      <c r="M95" s="1629"/>
    </row>
    <row r="96" spans="12:13">
      <c r="L96" s="1629"/>
      <c r="M96" s="1629"/>
    </row>
    <row r="97" spans="12:13">
      <c r="L97" s="1629"/>
      <c r="M97" s="1629"/>
    </row>
    <row r="98" spans="12:13">
      <c r="L98" s="1629"/>
      <c r="M98" s="1629"/>
    </row>
    <row r="99" spans="12:13">
      <c r="L99" s="1629"/>
      <c r="M99" s="1629"/>
    </row>
    <row r="100" spans="12:13">
      <c r="L100" s="1629"/>
      <c r="M100" s="1629"/>
    </row>
    <row r="101" spans="12:13">
      <c r="L101" s="1629"/>
      <c r="M101" s="1629"/>
    </row>
    <row r="102" spans="12:13">
      <c r="L102" s="1629"/>
      <c r="M102" s="1629"/>
    </row>
    <row r="103" spans="12:13">
      <c r="L103" s="1629"/>
      <c r="M103" s="1629"/>
    </row>
    <row r="104" spans="12:13">
      <c r="L104" s="1629"/>
      <c r="M104" s="1629"/>
    </row>
    <row r="105" spans="12:13">
      <c r="L105" s="1629"/>
      <c r="M105" s="1629"/>
    </row>
    <row r="106" spans="12:13">
      <c r="L106" s="1629"/>
      <c r="M106" s="1629"/>
    </row>
    <row r="107" spans="12:13">
      <c r="L107" s="1629"/>
      <c r="M107" s="1629"/>
    </row>
    <row r="108" spans="12:13">
      <c r="L108" s="1629"/>
      <c r="M108" s="1629"/>
    </row>
    <row r="109" spans="12:13">
      <c r="L109" s="1629"/>
      <c r="M109" s="1629"/>
    </row>
    <row r="110" spans="12:13">
      <c r="L110" s="1629"/>
      <c r="M110" s="1629"/>
    </row>
    <row r="111" spans="12:13">
      <c r="L111" s="1629"/>
      <c r="M111" s="1629"/>
    </row>
    <row r="112" spans="12:13">
      <c r="L112" s="1629"/>
      <c r="M112" s="1629"/>
    </row>
    <row r="113" spans="12:13">
      <c r="L113" s="1629"/>
      <c r="M113" s="1629"/>
    </row>
    <row r="114" spans="12:13">
      <c r="L114" s="1629"/>
      <c r="M114" s="1629"/>
    </row>
    <row r="115" spans="12:13">
      <c r="L115" s="1629"/>
      <c r="M115" s="1629"/>
    </row>
    <row r="116" spans="12:13">
      <c r="L116" s="1629"/>
      <c r="M116" s="1629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67" right="0.42" top="0.7" bottom="1" header="0.3" footer="0.3"/>
  <pageSetup scale="8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B26" sqref="B26"/>
    </sheetView>
  </sheetViews>
  <sheetFormatPr defaultColWidth="8.85546875" defaultRowHeight="12.75"/>
  <cols>
    <col min="1" max="1" width="26.28515625" style="177" customWidth="1"/>
    <col min="2" max="2" width="10.28515625" style="177" bestFit="1" customWidth="1"/>
    <col min="3" max="3" width="8.7109375" style="177" bestFit="1" customWidth="1"/>
    <col min="4" max="4" width="10.140625" style="177" customWidth="1"/>
    <col min="5" max="5" width="10.28515625" style="177" bestFit="1" customWidth="1"/>
    <col min="6" max="6" width="8.7109375" style="177" bestFit="1" customWidth="1"/>
    <col min="7" max="7" width="9.85546875" style="177" customWidth="1"/>
    <col min="8" max="8" width="10.28515625" style="177" bestFit="1" customWidth="1"/>
    <col min="9" max="9" width="8.7109375" style="177" bestFit="1" customWidth="1"/>
    <col min="10" max="10" width="10.140625" style="177" bestFit="1" customWidth="1"/>
    <col min="11" max="256" width="8.85546875" style="177"/>
    <col min="257" max="257" width="26.28515625" style="177" customWidth="1"/>
    <col min="258" max="258" width="10.85546875" style="177" customWidth="1"/>
    <col min="259" max="259" width="10" style="177" customWidth="1"/>
    <col min="260" max="260" width="10.140625" style="177" customWidth="1"/>
    <col min="261" max="261" width="10.42578125" style="177" customWidth="1"/>
    <col min="262" max="262" width="9.140625" style="177" customWidth="1"/>
    <col min="263" max="263" width="9.85546875" style="177" customWidth="1"/>
    <col min="264" max="264" width="10.28515625" style="177" bestFit="1" customWidth="1"/>
    <col min="265" max="265" width="8.7109375" style="177" bestFit="1" customWidth="1"/>
    <col min="266" max="266" width="10.140625" style="177" bestFit="1" customWidth="1"/>
    <col min="267" max="512" width="8.85546875" style="177"/>
    <col min="513" max="513" width="26.28515625" style="177" customWidth="1"/>
    <col min="514" max="514" width="10.85546875" style="177" customWidth="1"/>
    <col min="515" max="515" width="10" style="177" customWidth="1"/>
    <col min="516" max="516" width="10.140625" style="177" customWidth="1"/>
    <col min="517" max="517" width="10.42578125" style="177" customWidth="1"/>
    <col min="518" max="518" width="9.140625" style="177" customWidth="1"/>
    <col min="519" max="519" width="9.85546875" style="177" customWidth="1"/>
    <col min="520" max="520" width="10.28515625" style="177" bestFit="1" customWidth="1"/>
    <col min="521" max="521" width="8.7109375" style="177" bestFit="1" customWidth="1"/>
    <col min="522" max="522" width="10.140625" style="177" bestFit="1" customWidth="1"/>
    <col min="523" max="768" width="8.85546875" style="177"/>
    <col min="769" max="769" width="26.28515625" style="177" customWidth="1"/>
    <col min="770" max="770" width="10.85546875" style="177" customWidth="1"/>
    <col min="771" max="771" width="10" style="177" customWidth="1"/>
    <col min="772" max="772" width="10.140625" style="177" customWidth="1"/>
    <col min="773" max="773" width="10.42578125" style="177" customWidth="1"/>
    <col min="774" max="774" width="9.140625" style="177" customWidth="1"/>
    <col min="775" max="775" width="9.85546875" style="177" customWidth="1"/>
    <col min="776" max="776" width="10.28515625" style="177" bestFit="1" customWidth="1"/>
    <col min="777" max="777" width="8.7109375" style="177" bestFit="1" customWidth="1"/>
    <col min="778" max="778" width="10.140625" style="177" bestFit="1" customWidth="1"/>
    <col min="779" max="1024" width="8.85546875" style="177"/>
    <col min="1025" max="1025" width="26.28515625" style="177" customWidth="1"/>
    <col min="1026" max="1026" width="10.85546875" style="177" customWidth="1"/>
    <col min="1027" max="1027" width="10" style="177" customWidth="1"/>
    <col min="1028" max="1028" width="10.140625" style="177" customWidth="1"/>
    <col min="1029" max="1029" width="10.42578125" style="177" customWidth="1"/>
    <col min="1030" max="1030" width="9.140625" style="177" customWidth="1"/>
    <col min="1031" max="1031" width="9.85546875" style="177" customWidth="1"/>
    <col min="1032" max="1032" width="10.28515625" style="177" bestFit="1" customWidth="1"/>
    <col min="1033" max="1033" width="8.7109375" style="177" bestFit="1" customWidth="1"/>
    <col min="1034" max="1034" width="10.140625" style="177" bestFit="1" customWidth="1"/>
    <col min="1035" max="1280" width="8.85546875" style="177"/>
    <col min="1281" max="1281" width="26.28515625" style="177" customWidth="1"/>
    <col min="1282" max="1282" width="10.85546875" style="177" customWidth="1"/>
    <col min="1283" max="1283" width="10" style="177" customWidth="1"/>
    <col min="1284" max="1284" width="10.140625" style="177" customWidth="1"/>
    <col min="1285" max="1285" width="10.42578125" style="177" customWidth="1"/>
    <col min="1286" max="1286" width="9.140625" style="177" customWidth="1"/>
    <col min="1287" max="1287" width="9.85546875" style="177" customWidth="1"/>
    <col min="1288" max="1288" width="10.28515625" style="177" bestFit="1" customWidth="1"/>
    <col min="1289" max="1289" width="8.7109375" style="177" bestFit="1" customWidth="1"/>
    <col min="1290" max="1290" width="10.140625" style="177" bestFit="1" customWidth="1"/>
    <col min="1291" max="1536" width="8.85546875" style="177"/>
    <col min="1537" max="1537" width="26.28515625" style="177" customWidth="1"/>
    <col min="1538" max="1538" width="10.85546875" style="177" customWidth="1"/>
    <col min="1539" max="1539" width="10" style="177" customWidth="1"/>
    <col min="1540" max="1540" width="10.140625" style="177" customWidth="1"/>
    <col min="1541" max="1541" width="10.42578125" style="177" customWidth="1"/>
    <col min="1542" max="1542" width="9.140625" style="177" customWidth="1"/>
    <col min="1543" max="1543" width="9.85546875" style="177" customWidth="1"/>
    <col min="1544" max="1544" width="10.28515625" style="177" bestFit="1" customWidth="1"/>
    <col min="1545" max="1545" width="8.7109375" style="177" bestFit="1" customWidth="1"/>
    <col min="1546" max="1546" width="10.140625" style="177" bestFit="1" customWidth="1"/>
    <col min="1547" max="1792" width="8.85546875" style="177"/>
    <col min="1793" max="1793" width="26.28515625" style="177" customWidth="1"/>
    <col min="1794" max="1794" width="10.85546875" style="177" customWidth="1"/>
    <col min="1795" max="1795" width="10" style="177" customWidth="1"/>
    <col min="1796" max="1796" width="10.140625" style="177" customWidth="1"/>
    <col min="1797" max="1797" width="10.42578125" style="177" customWidth="1"/>
    <col min="1798" max="1798" width="9.140625" style="177" customWidth="1"/>
    <col min="1799" max="1799" width="9.85546875" style="177" customWidth="1"/>
    <col min="1800" max="1800" width="10.28515625" style="177" bestFit="1" customWidth="1"/>
    <col min="1801" max="1801" width="8.7109375" style="177" bestFit="1" customWidth="1"/>
    <col min="1802" max="1802" width="10.140625" style="177" bestFit="1" customWidth="1"/>
    <col min="1803" max="2048" width="8.85546875" style="177"/>
    <col min="2049" max="2049" width="26.28515625" style="177" customWidth="1"/>
    <col min="2050" max="2050" width="10.85546875" style="177" customWidth="1"/>
    <col min="2051" max="2051" width="10" style="177" customWidth="1"/>
    <col min="2052" max="2052" width="10.140625" style="177" customWidth="1"/>
    <col min="2053" max="2053" width="10.42578125" style="177" customWidth="1"/>
    <col min="2054" max="2054" width="9.140625" style="177" customWidth="1"/>
    <col min="2055" max="2055" width="9.85546875" style="177" customWidth="1"/>
    <col min="2056" max="2056" width="10.28515625" style="177" bestFit="1" customWidth="1"/>
    <col min="2057" max="2057" width="8.7109375" style="177" bestFit="1" customWidth="1"/>
    <col min="2058" max="2058" width="10.140625" style="177" bestFit="1" customWidth="1"/>
    <col min="2059" max="2304" width="8.85546875" style="177"/>
    <col min="2305" max="2305" width="26.28515625" style="177" customWidth="1"/>
    <col min="2306" max="2306" width="10.85546875" style="177" customWidth="1"/>
    <col min="2307" max="2307" width="10" style="177" customWidth="1"/>
    <col min="2308" max="2308" width="10.140625" style="177" customWidth="1"/>
    <col min="2309" max="2309" width="10.42578125" style="177" customWidth="1"/>
    <col min="2310" max="2310" width="9.140625" style="177" customWidth="1"/>
    <col min="2311" max="2311" width="9.85546875" style="177" customWidth="1"/>
    <col min="2312" max="2312" width="10.28515625" style="177" bestFit="1" customWidth="1"/>
    <col min="2313" max="2313" width="8.7109375" style="177" bestFit="1" customWidth="1"/>
    <col min="2314" max="2314" width="10.140625" style="177" bestFit="1" customWidth="1"/>
    <col min="2315" max="2560" width="8.85546875" style="177"/>
    <col min="2561" max="2561" width="26.28515625" style="177" customWidth="1"/>
    <col min="2562" max="2562" width="10.85546875" style="177" customWidth="1"/>
    <col min="2563" max="2563" width="10" style="177" customWidth="1"/>
    <col min="2564" max="2564" width="10.140625" style="177" customWidth="1"/>
    <col min="2565" max="2565" width="10.42578125" style="177" customWidth="1"/>
    <col min="2566" max="2566" width="9.140625" style="177" customWidth="1"/>
    <col min="2567" max="2567" width="9.85546875" style="177" customWidth="1"/>
    <col min="2568" max="2568" width="10.28515625" style="177" bestFit="1" customWidth="1"/>
    <col min="2569" max="2569" width="8.7109375" style="177" bestFit="1" customWidth="1"/>
    <col min="2570" max="2570" width="10.140625" style="177" bestFit="1" customWidth="1"/>
    <col min="2571" max="2816" width="8.85546875" style="177"/>
    <col min="2817" max="2817" width="26.28515625" style="177" customWidth="1"/>
    <col min="2818" max="2818" width="10.85546875" style="177" customWidth="1"/>
    <col min="2819" max="2819" width="10" style="177" customWidth="1"/>
    <col min="2820" max="2820" width="10.140625" style="177" customWidth="1"/>
    <col min="2821" max="2821" width="10.42578125" style="177" customWidth="1"/>
    <col min="2822" max="2822" width="9.140625" style="177" customWidth="1"/>
    <col min="2823" max="2823" width="9.85546875" style="177" customWidth="1"/>
    <col min="2824" max="2824" width="10.28515625" style="177" bestFit="1" customWidth="1"/>
    <col min="2825" max="2825" width="8.7109375" style="177" bestFit="1" customWidth="1"/>
    <col min="2826" max="2826" width="10.140625" style="177" bestFit="1" customWidth="1"/>
    <col min="2827" max="3072" width="8.85546875" style="177"/>
    <col min="3073" max="3073" width="26.28515625" style="177" customWidth="1"/>
    <col min="3074" max="3074" width="10.85546875" style="177" customWidth="1"/>
    <col min="3075" max="3075" width="10" style="177" customWidth="1"/>
    <col min="3076" max="3076" width="10.140625" style="177" customWidth="1"/>
    <col min="3077" max="3077" width="10.42578125" style="177" customWidth="1"/>
    <col min="3078" max="3078" width="9.140625" style="177" customWidth="1"/>
    <col min="3079" max="3079" width="9.85546875" style="177" customWidth="1"/>
    <col min="3080" max="3080" width="10.28515625" style="177" bestFit="1" customWidth="1"/>
    <col min="3081" max="3081" width="8.7109375" style="177" bestFit="1" customWidth="1"/>
    <col min="3082" max="3082" width="10.140625" style="177" bestFit="1" customWidth="1"/>
    <col min="3083" max="3328" width="8.85546875" style="177"/>
    <col min="3329" max="3329" width="26.28515625" style="177" customWidth="1"/>
    <col min="3330" max="3330" width="10.85546875" style="177" customWidth="1"/>
    <col min="3331" max="3331" width="10" style="177" customWidth="1"/>
    <col min="3332" max="3332" width="10.140625" style="177" customWidth="1"/>
    <col min="3333" max="3333" width="10.42578125" style="177" customWidth="1"/>
    <col min="3334" max="3334" width="9.140625" style="177" customWidth="1"/>
    <col min="3335" max="3335" width="9.85546875" style="177" customWidth="1"/>
    <col min="3336" max="3336" width="10.28515625" style="177" bestFit="1" customWidth="1"/>
    <col min="3337" max="3337" width="8.7109375" style="177" bestFit="1" customWidth="1"/>
    <col min="3338" max="3338" width="10.140625" style="177" bestFit="1" customWidth="1"/>
    <col min="3339" max="3584" width="8.85546875" style="177"/>
    <col min="3585" max="3585" width="26.28515625" style="177" customWidth="1"/>
    <col min="3586" max="3586" width="10.85546875" style="177" customWidth="1"/>
    <col min="3587" max="3587" width="10" style="177" customWidth="1"/>
    <col min="3588" max="3588" width="10.140625" style="177" customWidth="1"/>
    <col min="3589" max="3589" width="10.42578125" style="177" customWidth="1"/>
    <col min="3590" max="3590" width="9.140625" style="177" customWidth="1"/>
    <col min="3591" max="3591" width="9.85546875" style="177" customWidth="1"/>
    <col min="3592" max="3592" width="10.28515625" style="177" bestFit="1" customWidth="1"/>
    <col min="3593" max="3593" width="8.7109375" style="177" bestFit="1" customWidth="1"/>
    <col min="3594" max="3594" width="10.140625" style="177" bestFit="1" customWidth="1"/>
    <col min="3595" max="3840" width="8.85546875" style="177"/>
    <col min="3841" max="3841" width="26.28515625" style="177" customWidth="1"/>
    <col min="3842" max="3842" width="10.85546875" style="177" customWidth="1"/>
    <col min="3843" max="3843" width="10" style="177" customWidth="1"/>
    <col min="3844" max="3844" width="10.140625" style="177" customWidth="1"/>
    <col min="3845" max="3845" width="10.42578125" style="177" customWidth="1"/>
    <col min="3846" max="3846" width="9.140625" style="177" customWidth="1"/>
    <col min="3847" max="3847" width="9.85546875" style="177" customWidth="1"/>
    <col min="3848" max="3848" width="10.28515625" style="177" bestFit="1" customWidth="1"/>
    <col min="3849" max="3849" width="8.7109375" style="177" bestFit="1" customWidth="1"/>
    <col min="3850" max="3850" width="10.140625" style="177" bestFit="1" customWidth="1"/>
    <col min="3851" max="4096" width="8.85546875" style="177"/>
    <col min="4097" max="4097" width="26.28515625" style="177" customWidth="1"/>
    <col min="4098" max="4098" width="10.85546875" style="177" customWidth="1"/>
    <col min="4099" max="4099" width="10" style="177" customWidth="1"/>
    <col min="4100" max="4100" width="10.140625" style="177" customWidth="1"/>
    <col min="4101" max="4101" width="10.42578125" style="177" customWidth="1"/>
    <col min="4102" max="4102" width="9.140625" style="177" customWidth="1"/>
    <col min="4103" max="4103" width="9.85546875" style="177" customWidth="1"/>
    <col min="4104" max="4104" width="10.28515625" style="177" bestFit="1" customWidth="1"/>
    <col min="4105" max="4105" width="8.7109375" style="177" bestFit="1" customWidth="1"/>
    <col min="4106" max="4106" width="10.140625" style="177" bestFit="1" customWidth="1"/>
    <col min="4107" max="4352" width="8.85546875" style="177"/>
    <col min="4353" max="4353" width="26.28515625" style="177" customWidth="1"/>
    <col min="4354" max="4354" width="10.85546875" style="177" customWidth="1"/>
    <col min="4355" max="4355" width="10" style="177" customWidth="1"/>
    <col min="4356" max="4356" width="10.140625" style="177" customWidth="1"/>
    <col min="4357" max="4357" width="10.42578125" style="177" customWidth="1"/>
    <col min="4358" max="4358" width="9.140625" style="177" customWidth="1"/>
    <col min="4359" max="4359" width="9.85546875" style="177" customWidth="1"/>
    <col min="4360" max="4360" width="10.28515625" style="177" bestFit="1" customWidth="1"/>
    <col min="4361" max="4361" width="8.7109375" style="177" bestFit="1" customWidth="1"/>
    <col min="4362" max="4362" width="10.140625" style="177" bestFit="1" customWidth="1"/>
    <col min="4363" max="4608" width="8.85546875" style="177"/>
    <col min="4609" max="4609" width="26.28515625" style="177" customWidth="1"/>
    <col min="4610" max="4610" width="10.85546875" style="177" customWidth="1"/>
    <col min="4611" max="4611" width="10" style="177" customWidth="1"/>
    <col min="4612" max="4612" width="10.140625" style="177" customWidth="1"/>
    <col min="4613" max="4613" width="10.42578125" style="177" customWidth="1"/>
    <col min="4614" max="4614" width="9.140625" style="177" customWidth="1"/>
    <col min="4615" max="4615" width="9.85546875" style="177" customWidth="1"/>
    <col min="4616" max="4616" width="10.28515625" style="177" bestFit="1" customWidth="1"/>
    <col min="4617" max="4617" width="8.7109375" style="177" bestFit="1" customWidth="1"/>
    <col min="4618" max="4618" width="10.140625" style="177" bestFit="1" customWidth="1"/>
    <col min="4619" max="4864" width="8.85546875" style="177"/>
    <col min="4865" max="4865" width="26.28515625" style="177" customWidth="1"/>
    <col min="4866" max="4866" width="10.85546875" style="177" customWidth="1"/>
    <col min="4867" max="4867" width="10" style="177" customWidth="1"/>
    <col min="4868" max="4868" width="10.140625" style="177" customWidth="1"/>
    <col min="4869" max="4869" width="10.42578125" style="177" customWidth="1"/>
    <col min="4870" max="4870" width="9.140625" style="177" customWidth="1"/>
    <col min="4871" max="4871" width="9.85546875" style="177" customWidth="1"/>
    <col min="4872" max="4872" width="10.28515625" style="177" bestFit="1" customWidth="1"/>
    <col min="4873" max="4873" width="8.7109375" style="177" bestFit="1" customWidth="1"/>
    <col min="4874" max="4874" width="10.140625" style="177" bestFit="1" customWidth="1"/>
    <col min="4875" max="5120" width="8.85546875" style="177"/>
    <col min="5121" max="5121" width="26.28515625" style="177" customWidth="1"/>
    <col min="5122" max="5122" width="10.85546875" style="177" customWidth="1"/>
    <col min="5123" max="5123" width="10" style="177" customWidth="1"/>
    <col min="5124" max="5124" width="10.140625" style="177" customWidth="1"/>
    <col min="5125" max="5125" width="10.42578125" style="177" customWidth="1"/>
    <col min="5126" max="5126" width="9.140625" style="177" customWidth="1"/>
    <col min="5127" max="5127" width="9.85546875" style="177" customWidth="1"/>
    <col min="5128" max="5128" width="10.28515625" style="177" bestFit="1" customWidth="1"/>
    <col min="5129" max="5129" width="8.7109375" style="177" bestFit="1" customWidth="1"/>
    <col min="5130" max="5130" width="10.140625" style="177" bestFit="1" customWidth="1"/>
    <col min="5131" max="5376" width="8.85546875" style="177"/>
    <col min="5377" max="5377" width="26.28515625" style="177" customWidth="1"/>
    <col min="5378" max="5378" width="10.85546875" style="177" customWidth="1"/>
    <col min="5379" max="5379" width="10" style="177" customWidth="1"/>
    <col min="5380" max="5380" width="10.140625" style="177" customWidth="1"/>
    <col min="5381" max="5381" width="10.42578125" style="177" customWidth="1"/>
    <col min="5382" max="5382" width="9.140625" style="177" customWidth="1"/>
    <col min="5383" max="5383" width="9.85546875" style="177" customWidth="1"/>
    <col min="5384" max="5384" width="10.28515625" style="177" bestFit="1" customWidth="1"/>
    <col min="5385" max="5385" width="8.7109375" style="177" bestFit="1" customWidth="1"/>
    <col min="5386" max="5386" width="10.140625" style="177" bestFit="1" customWidth="1"/>
    <col min="5387" max="5632" width="8.85546875" style="177"/>
    <col min="5633" max="5633" width="26.28515625" style="177" customWidth="1"/>
    <col min="5634" max="5634" width="10.85546875" style="177" customWidth="1"/>
    <col min="5635" max="5635" width="10" style="177" customWidth="1"/>
    <col min="5636" max="5636" width="10.140625" style="177" customWidth="1"/>
    <col min="5637" max="5637" width="10.42578125" style="177" customWidth="1"/>
    <col min="5638" max="5638" width="9.140625" style="177" customWidth="1"/>
    <col min="5639" max="5639" width="9.85546875" style="177" customWidth="1"/>
    <col min="5640" max="5640" width="10.28515625" style="177" bestFit="1" customWidth="1"/>
    <col min="5641" max="5641" width="8.7109375" style="177" bestFit="1" customWidth="1"/>
    <col min="5642" max="5642" width="10.140625" style="177" bestFit="1" customWidth="1"/>
    <col min="5643" max="5888" width="8.85546875" style="177"/>
    <col min="5889" max="5889" width="26.28515625" style="177" customWidth="1"/>
    <col min="5890" max="5890" width="10.85546875" style="177" customWidth="1"/>
    <col min="5891" max="5891" width="10" style="177" customWidth="1"/>
    <col min="5892" max="5892" width="10.140625" style="177" customWidth="1"/>
    <col min="5893" max="5893" width="10.42578125" style="177" customWidth="1"/>
    <col min="5894" max="5894" width="9.140625" style="177" customWidth="1"/>
    <col min="5895" max="5895" width="9.85546875" style="177" customWidth="1"/>
    <col min="5896" max="5896" width="10.28515625" style="177" bestFit="1" customWidth="1"/>
    <col min="5897" max="5897" width="8.7109375" style="177" bestFit="1" customWidth="1"/>
    <col min="5898" max="5898" width="10.140625" style="177" bestFit="1" customWidth="1"/>
    <col min="5899" max="6144" width="8.85546875" style="177"/>
    <col min="6145" max="6145" width="26.28515625" style="177" customWidth="1"/>
    <col min="6146" max="6146" width="10.85546875" style="177" customWidth="1"/>
    <col min="6147" max="6147" width="10" style="177" customWidth="1"/>
    <col min="6148" max="6148" width="10.140625" style="177" customWidth="1"/>
    <col min="6149" max="6149" width="10.42578125" style="177" customWidth="1"/>
    <col min="6150" max="6150" width="9.140625" style="177" customWidth="1"/>
    <col min="6151" max="6151" width="9.85546875" style="177" customWidth="1"/>
    <col min="6152" max="6152" width="10.28515625" style="177" bestFit="1" customWidth="1"/>
    <col min="6153" max="6153" width="8.7109375" style="177" bestFit="1" customWidth="1"/>
    <col min="6154" max="6154" width="10.140625" style="177" bestFit="1" customWidth="1"/>
    <col min="6155" max="6400" width="8.85546875" style="177"/>
    <col min="6401" max="6401" width="26.28515625" style="177" customWidth="1"/>
    <col min="6402" max="6402" width="10.85546875" style="177" customWidth="1"/>
    <col min="6403" max="6403" width="10" style="177" customWidth="1"/>
    <col min="6404" max="6404" width="10.140625" style="177" customWidth="1"/>
    <col min="6405" max="6405" width="10.42578125" style="177" customWidth="1"/>
    <col min="6406" max="6406" width="9.140625" style="177" customWidth="1"/>
    <col min="6407" max="6407" width="9.85546875" style="177" customWidth="1"/>
    <col min="6408" max="6408" width="10.28515625" style="177" bestFit="1" customWidth="1"/>
    <col min="6409" max="6409" width="8.7109375" style="177" bestFit="1" customWidth="1"/>
    <col min="6410" max="6410" width="10.140625" style="177" bestFit="1" customWidth="1"/>
    <col min="6411" max="6656" width="8.85546875" style="177"/>
    <col min="6657" max="6657" width="26.28515625" style="177" customWidth="1"/>
    <col min="6658" max="6658" width="10.85546875" style="177" customWidth="1"/>
    <col min="6659" max="6659" width="10" style="177" customWidth="1"/>
    <col min="6660" max="6660" width="10.140625" style="177" customWidth="1"/>
    <col min="6661" max="6661" width="10.42578125" style="177" customWidth="1"/>
    <col min="6662" max="6662" width="9.140625" style="177" customWidth="1"/>
    <col min="6663" max="6663" width="9.85546875" style="177" customWidth="1"/>
    <col min="6664" max="6664" width="10.28515625" style="177" bestFit="1" customWidth="1"/>
    <col min="6665" max="6665" width="8.7109375" style="177" bestFit="1" customWidth="1"/>
    <col min="6666" max="6666" width="10.140625" style="177" bestFit="1" customWidth="1"/>
    <col min="6667" max="6912" width="8.85546875" style="177"/>
    <col min="6913" max="6913" width="26.28515625" style="177" customWidth="1"/>
    <col min="6914" max="6914" width="10.85546875" style="177" customWidth="1"/>
    <col min="6915" max="6915" width="10" style="177" customWidth="1"/>
    <col min="6916" max="6916" width="10.140625" style="177" customWidth="1"/>
    <col min="6917" max="6917" width="10.42578125" style="177" customWidth="1"/>
    <col min="6918" max="6918" width="9.140625" style="177" customWidth="1"/>
    <col min="6919" max="6919" width="9.85546875" style="177" customWidth="1"/>
    <col min="6920" max="6920" width="10.28515625" style="177" bestFit="1" customWidth="1"/>
    <col min="6921" max="6921" width="8.7109375" style="177" bestFit="1" customWidth="1"/>
    <col min="6922" max="6922" width="10.140625" style="177" bestFit="1" customWidth="1"/>
    <col min="6923" max="7168" width="8.85546875" style="177"/>
    <col min="7169" max="7169" width="26.28515625" style="177" customWidth="1"/>
    <col min="7170" max="7170" width="10.85546875" style="177" customWidth="1"/>
    <col min="7171" max="7171" width="10" style="177" customWidth="1"/>
    <col min="7172" max="7172" width="10.140625" style="177" customWidth="1"/>
    <col min="7173" max="7173" width="10.42578125" style="177" customWidth="1"/>
    <col min="7174" max="7174" width="9.140625" style="177" customWidth="1"/>
    <col min="7175" max="7175" width="9.85546875" style="177" customWidth="1"/>
    <col min="7176" max="7176" width="10.28515625" style="177" bestFit="1" customWidth="1"/>
    <col min="7177" max="7177" width="8.7109375" style="177" bestFit="1" customWidth="1"/>
    <col min="7178" max="7178" width="10.140625" style="177" bestFit="1" customWidth="1"/>
    <col min="7179" max="7424" width="8.85546875" style="177"/>
    <col min="7425" max="7425" width="26.28515625" style="177" customWidth="1"/>
    <col min="7426" max="7426" width="10.85546875" style="177" customWidth="1"/>
    <col min="7427" max="7427" width="10" style="177" customWidth="1"/>
    <col min="7428" max="7428" width="10.140625" style="177" customWidth="1"/>
    <col min="7429" max="7429" width="10.42578125" style="177" customWidth="1"/>
    <col min="7430" max="7430" width="9.140625" style="177" customWidth="1"/>
    <col min="7431" max="7431" width="9.85546875" style="177" customWidth="1"/>
    <col min="7432" max="7432" width="10.28515625" style="177" bestFit="1" customWidth="1"/>
    <col min="7433" max="7433" width="8.7109375" style="177" bestFit="1" customWidth="1"/>
    <col min="7434" max="7434" width="10.140625" style="177" bestFit="1" customWidth="1"/>
    <col min="7435" max="7680" width="8.85546875" style="177"/>
    <col min="7681" max="7681" width="26.28515625" style="177" customWidth="1"/>
    <col min="7682" max="7682" width="10.85546875" style="177" customWidth="1"/>
    <col min="7683" max="7683" width="10" style="177" customWidth="1"/>
    <col min="7684" max="7684" width="10.140625" style="177" customWidth="1"/>
    <col min="7685" max="7685" width="10.42578125" style="177" customWidth="1"/>
    <col min="7686" max="7686" width="9.140625" style="177" customWidth="1"/>
    <col min="7687" max="7687" width="9.85546875" style="177" customWidth="1"/>
    <col min="7688" max="7688" width="10.28515625" style="177" bestFit="1" customWidth="1"/>
    <col min="7689" max="7689" width="8.7109375" style="177" bestFit="1" customWidth="1"/>
    <col min="7690" max="7690" width="10.140625" style="177" bestFit="1" customWidth="1"/>
    <col min="7691" max="7936" width="8.85546875" style="177"/>
    <col min="7937" max="7937" width="26.28515625" style="177" customWidth="1"/>
    <col min="7938" max="7938" width="10.85546875" style="177" customWidth="1"/>
    <col min="7939" max="7939" width="10" style="177" customWidth="1"/>
    <col min="7940" max="7940" width="10.140625" style="177" customWidth="1"/>
    <col min="7941" max="7941" width="10.42578125" style="177" customWidth="1"/>
    <col min="7942" max="7942" width="9.140625" style="177" customWidth="1"/>
    <col min="7943" max="7943" width="9.85546875" style="177" customWidth="1"/>
    <col min="7944" max="7944" width="10.28515625" style="177" bestFit="1" customWidth="1"/>
    <col min="7945" max="7945" width="8.7109375" style="177" bestFit="1" customWidth="1"/>
    <col min="7946" max="7946" width="10.140625" style="177" bestFit="1" customWidth="1"/>
    <col min="7947" max="8192" width="8.85546875" style="177"/>
    <col min="8193" max="8193" width="26.28515625" style="177" customWidth="1"/>
    <col min="8194" max="8194" width="10.85546875" style="177" customWidth="1"/>
    <col min="8195" max="8195" width="10" style="177" customWidth="1"/>
    <col min="8196" max="8196" width="10.140625" style="177" customWidth="1"/>
    <col min="8197" max="8197" width="10.42578125" style="177" customWidth="1"/>
    <col min="8198" max="8198" width="9.140625" style="177" customWidth="1"/>
    <col min="8199" max="8199" width="9.85546875" style="177" customWidth="1"/>
    <col min="8200" max="8200" width="10.28515625" style="177" bestFit="1" customWidth="1"/>
    <col min="8201" max="8201" width="8.7109375" style="177" bestFit="1" customWidth="1"/>
    <col min="8202" max="8202" width="10.140625" style="177" bestFit="1" customWidth="1"/>
    <col min="8203" max="8448" width="8.85546875" style="177"/>
    <col min="8449" max="8449" width="26.28515625" style="177" customWidth="1"/>
    <col min="8450" max="8450" width="10.85546875" style="177" customWidth="1"/>
    <col min="8451" max="8451" width="10" style="177" customWidth="1"/>
    <col min="8452" max="8452" width="10.140625" style="177" customWidth="1"/>
    <col min="8453" max="8453" width="10.42578125" style="177" customWidth="1"/>
    <col min="8454" max="8454" width="9.140625" style="177" customWidth="1"/>
    <col min="8455" max="8455" width="9.85546875" style="177" customWidth="1"/>
    <col min="8456" max="8456" width="10.28515625" style="177" bestFit="1" customWidth="1"/>
    <col min="8457" max="8457" width="8.7109375" style="177" bestFit="1" customWidth="1"/>
    <col min="8458" max="8458" width="10.140625" style="177" bestFit="1" customWidth="1"/>
    <col min="8459" max="8704" width="8.85546875" style="177"/>
    <col min="8705" max="8705" width="26.28515625" style="177" customWidth="1"/>
    <col min="8706" max="8706" width="10.85546875" style="177" customWidth="1"/>
    <col min="8707" max="8707" width="10" style="177" customWidth="1"/>
    <col min="8708" max="8708" width="10.140625" style="177" customWidth="1"/>
    <col min="8709" max="8709" width="10.42578125" style="177" customWidth="1"/>
    <col min="8710" max="8710" width="9.140625" style="177" customWidth="1"/>
    <col min="8711" max="8711" width="9.85546875" style="177" customWidth="1"/>
    <col min="8712" max="8712" width="10.28515625" style="177" bestFit="1" customWidth="1"/>
    <col min="8713" max="8713" width="8.7109375" style="177" bestFit="1" customWidth="1"/>
    <col min="8714" max="8714" width="10.140625" style="177" bestFit="1" customWidth="1"/>
    <col min="8715" max="8960" width="8.85546875" style="177"/>
    <col min="8961" max="8961" width="26.28515625" style="177" customWidth="1"/>
    <col min="8962" max="8962" width="10.85546875" style="177" customWidth="1"/>
    <col min="8963" max="8963" width="10" style="177" customWidth="1"/>
    <col min="8964" max="8964" width="10.140625" style="177" customWidth="1"/>
    <col min="8965" max="8965" width="10.42578125" style="177" customWidth="1"/>
    <col min="8966" max="8966" width="9.140625" style="177" customWidth="1"/>
    <col min="8967" max="8967" width="9.85546875" style="177" customWidth="1"/>
    <col min="8968" max="8968" width="10.28515625" style="177" bestFit="1" customWidth="1"/>
    <col min="8969" max="8969" width="8.7109375" style="177" bestFit="1" customWidth="1"/>
    <col min="8970" max="8970" width="10.140625" style="177" bestFit="1" customWidth="1"/>
    <col min="8971" max="9216" width="8.85546875" style="177"/>
    <col min="9217" max="9217" width="26.28515625" style="177" customWidth="1"/>
    <col min="9218" max="9218" width="10.85546875" style="177" customWidth="1"/>
    <col min="9219" max="9219" width="10" style="177" customWidth="1"/>
    <col min="9220" max="9220" width="10.140625" style="177" customWidth="1"/>
    <col min="9221" max="9221" width="10.42578125" style="177" customWidth="1"/>
    <col min="9222" max="9222" width="9.140625" style="177" customWidth="1"/>
    <col min="9223" max="9223" width="9.85546875" style="177" customWidth="1"/>
    <col min="9224" max="9224" width="10.28515625" style="177" bestFit="1" customWidth="1"/>
    <col min="9225" max="9225" width="8.7109375" style="177" bestFit="1" customWidth="1"/>
    <col min="9226" max="9226" width="10.140625" style="177" bestFit="1" customWidth="1"/>
    <col min="9227" max="9472" width="8.85546875" style="177"/>
    <col min="9473" max="9473" width="26.28515625" style="177" customWidth="1"/>
    <col min="9474" max="9474" width="10.85546875" style="177" customWidth="1"/>
    <col min="9475" max="9475" width="10" style="177" customWidth="1"/>
    <col min="9476" max="9476" width="10.140625" style="177" customWidth="1"/>
    <col min="9477" max="9477" width="10.42578125" style="177" customWidth="1"/>
    <col min="9478" max="9478" width="9.140625" style="177" customWidth="1"/>
    <col min="9479" max="9479" width="9.85546875" style="177" customWidth="1"/>
    <col min="9480" max="9480" width="10.28515625" style="177" bestFit="1" customWidth="1"/>
    <col min="9481" max="9481" width="8.7109375" style="177" bestFit="1" customWidth="1"/>
    <col min="9482" max="9482" width="10.140625" style="177" bestFit="1" customWidth="1"/>
    <col min="9483" max="9728" width="8.85546875" style="177"/>
    <col min="9729" max="9729" width="26.28515625" style="177" customWidth="1"/>
    <col min="9730" max="9730" width="10.85546875" style="177" customWidth="1"/>
    <col min="9731" max="9731" width="10" style="177" customWidth="1"/>
    <col min="9732" max="9732" width="10.140625" style="177" customWidth="1"/>
    <col min="9733" max="9733" width="10.42578125" style="177" customWidth="1"/>
    <col min="9734" max="9734" width="9.140625" style="177" customWidth="1"/>
    <col min="9735" max="9735" width="9.85546875" style="177" customWidth="1"/>
    <col min="9736" max="9736" width="10.28515625" style="177" bestFit="1" customWidth="1"/>
    <col min="9737" max="9737" width="8.7109375" style="177" bestFit="1" customWidth="1"/>
    <col min="9738" max="9738" width="10.140625" style="177" bestFit="1" customWidth="1"/>
    <col min="9739" max="9984" width="8.85546875" style="177"/>
    <col min="9985" max="9985" width="26.28515625" style="177" customWidth="1"/>
    <col min="9986" max="9986" width="10.85546875" style="177" customWidth="1"/>
    <col min="9987" max="9987" width="10" style="177" customWidth="1"/>
    <col min="9988" max="9988" width="10.140625" style="177" customWidth="1"/>
    <col min="9989" max="9989" width="10.42578125" style="177" customWidth="1"/>
    <col min="9990" max="9990" width="9.140625" style="177" customWidth="1"/>
    <col min="9991" max="9991" width="9.85546875" style="177" customWidth="1"/>
    <col min="9992" max="9992" width="10.28515625" style="177" bestFit="1" customWidth="1"/>
    <col min="9993" max="9993" width="8.7109375" style="177" bestFit="1" customWidth="1"/>
    <col min="9994" max="9994" width="10.140625" style="177" bestFit="1" customWidth="1"/>
    <col min="9995" max="10240" width="8.85546875" style="177"/>
    <col min="10241" max="10241" width="26.28515625" style="177" customWidth="1"/>
    <col min="10242" max="10242" width="10.85546875" style="177" customWidth="1"/>
    <col min="10243" max="10243" width="10" style="177" customWidth="1"/>
    <col min="10244" max="10244" width="10.140625" style="177" customWidth="1"/>
    <col min="10245" max="10245" width="10.42578125" style="177" customWidth="1"/>
    <col min="10246" max="10246" width="9.140625" style="177" customWidth="1"/>
    <col min="10247" max="10247" width="9.85546875" style="177" customWidth="1"/>
    <col min="10248" max="10248" width="10.28515625" style="177" bestFit="1" customWidth="1"/>
    <col min="10249" max="10249" width="8.7109375" style="177" bestFit="1" customWidth="1"/>
    <col min="10250" max="10250" width="10.140625" style="177" bestFit="1" customWidth="1"/>
    <col min="10251" max="10496" width="8.85546875" style="177"/>
    <col min="10497" max="10497" width="26.28515625" style="177" customWidth="1"/>
    <col min="10498" max="10498" width="10.85546875" style="177" customWidth="1"/>
    <col min="10499" max="10499" width="10" style="177" customWidth="1"/>
    <col min="10500" max="10500" width="10.140625" style="177" customWidth="1"/>
    <col min="10501" max="10501" width="10.42578125" style="177" customWidth="1"/>
    <col min="10502" max="10502" width="9.140625" style="177" customWidth="1"/>
    <col min="10503" max="10503" width="9.85546875" style="177" customWidth="1"/>
    <col min="10504" max="10504" width="10.28515625" style="177" bestFit="1" customWidth="1"/>
    <col min="10505" max="10505" width="8.7109375" style="177" bestFit="1" customWidth="1"/>
    <col min="10506" max="10506" width="10.140625" style="177" bestFit="1" customWidth="1"/>
    <col min="10507" max="10752" width="8.85546875" style="177"/>
    <col min="10753" max="10753" width="26.28515625" style="177" customWidth="1"/>
    <col min="10754" max="10754" width="10.85546875" style="177" customWidth="1"/>
    <col min="10755" max="10755" width="10" style="177" customWidth="1"/>
    <col min="10756" max="10756" width="10.140625" style="177" customWidth="1"/>
    <col min="10757" max="10757" width="10.42578125" style="177" customWidth="1"/>
    <col min="10758" max="10758" width="9.140625" style="177" customWidth="1"/>
    <col min="10759" max="10759" width="9.85546875" style="177" customWidth="1"/>
    <col min="10760" max="10760" width="10.28515625" style="177" bestFit="1" customWidth="1"/>
    <col min="10761" max="10761" width="8.7109375" style="177" bestFit="1" customWidth="1"/>
    <col min="10762" max="10762" width="10.140625" style="177" bestFit="1" customWidth="1"/>
    <col min="10763" max="11008" width="8.85546875" style="177"/>
    <col min="11009" max="11009" width="26.28515625" style="177" customWidth="1"/>
    <col min="11010" max="11010" width="10.85546875" style="177" customWidth="1"/>
    <col min="11011" max="11011" width="10" style="177" customWidth="1"/>
    <col min="11012" max="11012" width="10.140625" style="177" customWidth="1"/>
    <col min="11013" max="11013" width="10.42578125" style="177" customWidth="1"/>
    <col min="11014" max="11014" width="9.140625" style="177" customWidth="1"/>
    <col min="11015" max="11015" width="9.85546875" style="177" customWidth="1"/>
    <col min="11016" max="11016" width="10.28515625" style="177" bestFit="1" customWidth="1"/>
    <col min="11017" max="11017" width="8.7109375" style="177" bestFit="1" customWidth="1"/>
    <col min="11018" max="11018" width="10.140625" style="177" bestFit="1" customWidth="1"/>
    <col min="11019" max="11264" width="8.85546875" style="177"/>
    <col min="11265" max="11265" width="26.28515625" style="177" customWidth="1"/>
    <col min="11266" max="11266" width="10.85546875" style="177" customWidth="1"/>
    <col min="11267" max="11267" width="10" style="177" customWidth="1"/>
    <col min="11268" max="11268" width="10.140625" style="177" customWidth="1"/>
    <col min="11269" max="11269" width="10.42578125" style="177" customWidth="1"/>
    <col min="11270" max="11270" width="9.140625" style="177" customWidth="1"/>
    <col min="11271" max="11271" width="9.85546875" style="177" customWidth="1"/>
    <col min="11272" max="11272" width="10.28515625" style="177" bestFit="1" customWidth="1"/>
    <col min="11273" max="11273" width="8.7109375" style="177" bestFit="1" customWidth="1"/>
    <col min="11274" max="11274" width="10.140625" style="177" bestFit="1" customWidth="1"/>
    <col min="11275" max="11520" width="8.85546875" style="177"/>
    <col min="11521" max="11521" width="26.28515625" style="177" customWidth="1"/>
    <col min="11522" max="11522" width="10.85546875" style="177" customWidth="1"/>
    <col min="11523" max="11523" width="10" style="177" customWidth="1"/>
    <col min="11524" max="11524" width="10.140625" style="177" customWidth="1"/>
    <col min="11525" max="11525" width="10.42578125" style="177" customWidth="1"/>
    <col min="11526" max="11526" width="9.140625" style="177" customWidth="1"/>
    <col min="11527" max="11527" width="9.85546875" style="177" customWidth="1"/>
    <col min="11528" max="11528" width="10.28515625" style="177" bestFit="1" customWidth="1"/>
    <col min="11529" max="11529" width="8.7109375" style="177" bestFit="1" customWidth="1"/>
    <col min="11530" max="11530" width="10.140625" style="177" bestFit="1" customWidth="1"/>
    <col min="11531" max="11776" width="8.85546875" style="177"/>
    <col min="11777" max="11777" width="26.28515625" style="177" customWidth="1"/>
    <col min="11778" max="11778" width="10.85546875" style="177" customWidth="1"/>
    <col min="11779" max="11779" width="10" style="177" customWidth="1"/>
    <col min="11780" max="11780" width="10.140625" style="177" customWidth="1"/>
    <col min="11781" max="11781" width="10.42578125" style="177" customWidth="1"/>
    <col min="11782" max="11782" width="9.140625" style="177" customWidth="1"/>
    <col min="11783" max="11783" width="9.85546875" style="177" customWidth="1"/>
    <col min="11784" max="11784" width="10.28515625" style="177" bestFit="1" customWidth="1"/>
    <col min="11785" max="11785" width="8.7109375" style="177" bestFit="1" customWidth="1"/>
    <col min="11786" max="11786" width="10.140625" style="177" bestFit="1" customWidth="1"/>
    <col min="11787" max="12032" width="8.85546875" style="177"/>
    <col min="12033" max="12033" width="26.28515625" style="177" customWidth="1"/>
    <col min="12034" max="12034" width="10.85546875" style="177" customWidth="1"/>
    <col min="12035" max="12035" width="10" style="177" customWidth="1"/>
    <col min="12036" max="12036" width="10.140625" style="177" customWidth="1"/>
    <col min="12037" max="12037" width="10.42578125" style="177" customWidth="1"/>
    <col min="12038" max="12038" width="9.140625" style="177" customWidth="1"/>
    <col min="12039" max="12039" width="9.85546875" style="177" customWidth="1"/>
    <col min="12040" max="12040" width="10.28515625" style="177" bestFit="1" customWidth="1"/>
    <col min="12041" max="12041" width="8.7109375" style="177" bestFit="1" customWidth="1"/>
    <col min="12042" max="12042" width="10.140625" style="177" bestFit="1" customWidth="1"/>
    <col min="12043" max="12288" width="8.85546875" style="177"/>
    <col min="12289" max="12289" width="26.28515625" style="177" customWidth="1"/>
    <col min="12290" max="12290" width="10.85546875" style="177" customWidth="1"/>
    <col min="12291" max="12291" width="10" style="177" customWidth="1"/>
    <col min="12292" max="12292" width="10.140625" style="177" customWidth="1"/>
    <col min="12293" max="12293" width="10.42578125" style="177" customWidth="1"/>
    <col min="12294" max="12294" width="9.140625" style="177" customWidth="1"/>
    <col min="12295" max="12295" width="9.85546875" style="177" customWidth="1"/>
    <col min="12296" max="12296" width="10.28515625" style="177" bestFit="1" customWidth="1"/>
    <col min="12297" max="12297" width="8.7109375" style="177" bestFit="1" customWidth="1"/>
    <col min="12298" max="12298" width="10.140625" style="177" bestFit="1" customWidth="1"/>
    <col min="12299" max="12544" width="8.85546875" style="177"/>
    <col min="12545" max="12545" width="26.28515625" style="177" customWidth="1"/>
    <col min="12546" max="12546" width="10.85546875" style="177" customWidth="1"/>
    <col min="12547" max="12547" width="10" style="177" customWidth="1"/>
    <col min="12548" max="12548" width="10.140625" style="177" customWidth="1"/>
    <col min="12549" max="12549" width="10.42578125" style="177" customWidth="1"/>
    <col min="12550" max="12550" width="9.140625" style="177" customWidth="1"/>
    <col min="12551" max="12551" width="9.85546875" style="177" customWidth="1"/>
    <col min="12552" max="12552" width="10.28515625" style="177" bestFit="1" customWidth="1"/>
    <col min="12553" max="12553" width="8.7109375" style="177" bestFit="1" customWidth="1"/>
    <col min="12554" max="12554" width="10.140625" style="177" bestFit="1" customWidth="1"/>
    <col min="12555" max="12800" width="8.85546875" style="177"/>
    <col min="12801" max="12801" width="26.28515625" style="177" customWidth="1"/>
    <col min="12802" max="12802" width="10.85546875" style="177" customWidth="1"/>
    <col min="12803" max="12803" width="10" style="177" customWidth="1"/>
    <col min="12804" max="12804" width="10.140625" style="177" customWidth="1"/>
    <col min="12805" max="12805" width="10.42578125" style="177" customWidth="1"/>
    <col min="12806" max="12806" width="9.140625" style="177" customWidth="1"/>
    <col min="12807" max="12807" width="9.85546875" style="177" customWidth="1"/>
    <col min="12808" max="12808" width="10.28515625" style="177" bestFit="1" customWidth="1"/>
    <col min="12809" max="12809" width="8.7109375" style="177" bestFit="1" customWidth="1"/>
    <col min="12810" max="12810" width="10.140625" style="177" bestFit="1" customWidth="1"/>
    <col min="12811" max="13056" width="8.85546875" style="177"/>
    <col min="13057" max="13057" width="26.28515625" style="177" customWidth="1"/>
    <col min="13058" max="13058" width="10.85546875" style="177" customWidth="1"/>
    <col min="13059" max="13059" width="10" style="177" customWidth="1"/>
    <col min="13060" max="13060" width="10.140625" style="177" customWidth="1"/>
    <col min="13061" max="13061" width="10.42578125" style="177" customWidth="1"/>
    <col min="13062" max="13062" width="9.140625" style="177" customWidth="1"/>
    <col min="13063" max="13063" width="9.85546875" style="177" customWidth="1"/>
    <col min="13064" max="13064" width="10.28515625" style="177" bestFit="1" customWidth="1"/>
    <col min="13065" max="13065" width="8.7109375" style="177" bestFit="1" customWidth="1"/>
    <col min="13066" max="13066" width="10.140625" style="177" bestFit="1" customWidth="1"/>
    <col min="13067" max="13312" width="8.85546875" style="177"/>
    <col min="13313" max="13313" width="26.28515625" style="177" customWidth="1"/>
    <col min="13314" max="13314" width="10.85546875" style="177" customWidth="1"/>
    <col min="13315" max="13315" width="10" style="177" customWidth="1"/>
    <col min="13316" max="13316" width="10.140625" style="177" customWidth="1"/>
    <col min="13317" max="13317" width="10.42578125" style="177" customWidth="1"/>
    <col min="13318" max="13318" width="9.140625" style="177" customWidth="1"/>
    <col min="13319" max="13319" width="9.85546875" style="177" customWidth="1"/>
    <col min="13320" max="13320" width="10.28515625" style="177" bestFit="1" customWidth="1"/>
    <col min="13321" max="13321" width="8.7109375" style="177" bestFit="1" customWidth="1"/>
    <col min="13322" max="13322" width="10.140625" style="177" bestFit="1" customWidth="1"/>
    <col min="13323" max="13568" width="8.85546875" style="177"/>
    <col min="13569" max="13569" width="26.28515625" style="177" customWidth="1"/>
    <col min="13570" max="13570" width="10.85546875" style="177" customWidth="1"/>
    <col min="13571" max="13571" width="10" style="177" customWidth="1"/>
    <col min="13572" max="13572" width="10.140625" style="177" customWidth="1"/>
    <col min="13573" max="13573" width="10.42578125" style="177" customWidth="1"/>
    <col min="13574" max="13574" width="9.140625" style="177" customWidth="1"/>
    <col min="13575" max="13575" width="9.85546875" style="177" customWidth="1"/>
    <col min="13576" max="13576" width="10.28515625" style="177" bestFit="1" customWidth="1"/>
    <col min="13577" max="13577" width="8.7109375" style="177" bestFit="1" customWidth="1"/>
    <col min="13578" max="13578" width="10.140625" style="177" bestFit="1" customWidth="1"/>
    <col min="13579" max="13824" width="8.85546875" style="177"/>
    <col min="13825" max="13825" width="26.28515625" style="177" customWidth="1"/>
    <col min="13826" max="13826" width="10.85546875" style="177" customWidth="1"/>
    <col min="13827" max="13827" width="10" style="177" customWidth="1"/>
    <col min="13828" max="13828" width="10.140625" style="177" customWidth="1"/>
    <col min="13829" max="13829" width="10.42578125" style="177" customWidth="1"/>
    <col min="13830" max="13830" width="9.140625" style="177" customWidth="1"/>
    <col min="13831" max="13831" width="9.85546875" style="177" customWidth="1"/>
    <col min="13832" max="13832" width="10.28515625" style="177" bestFit="1" customWidth="1"/>
    <col min="13833" max="13833" width="8.7109375" style="177" bestFit="1" customWidth="1"/>
    <col min="13834" max="13834" width="10.140625" style="177" bestFit="1" customWidth="1"/>
    <col min="13835" max="14080" width="8.85546875" style="177"/>
    <col min="14081" max="14081" width="26.28515625" style="177" customWidth="1"/>
    <col min="14082" max="14082" width="10.85546875" style="177" customWidth="1"/>
    <col min="14083" max="14083" width="10" style="177" customWidth="1"/>
    <col min="14084" max="14084" width="10.140625" style="177" customWidth="1"/>
    <col min="14085" max="14085" width="10.42578125" style="177" customWidth="1"/>
    <col min="14086" max="14086" width="9.140625" style="177" customWidth="1"/>
    <col min="14087" max="14087" width="9.85546875" style="177" customWidth="1"/>
    <col min="14088" max="14088" width="10.28515625" style="177" bestFit="1" customWidth="1"/>
    <col min="14089" max="14089" width="8.7109375" style="177" bestFit="1" customWidth="1"/>
    <col min="14090" max="14090" width="10.140625" style="177" bestFit="1" customWidth="1"/>
    <col min="14091" max="14336" width="8.85546875" style="177"/>
    <col min="14337" max="14337" width="26.28515625" style="177" customWidth="1"/>
    <col min="14338" max="14338" width="10.85546875" style="177" customWidth="1"/>
    <col min="14339" max="14339" width="10" style="177" customWidth="1"/>
    <col min="14340" max="14340" width="10.140625" style="177" customWidth="1"/>
    <col min="14341" max="14341" width="10.42578125" style="177" customWidth="1"/>
    <col min="14342" max="14342" width="9.140625" style="177" customWidth="1"/>
    <col min="14343" max="14343" width="9.85546875" style="177" customWidth="1"/>
    <col min="14344" max="14344" width="10.28515625" style="177" bestFit="1" customWidth="1"/>
    <col min="14345" max="14345" width="8.7109375" style="177" bestFit="1" customWidth="1"/>
    <col min="14346" max="14346" width="10.140625" style="177" bestFit="1" customWidth="1"/>
    <col min="14347" max="14592" width="8.85546875" style="177"/>
    <col min="14593" max="14593" width="26.28515625" style="177" customWidth="1"/>
    <col min="14594" max="14594" width="10.85546875" style="177" customWidth="1"/>
    <col min="14595" max="14595" width="10" style="177" customWidth="1"/>
    <col min="14596" max="14596" width="10.140625" style="177" customWidth="1"/>
    <col min="14597" max="14597" width="10.42578125" style="177" customWidth="1"/>
    <col min="14598" max="14598" width="9.140625" style="177" customWidth="1"/>
    <col min="14599" max="14599" width="9.85546875" style="177" customWidth="1"/>
    <col min="14600" max="14600" width="10.28515625" style="177" bestFit="1" customWidth="1"/>
    <col min="14601" max="14601" width="8.7109375" style="177" bestFit="1" customWidth="1"/>
    <col min="14602" max="14602" width="10.140625" style="177" bestFit="1" customWidth="1"/>
    <col min="14603" max="14848" width="8.85546875" style="177"/>
    <col min="14849" max="14849" width="26.28515625" style="177" customWidth="1"/>
    <col min="14850" max="14850" width="10.85546875" style="177" customWidth="1"/>
    <col min="14851" max="14851" width="10" style="177" customWidth="1"/>
    <col min="14852" max="14852" width="10.140625" style="177" customWidth="1"/>
    <col min="14853" max="14853" width="10.42578125" style="177" customWidth="1"/>
    <col min="14854" max="14854" width="9.140625" style="177" customWidth="1"/>
    <col min="14855" max="14855" width="9.85546875" style="177" customWidth="1"/>
    <col min="14856" max="14856" width="10.28515625" style="177" bestFit="1" customWidth="1"/>
    <col min="14857" max="14857" width="8.7109375" style="177" bestFit="1" customWidth="1"/>
    <col min="14858" max="14858" width="10.140625" style="177" bestFit="1" customWidth="1"/>
    <col min="14859" max="15104" width="8.85546875" style="177"/>
    <col min="15105" max="15105" width="26.28515625" style="177" customWidth="1"/>
    <col min="15106" max="15106" width="10.85546875" style="177" customWidth="1"/>
    <col min="15107" max="15107" width="10" style="177" customWidth="1"/>
    <col min="15108" max="15108" width="10.140625" style="177" customWidth="1"/>
    <col min="15109" max="15109" width="10.42578125" style="177" customWidth="1"/>
    <col min="15110" max="15110" width="9.140625" style="177" customWidth="1"/>
    <col min="15111" max="15111" width="9.85546875" style="177" customWidth="1"/>
    <col min="15112" max="15112" width="10.28515625" style="177" bestFit="1" customWidth="1"/>
    <col min="15113" max="15113" width="8.7109375" style="177" bestFit="1" customWidth="1"/>
    <col min="15114" max="15114" width="10.140625" style="177" bestFit="1" customWidth="1"/>
    <col min="15115" max="15360" width="8.85546875" style="177"/>
    <col min="15361" max="15361" width="26.28515625" style="177" customWidth="1"/>
    <col min="15362" max="15362" width="10.85546875" style="177" customWidth="1"/>
    <col min="15363" max="15363" width="10" style="177" customWidth="1"/>
    <col min="15364" max="15364" width="10.140625" style="177" customWidth="1"/>
    <col min="15365" max="15365" width="10.42578125" style="177" customWidth="1"/>
    <col min="15366" max="15366" width="9.140625" style="177" customWidth="1"/>
    <col min="15367" max="15367" width="9.85546875" style="177" customWidth="1"/>
    <col min="15368" max="15368" width="10.28515625" style="177" bestFit="1" customWidth="1"/>
    <col min="15369" max="15369" width="8.7109375" style="177" bestFit="1" customWidth="1"/>
    <col min="15370" max="15370" width="10.140625" style="177" bestFit="1" customWidth="1"/>
    <col min="15371" max="15616" width="8.85546875" style="177"/>
    <col min="15617" max="15617" width="26.28515625" style="177" customWidth="1"/>
    <col min="15618" max="15618" width="10.85546875" style="177" customWidth="1"/>
    <col min="15619" max="15619" width="10" style="177" customWidth="1"/>
    <col min="15620" max="15620" width="10.140625" style="177" customWidth="1"/>
    <col min="15621" max="15621" width="10.42578125" style="177" customWidth="1"/>
    <col min="15622" max="15622" width="9.140625" style="177" customWidth="1"/>
    <col min="15623" max="15623" width="9.85546875" style="177" customWidth="1"/>
    <col min="15624" max="15624" width="10.28515625" style="177" bestFit="1" customWidth="1"/>
    <col min="15625" max="15625" width="8.7109375" style="177" bestFit="1" customWidth="1"/>
    <col min="15626" max="15626" width="10.140625" style="177" bestFit="1" customWidth="1"/>
    <col min="15627" max="15872" width="8.85546875" style="177"/>
    <col min="15873" max="15873" width="26.28515625" style="177" customWidth="1"/>
    <col min="15874" max="15874" width="10.85546875" style="177" customWidth="1"/>
    <col min="15875" max="15875" width="10" style="177" customWidth="1"/>
    <col min="15876" max="15876" width="10.140625" style="177" customWidth="1"/>
    <col min="15877" max="15877" width="10.42578125" style="177" customWidth="1"/>
    <col min="15878" max="15878" width="9.140625" style="177" customWidth="1"/>
    <col min="15879" max="15879" width="9.85546875" style="177" customWidth="1"/>
    <col min="15880" max="15880" width="10.28515625" style="177" bestFit="1" customWidth="1"/>
    <col min="15881" max="15881" width="8.7109375" style="177" bestFit="1" customWidth="1"/>
    <col min="15882" max="15882" width="10.140625" style="177" bestFit="1" customWidth="1"/>
    <col min="15883" max="16128" width="8.85546875" style="177"/>
    <col min="16129" max="16129" width="26.28515625" style="177" customWidth="1"/>
    <col min="16130" max="16130" width="10.85546875" style="177" customWidth="1"/>
    <col min="16131" max="16131" width="10" style="177" customWidth="1"/>
    <col min="16132" max="16132" width="10.140625" style="177" customWidth="1"/>
    <col min="16133" max="16133" width="10.42578125" style="177" customWidth="1"/>
    <col min="16134" max="16134" width="9.140625" style="177" customWidth="1"/>
    <col min="16135" max="16135" width="9.85546875" style="177" customWidth="1"/>
    <col min="16136" max="16136" width="10.28515625" style="177" bestFit="1" customWidth="1"/>
    <col min="16137" max="16137" width="8.7109375" style="177" bestFit="1" customWidth="1"/>
    <col min="16138" max="16138" width="10.140625" style="177" bestFit="1" customWidth="1"/>
    <col min="16139" max="16384" width="8.85546875" style="177"/>
  </cols>
  <sheetData>
    <row r="1" spans="1:13" ht="14.25">
      <c r="A1" s="2546" t="s">
        <v>1470</v>
      </c>
      <c r="B1" s="2546"/>
      <c r="C1" s="2546"/>
      <c r="D1" s="2546"/>
      <c r="E1" s="2546"/>
      <c r="F1" s="2546"/>
      <c r="G1" s="2546"/>
      <c r="H1" s="2546"/>
      <c r="I1" s="2546"/>
      <c r="J1" s="2546"/>
    </row>
    <row r="2" spans="1:13" ht="15.75">
      <c r="A2" s="1996" t="s">
        <v>1432</v>
      </c>
      <c r="B2" s="1996"/>
      <c r="C2" s="1996"/>
      <c r="D2" s="1996"/>
      <c r="E2" s="1996"/>
      <c r="F2" s="1996"/>
      <c r="G2" s="1996"/>
      <c r="H2" s="1996"/>
      <c r="I2" s="1996"/>
      <c r="J2" s="1996"/>
      <c r="K2" s="1630"/>
      <c r="L2" s="1630"/>
      <c r="M2" s="1630"/>
    </row>
    <row r="3" spans="1:13" ht="24" customHeight="1" thickBot="1">
      <c r="A3" s="2547" t="s">
        <v>1414</v>
      </c>
      <c r="B3" s="2547"/>
      <c r="C3" s="2547"/>
      <c r="D3" s="2547"/>
      <c r="E3" s="2547"/>
      <c r="F3" s="2547"/>
      <c r="G3" s="2547"/>
      <c r="H3" s="2547"/>
      <c r="I3" s="2547"/>
      <c r="J3" s="2547"/>
    </row>
    <row r="4" spans="1:13">
      <c r="A4" s="2548" t="s">
        <v>718</v>
      </c>
      <c r="B4" s="2551" t="s">
        <v>30</v>
      </c>
      <c r="C4" s="2551"/>
      <c r="D4" s="2551"/>
      <c r="E4" s="2551" t="s">
        <v>114</v>
      </c>
      <c r="F4" s="2551"/>
      <c r="G4" s="2552"/>
      <c r="H4" s="2551" t="s">
        <v>139</v>
      </c>
      <c r="I4" s="2551"/>
      <c r="J4" s="2552"/>
    </row>
    <row r="5" spans="1:13" ht="25.5">
      <c r="A5" s="2549"/>
      <c r="B5" s="1612" t="s">
        <v>1433</v>
      </c>
      <c r="C5" s="1612" t="s">
        <v>1434</v>
      </c>
      <c r="D5" s="1612" t="s">
        <v>1435</v>
      </c>
      <c r="E5" s="1612" t="s">
        <v>1433</v>
      </c>
      <c r="F5" s="1612" t="s">
        <v>1434</v>
      </c>
      <c r="G5" s="1612" t="s">
        <v>1435</v>
      </c>
      <c r="H5" s="1612" t="s">
        <v>1433</v>
      </c>
      <c r="I5" s="1612" t="s">
        <v>1434</v>
      </c>
      <c r="J5" s="1631" t="s">
        <v>1435</v>
      </c>
    </row>
    <row r="6" spans="1:13" ht="13.5" thickBot="1">
      <c r="A6" s="2550"/>
      <c r="B6" s="1785">
        <v>1</v>
      </c>
      <c r="C6" s="1785">
        <v>2</v>
      </c>
      <c r="D6" s="1785">
        <v>3</v>
      </c>
      <c r="E6" s="1785">
        <v>4</v>
      </c>
      <c r="F6" s="1785">
        <v>5</v>
      </c>
      <c r="G6" s="1785">
        <v>6</v>
      </c>
      <c r="H6" s="1785">
        <v>7</v>
      </c>
      <c r="I6" s="1785">
        <v>8</v>
      </c>
      <c r="J6" s="1786">
        <v>9</v>
      </c>
    </row>
    <row r="7" spans="1:13" ht="16.5" thickTop="1">
      <c r="A7" s="1791" t="s">
        <v>1324</v>
      </c>
      <c r="B7" s="1792">
        <v>10205.49</v>
      </c>
      <c r="C7" s="1792">
        <v>4697.92</v>
      </c>
      <c r="D7" s="1793">
        <v>34.6235709611042</v>
      </c>
      <c r="E7" s="1792">
        <v>15387.98</v>
      </c>
      <c r="F7" s="1792">
        <v>4279.1499999999996</v>
      </c>
      <c r="G7" s="1793">
        <v>54.283887549141106</v>
      </c>
      <c r="H7" s="1794">
        <v>11809.49</v>
      </c>
      <c r="I7" s="1794">
        <v>3448.98</v>
      </c>
      <c r="J7" s="1795">
        <v>44.854219689412972</v>
      </c>
    </row>
    <row r="8" spans="1:13" ht="15.75">
      <c r="A8" s="1796" t="s">
        <v>1325</v>
      </c>
      <c r="B8" s="1797">
        <v>3925.21</v>
      </c>
      <c r="C8" s="1797">
        <v>3616.32</v>
      </c>
      <c r="D8" s="271">
        <v>26.652201854876274</v>
      </c>
      <c r="E8" s="1797">
        <v>2712.61</v>
      </c>
      <c r="F8" s="1797">
        <v>505.84</v>
      </c>
      <c r="G8" s="271">
        <v>6.4169196400821527</v>
      </c>
      <c r="H8" s="1729">
        <v>2158.4699999999998</v>
      </c>
      <c r="I8" s="1729">
        <v>423.39</v>
      </c>
      <c r="J8" s="1730">
        <v>5.5062157722864606</v>
      </c>
    </row>
    <row r="9" spans="1:13" ht="15.75">
      <c r="A9" s="1796" t="s">
        <v>1421</v>
      </c>
      <c r="B9" s="261" t="s">
        <v>281</v>
      </c>
      <c r="C9" s="261" t="s">
        <v>281</v>
      </c>
      <c r="D9" s="261" t="s">
        <v>281</v>
      </c>
      <c r="E9" s="261" t="s">
        <v>281</v>
      </c>
      <c r="F9" s="261" t="s">
        <v>281</v>
      </c>
      <c r="G9" s="261" t="s">
        <v>281</v>
      </c>
      <c r="H9" s="261" t="s">
        <v>281</v>
      </c>
      <c r="I9" s="261" t="s">
        <v>281</v>
      </c>
      <c r="J9" s="1730" t="s">
        <v>281</v>
      </c>
    </row>
    <row r="10" spans="1:13" ht="15.75">
      <c r="A10" s="1796" t="s">
        <v>1422</v>
      </c>
      <c r="B10" s="261" t="s">
        <v>281</v>
      </c>
      <c r="C10" s="261" t="s">
        <v>281</v>
      </c>
      <c r="D10" s="271" t="s">
        <v>281</v>
      </c>
      <c r="E10" s="17">
        <v>672.52</v>
      </c>
      <c r="F10" s="17">
        <v>528.41</v>
      </c>
      <c r="G10" s="271">
        <v>6.7032352265851056</v>
      </c>
      <c r="H10" s="1729">
        <v>856.51</v>
      </c>
      <c r="I10" s="1729">
        <v>477.46</v>
      </c>
      <c r="J10" s="1730">
        <v>6.2093998031032704</v>
      </c>
    </row>
    <row r="11" spans="1:13" ht="15.75">
      <c r="A11" s="1796" t="s">
        <v>1436</v>
      </c>
      <c r="B11" s="17">
        <v>1740.03</v>
      </c>
      <c r="C11" s="17">
        <v>2857.42</v>
      </c>
      <c r="D11" s="271">
        <v>21.059124918193238</v>
      </c>
      <c r="E11" s="17">
        <v>741.97</v>
      </c>
      <c r="F11" s="17">
        <v>552.01</v>
      </c>
      <c r="G11" s="271">
        <v>7.0026170538544781</v>
      </c>
      <c r="H11" s="1729">
        <v>670.18</v>
      </c>
      <c r="I11" s="1729">
        <v>273.02999999999997</v>
      </c>
      <c r="J11" s="1730">
        <v>3.5507737365251244</v>
      </c>
    </row>
    <row r="12" spans="1:13" ht="15.75">
      <c r="A12" s="1796" t="s">
        <v>1326</v>
      </c>
      <c r="B12" s="17">
        <v>688.2</v>
      </c>
      <c r="C12" s="1797">
        <v>250.05</v>
      </c>
      <c r="D12" s="271">
        <v>1.8428632072968687</v>
      </c>
      <c r="E12" s="17">
        <v>466.74</v>
      </c>
      <c r="F12" s="1797">
        <v>68.52</v>
      </c>
      <c r="G12" s="271">
        <v>0.86922215273293746</v>
      </c>
      <c r="H12" s="1729">
        <v>680.78</v>
      </c>
      <c r="I12" s="1729">
        <v>107.95</v>
      </c>
      <c r="J12" s="1730">
        <v>1.4038970986993633</v>
      </c>
    </row>
    <row r="13" spans="1:13" ht="15.75">
      <c r="A13" s="1796" t="s">
        <v>1437</v>
      </c>
      <c r="B13" s="261" t="s">
        <v>281</v>
      </c>
      <c r="C13" s="261" t="s">
        <v>281</v>
      </c>
      <c r="D13" s="261" t="s">
        <v>281</v>
      </c>
      <c r="E13" s="1797">
        <v>823.66</v>
      </c>
      <c r="F13" s="1797">
        <v>748.18</v>
      </c>
      <c r="G13" s="271">
        <v>9.4911650646778902</v>
      </c>
      <c r="H13" s="1729">
        <v>1374.13</v>
      </c>
      <c r="I13" s="1729">
        <v>864.04</v>
      </c>
      <c r="J13" s="1730">
        <v>11.23689901954792</v>
      </c>
    </row>
    <row r="14" spans="1:13" ht="15.75">
      <c r="A14" s="1796" t="s">
        <v>1409</v>
      </c>
      <c r="B14" s="1797">
        <v>18.55</v>
      </c>
      <c r="C14" s="1797">
        <v>65.319999999999993</v>
      </c>
      <c r="D14" s="271">
        <v>0.48140701739904601</v>
      </c>
      <c r="E14" s="1797">
        <v>9.26</v>
      </c>
      <c r="F14" s="1797">
        <v>42.6</v>
      </c>
      <c r="G14" s="271">
        <v>0.5404095695625093</v>
      </c>
      <c r="H14" s="1729">
        <v>372.07</v>
      </c>
      <c r="I14" s="1729">
        <v>233.23</v>
      </c>
      <c r="J14" s="1730">
        <v>3.0331720271389764</v>
      </c>
    </row>
    <row r="15" spans="1:13" ht="15.75">
      <c r="A15" s="1796" t="s">
        <v>1410</v>
      </c>
      <c r="B15" s="1797">
        <v>198.34</v>
      </c>
      <c r="C15" s="1797">
        <v>83.5</v>
      </c>
      <c r="D15" s="271">
        <v>0.61539323259063605</v>
      </c>
      <c r="E15" s="1797">
        <v>139.84</v>
      </c>
      <c r="F15" s="1797">
        <v>46.89</v>
      </c>
      <c r="G15" s="271">
        <v>0.59483109663817046</v>
      </c>
      <c r="H15" s="1729">
        <v>857.02</v>
      </c>
      <c r="I15" s="1729">
        <v>208.36</v>
      </c>
      <c r="J15" s="1730">
        <v>2.7097359841130095</v>
      </c>
    </row>
    <row r="16" spans="1:13" ht="15.75">
      <c r="A16" s="1796" t="s">
        <v>1411</v>
      </c>
      <c r="B16" s="1797">
        <v>4.49</v>
      </c>
      <c r="C16" s="1797">
        <v>9.0299999999999994</v>
      </c>
      <c r="D16" s="271">
        <v>6.6550908865789737E-2</v>
      </c>
      <c r="E16" s="1797">
        <v>0.41</v>
      </c>
      <c r="F16" s="1797">
        <v>0.66</v>
      </c>
      <c r="G16" s="271">
        <v>8.3725426270247916E-3</v>
      </c>
      <c r="H16" s="1729">
        <v>0.72</v>
      </c>
      <c r="I16" s="1729">
        <v>1.03</v>
      </c>
      <c r="J16" s="1730">
        <v>1.3395220117279706E-2</v>
      </c>
    </row>
    <row r="17" spans="1:10" ht="15.75">
      <c r="A17" s="1796" t="s">
        <v>1438</v>
      </c>
      <c r="B17" s="1797">
        <v>1713.83</v>
      </c>
      <c r="C17" s="1797">
        <v>574.48</v>
      </c>
      <c r="D17" s="271">
        <v>4.2339054402235758</v>
      </c>
      <c r="E17" s="1797">
        <v>973.81</v>
      </c>
      <c r="F17" s="1797">
        <v>246.36</v>
      </c>
      <c r="G17" s="271">
        <v>3.1252418205967087</v>
      </c>
      <c r="H17" s="1729">
        <v>3789.79</v>
      </c>
      <c r="I17" s="1729">
        <v>670.71</v>
      </c>
      <c r="J17" s="1730">
        <v>8.7226292086025943</v>
      </c>
    </row>
    <row r="18" spans="1:10" ht="15.75">
      <c r="A18" s="1796" t="s">
        <v>637</v>
      </c>
      <c r="B18" s="1797">
        <v>315</v>
      </c>
      <c r="C18" s="1797">
        <v>108.36</v>
      </c>
      <c r="D18" s="271">
        <v>0.79861090638947696</v>
      </c>
      <c r="E18" s="1797">
        <v>294.97000000000003</v>
      </c>
      <c r="F18" s="1797">
        <v>136.15</v>
      </c>
      <c r="G18" s="271">
        <v>1.7271540585900387</v>
      </c>
      <c r="H18" s="1729">
        <v>346.3</v>
      </c>
      <c r="I18" s="1729">
        <v>229.76</v>
      </c>
      <c r="J18" s="1730">
        <v>2.9880444409186264</v>
      </c>
    </row>
    <row r="19" spans="1:10" ht="15.75">
      <c r="A19" s="1796" t="s">
        <v>1439</v>
      </c>
      <c r="B19" s="1797">
        <v>15936.66</v>
      </c>
      <c r="C19" s="1797">
        <v>304.05</v>
      </c>
      <c r="D19" s="271">
        <v>2.2408420643015918</v>
      </c>
      <c r="E19" s="1797">
        <v>3570.95</v>
      </c>
      <c r="F19" s="1797">
        <v>38.15</v>
      </c>
      <c r="G19" s="271">
        <v>0.48395833518332698</v>
      </c>
      <c r="H19" s="1729">
        <v>2369.63</v>
      </c>
      <c r="I19" s="1729">
        <v>21.49</v>
      </c>
      <c r="J19" s="1730">
        <v>0.27947891293236976</v>
      </c>
    </row>
    <row r="20" spans="1:10" ht="15.75">
      <c r="A20" s="1734" t="s">
        <v>1440</v>
      </c>
      <c r="B20" s="1729">
        <v>1.05</v>
      </c>
      <c r="C20" s="1729">
        <v>0.84</v>
      </c>
      <c r="D20" s="261">
        <v>6.1907822200734635E-3</v>
      </c>
      <c r="E20" s="1729">
        <v>0.42</v>
      </c>
      <c r="F20" s="1729">
        <v>0.25</v>
      </c>
      <c r="G20" s="261">
        <v>3.171417661751815E-3</v>
      </c>
      <c r="H20" s="1729">
        <v>0.49</v>
      </c>
      <c r="I20" s="1729">
        <v>0.35</v>
      </c>
      <c r="J20" s="299">
        <v>4.5517738262600936E-3</v>
      </c>
    </row>
    <row r="21" spans="1:10" ht="16.5" thickBot="1">
      <c r="A21" s="1798" t="s">
        <v>1441</v>
      </c>
      <c r="B21" s="1799">
        <v>2065.27</v>
      </c>
      <c r="C21" s="1799">
        <v>1001.27</v>
      </c>
      <c r="D21" s="1800">
        <v>7.3793387065392348</v>
      </c>
      <c r="E21" s="1799">
        <v>2145.27</v>
      </c>
      <c r="F21" s="1799">
        <v>689.74</v>
      </c>
      <c r="G21" s="1800">
        <v>8.7498144720667881</v>
      </c>
      <c r="H21" s="1799">
        <v>4260.63</v>
      </c>
      <c r="I21" s="1799">
        <v>729.53</v>
      </c>
      <c r="J21" s="1801">
        <v>9.4875873127757906</v>
      </c>
    </row>
    <row r="22" spans="1:10" ht="14.25" thickTop="1" thickBot="1">
      <c r="A22" s="1787"/>
      <c r="B22" s="1788">
        <v>36812.120000000003</v>
      </c>
      <c r="C22" s="1788">
        <v>13568.56</v>
      </c>
      <c r="D22" s="1789">
        <v>100</v>
      </c>
      <c r="E22" s="1788">
        <v>27940.410000000003</v>
      </c>
      <c r="F22" s="1788">
        <v>7882.91</v>
      </c>
      <c r="G22" s="1789">
        <v>100</v>
      </c>
      <c r="H22" s="1788">
        <v>29546.210000000006</v>
      </c>
      <c r="I22" s="1788">
        <v>7689.3099999999986</v>
      </c>
      <c r="J22" s="1790">
        <v>100.00000000000001</v>
      </c>
    </row>
    <row r="23" spans="1:10">
      <c r="A23" s="1600" t="s">
        <v>1413</v>
      </c>
      <c r="B23" s="1632"/>
      <c r="C23" s="1633"/>
      <c r="D23" s="1625"/>
      <c r="E23" s="1625"/>
      <c r="F23" s="1629"/>
      <c r="G23" s="1629"/>
      <c r="H23" s="1609"/>
      <c r="I23" s="180"/>
      <c r="J23" s="180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5" right="0.75" top="1" bottom="1" header="0.3" footer="0.3"/>
  <pageSetup scale="8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workbookViewId="0">
      <selection activeCell="B26" sqref="B26"/>
    </sheetView>
  </sheetViews>
  <sheetFormatPr defaultRowHeight="12.75"/>
  <cols>
    <col min="1" max="1" width="24.7109375" style="177" customWidth="1"/>
    <col min="2" max="2" width="9.5703125" style="177" bestFit="1" customWidth="1"/>
    <col min="3" max="3" width="8.5703125" style="177" bestFit="1" customWidth="1"/>
    <col min="4" max="4" width="9.140625" style="177"/>
    <col min="5" max="5" width="8.42578125" style="177" bestFit="1" customWidth="1"/>
    <col min="6" max="6" width="7.28515625" style="177" bestFit="1" customWidth="1"/>
    <col min="7" max="7" width="9.140625" style="177"/>
    <col min="8" max="8" width="9.5703125" style="177" bestFit="1" customWidth="1"/>
    <col min="9" max="10" width="9.140625" style="177"/>
    <col min="11" max="12" width="0" style="177" hidden="1" customWidth="1"/>
    <col min="13" max="14" width="9.140625" style="177"/>
    <col min="15" max="15" width="12" style="177" bestFit="1" customWidth="1"/>
    <col min="16" max="16" width="9.140625" style="177"/>
    <col min="17" max="17" width="10.85546875" style="177" bestFit="1" customWidth="1"/>
    <col min="18" max="256" width="9.140625" style="177"/>
    <col min="257" max="257" width="24.7109375" style="177" customWidth="1"/>
    <col min="258" max="266" width="9.140625" style="177"/>
    <col min="267" max="268" width="0" style="177" hidden="1" customWidth="1"/>
    <col min="269" max="270" width="9.140625" style="177"/>
    <col min="271" max="271" width="12" style="177" bestFit="1" customWidth="1"/>
    <col min="272" max="272" width="9.140625" style="177"/>
    <col min="273" max="273" width="10.85546875" style="177" bestFit="1" customWidth="1"/>
    <col min="274" max="512" width="9.140625" style="177"/>
    <col min="513" max="513" width="24.7109375" style="177" customWidth="1"/>
    <col min="514" max="522" width="9.140625" style="177"/>
    <col min="523" max="524" width="0" style="177" hidden="1" customWidth="1"/>
    <col min="525" max="526" width="9.140625" style="177"/>
    <col min="527" max="527" width="12" style="177" bestFit="1" customWidth="1"/>
    <col min="528" max="528" width="9.140625" style="177"/>
    <col min="529" max="529" width="10.85546875" style="177" bestFit="1" customWidth="1"/>
    <col min="530" max="768" width="9.140625" style="177"/>
    <col min="769" max="769" width="24.7109375" style="177" customWidth="1"/>
    <col min="770" max="778" width="9.140625" style="177"/>
    <col min="779" max="780" width="0" style="177" hidden="1" customWidth="1"/>
    <col min="781" max="782" width="9.140625" style="177"/>
    <col min="783" max="783" width="12" style="177" bestFit="1" customWidth="1"/>
    <col min="784" max="784" width="9.140625" style="177"/>
    <col min="785" max="785" width="10.85546875" style="177" bestFit="1" customWidth="1"/>
    <col min="786" max="1024" width="9.140625" style="177"/>
    <col min="1025" max="1025" width="24.7109375" style="177" customWidth="1"/>
    <col min="1026" max="1034" width="9.140625" style="177"/>
    <col min="1035" max="1036" width="0" style="177" hidden="1" customWidth="1"/>
    <col min="1037" max="1038" width="9.140625" style="177"/>
    <col min="1039" max="1039" width="12" style="177" bestFit="1" customWidth="1"/>
    <col min="1040" max="1040" width="9.140625" style="177"/>
    <col min="1041" max="1041" width="10.85546875" style="177" bestFit="1" customWidth="1"/>
    <col min="1042" max="1280" width="9.140625" style="177"/>
    <col min="1281" max="1281" width="24.7109375" style="177" customWidth="1"/>
    <col min="1282" max="1290" width="9.140625" style="177"/>
    <col min="1291" max="1292" width="0" style="177" hidden="1" customWidth="1"/>
    <col min="1293" max="1294" width="9.140625" style="177"/>
    <col min="1295" max="1295" width="12" style="177" bestFit="1" customWidth="1"/>
    <col min="1296" max="1296" width="9.140625" style="177"/>
    <col min="1297" max="1297" width="10.85546875" style="177" bestFit="1" customWidth="1"/>
    <col min="1298" max="1536" width="9.140625" style="177"/>
    <col min="1537" max="1537" width="24.7109375" style="177" customWidth="1"/>
    <col min="1538" max="1546" width="9.140625" style="177"/>
    <col min="1547" max="1548" width="0" style="177" hidden="1" customWidth="1"/>
    <col min="1549" max="1550" width="9.140625" style="177"/>
    <col min="1551" max="1551" width="12" style="177" bestFit="1" customWidth="1"/>
    <col min="1552" max="1552" width="9.140625" style="177"/>
    <col min="1553" max="1553" width="10.85546875" style="177" bestFit="1" customWidth="1"/>
    <col min="1554" max="1792" width="9.140625" style="177"/>
    <col min="1793" max="1793" width="24.7109375" style="177" customWidth="1"/>
    <col min="1794" max="1802" width="9.140625" style="177"/>
    <col min="1803" max="1804" width="0" style="177" hidden="1" customWidth="1"/>
    <col min="1805" max="1806" width="9.140625" style="177"/>
    <col min="1807" max="1807" width="12" style="177" bestFit="1" customWidth="1"/>
    <col min="1808" max="1808" width="9.140625" style="177"/>
    <col min="1809" max="1809" width="10.85546875" style="177" bestFit="1" customWidth="1"/>
    <col min="1810" max="2048" width="9.140625" style="177"/>
    <col min="2049" max="2049" width="24.7109375" style="177" customWidth="1"/>
    <col min="2050" max="2058" width="9.140625" style="177"/>
    <col min="2059" max="2060" width="0" style="177" hidden="1" customWidth="1"/>
    <col min="2061" max="2062" width="9.140625" style="177"/>
    <col min="2063" max="2063" width="12" style="177" bestFit="1" customWidth="1"/>
    <col min="2064" max="2064" width="9.140625" style="177"/>
    <col min="2065" max="2065" width="10.85546875" style="177" bestFit="1" customWidth="1"/>
    <col min="2066" max="2304" width="9.140625" style="177"/>
    <col min="2305" max="2305" width="24.7109375" style="177" customWidth="1"/>
    <col min="2306" max="2314" width="9.140625" style="177"/>
    <col min="2315" max="2316" width="0" style="177" hidden="1" customWidth="1"/>
    <col min="2317" max="2318" width="9.140625" style="177"/>
    <col min="2319" max="2319" width="12" style="177" bestFit="1" customWidth="1"/>
    <col min="2320" max="2320" width="9.140625" style="177"/>
    <col min="2321" max="2321" width="10.85546875" style="177" bestFit="1" customWidth="1"/>
    <col min="2322" max="2560" width="9.140625" style="177"/>
    <col min="2561" max="2561" width="24.7109375" style="177" customWidth="1"/>
    <col min="2562" max="2570" width="9.140625" style="177"/>
    <col min="2571" max="2572" width="0" style="177" hidden="1" customWidth="1"/>
    <col min="2573" max="2574" width="9.140625" style="177"/>
    <col min="2575" max="2575" width="12" style="177" bestFit="1" customWidth="1"/>
    <col min="2576" max="2576" width="9.140625" style="177"/>
    <col min="2577" max="2577" width="10.85546875" style="177" bestFit="1" customWidth="1"/>
    <col min="2578" max="2816" width="9.140625" style="177"/>
    <col min="2817" max="2817" width="24.7109375" style="177" customWidth="1"/>
    <col min="2818" max="2826" width="9.140625" style="177"/>
    <col min="2827" max="2828" width="0" style="177" hidden="1" customWidth="1"/>
    <col min="2829" max="2830" width="9.140625" style="177"/>
    <col min="2831" max="2831" width="12" style="177" bestFit="1" customWidth="1"/>
    <col min="2832" max="2832" width="9.140625" style="177"/>
    <col min="2833" max="2833" width="10.85546875" style="177" bestFit="1" customWidth="1"/>
    <col min="2834" max="3072" width="9.140625" style="177"/>
    <col min="3073" max="3073" width="24.7109375" style="177" customWidth="1"/>
    <col min="3074" max="3082" width="9.140625" style="177"/>
    <col min="3083" max="3084" width="0" style="177" hidden="1" customWidth="1"/>
    <col min="3085" max="3086" width="9.140625" style="177"/>
    <col min="3087" max="3087" width="12" style="177" bestFit="1" customWidth="1"/>
    <col min="3088" max="3088" width="9.140625" style="177"/>
    <col min="3089" max="3089" width="10.85546875" style="177" bestFit="1" customWidth="1"/>
    <col min="3090" max="3328" width="9.140625" style="177"/>
    <col min="3329" max="3329" width="24.7109375" style="177" customWidth="1"/>
    <col min="3330" max="3338" width="9.140625" style="177"/>
    <col min="3339" max="3340" width="0" style="177" hidden="1" customWidth="1"/>
    <col min="3341" max="3342" width="9.140625" style="177"/>
    <col min="3343" max="3343" width="12" style="177" bestFit="1" customWidth="1"/>
    <col min="3344" max="3344" width="9.140625" style="177"/>
    <col min="3345" max="3345" width="10.85546875" style="177" bestFit="1" customWidth="1"/>
    <col min="3346" max="3584" width="9.140625" style="177"/>
    <col min="3585" max="3585" width="24.7109375" style="177" customWidth="1"/>
    <col min="3586" max="3594" width="9.140625" style="177"/>
    <col min="3595" max="3596" width="0" style="177" hidden="1" customWidth="1"/>
    <col min="3597" max="3598" width="9.140625" style="177"/>
    <col min="3599" max="3599" width="12" style="177" bestFit="1" customWidth="1"/>
    <col min="3600" max="3600" width="9.140625" style="177"/>
    <col min="3601" max="3601" width="10.85546875" style="177" bestFit="1" customWidth="1"/>
    <col min="3602" max="3840" width="9.140625" style="177"/>
    <col min="3841" max="3841" width="24.7109375" style="177" customWidth="1"/>
    <col min="3842" max="3850" width="9.140625" style="177"/>
    <col min="3851" max="3852" width="0" style="177" hidden="1" customWidth="1"/>
    <col min="3853" max="3854" width="9.140625" style="177"/>
    <col min="3855" max="3855" width="12" style="177" bestFit="1" customWidth="1"/>
    <col min="3856" max="3856" width="9.140625" style="177"/>
    <col min="3857" max="3857" width="10.85546875" style="177" bestFit="1" customWidth="1"/>
    <col min="3858" max="4096" width="9.140625" style="177"/>
    <col min="4097" max="4097" width="24.7109375" style="177" customWidth="1"/>
    <col min="4098" max="4106" width="9.140625" style="177"/>
    <col min="4107" max="4108" width="0" style="177" hidden="1" customWidth="1"/>
    <col min="4109" max="4110" width="9.140625" style="177"/>
    <col min="4111" max="4111" width="12" style="177" bestFit="1" customWidth="1"/>
    <col min="4112" max="4112" width="9.140625" style="177"/>
    <col min="4113" max="4113" width="10.85546875" style="177" bestFit="1" customWidth="1"/>
    <col min="4114" max="4352" width="9.140625" style="177"/>
    <col min="4353" max="4353" width="24.7109375" style="177" customWidth="1"/>
    <col min="4354" max="4362" width="9.140625" style="177"/>
    <col min="4363" max="4364" width="0" style="177" hidden="1" customWidth="1"/>
    <col min="4365" max="4366" width="9.140625" style="177"/>
    <col min="4367" max="4367" width="12" style="177" bestFit="1" customWidth="1"/>
    <col min="4368" max="4368" width="9.140625" style="177"/>
    <col min="4369" max="4369" width="10.85546875" style="177" bestFit="1" customWidth="1"/>
    <col min="4370" max="4608" width="9.140625" style="177"/>
    <col min="4609" max="4609" width="24.7109375" style="177" customWidth="1"/>
    <col min="4610" max="4618" width="9.140625" style="177"/>
    <col min="4619" max="4620" width="0" style="177" hidden="1" customWidth="1"/>
    <col min="4621" max="4622" width="9.140625" style="177"/>
    <col min="4623" max="4623" width="12" style="177" bestFit="1" customWidth="1"/>
    <col min="4624" max="4624" width="9.140625" style="177"/>
    <col min="4625" max="4625" width="10.85546875" style="177" bestFit="1" customWidth="1"/>
    <col min="4626" max="4864" width="9.140625" style="177"/>
    <col min="4865" max="4865" width="24.7109375" style="177" customWidth="1"/>
    <col min="4866" max="4874" width="9.140625" style="177"/>
    <col min="4875" max="4876" width="0" style="177" hidden="1" customWidth="1"/>
    <col min="4877" max="4878" width="9.140625" style="177"/>
    <col min="4879" max="4879" width="12" style="177" bestFit="1" customWidth="1"/>
    <col min="4880" max="4880" width="9.140625" style="177"/>
    <col min="4881" max="4881" width="10.85546875" style="177" bestFit="1" customWidth="1"/>
    <col min="4882" max="5120" width="9.140625" style="177"/>
    <col min="5121" max="5121" width="24.7109375" style="177" customWidth="1"/>
    <col min="5122" max="5130" width="9.140625" style="177"/>
    <col min="5131" max="5132" width="0" style="177" hidden="1" customWidth="1"/>
    <col min="5133" max="5134" width="9.140625" style="177"/>
    <col min="5135" max="5135" width="12" style="177" bestFit="1" customWidth="1"/>
    <col min="5136" max="5136" width="9.140625" style="177"/>
    <col min="5137" max="5137" width="10.85546875" style="177" bestFit="1" customWidth="1"/>
    <col min="5138" max="5376" width="9.140625" style="177"/>
    <col min="5377" max="5377" width="24.7109375" style="177" customWidth="1"/>
    <col min="5378" max="5386" width="9.140625" style="177"/>
    <col min="5387" max="5388" width="0" style="177" hidden="1" customWidth="1"/>
    <col min="5389" max="5390" width="9.140625" style="177"/>
    <col min="5391" max="5391" width="12" style="177" bestFit="1" customWidth="1"/>
    <col min="5392" max="5392" width="9.140625" style="177"/>
    <col min="5393" max="5393" width="10.85546875" style="177" bestFit="1" customWidth="1"/>
    <col min="5394" max="5632" width="9.140625" style="177"/>
    <col min="5633" max="5633" width="24.7109375" style="177" customWidth="1"/>
    <col min="5634" max="5642" width="9.140625" style="177"/>
    <col min="5643" max="5644" width="0" style="177" hidden="1" customWidth="1"/>
    <col min="5645" max="5646" width="9.140625" style="177"/>
    <col min="5647" max="5647" width="12" style="177" bestFit="1" customWidth="1"/>
    <col min="5648" max="5648" width="9.140625" style="177"/>
    <col min="5649" max="5649" width="10.85546875" style="177" bestFit="1" customWidth="1"/>
    <col min="5650" max="5888" width="9.140625" style="177"/>
    <col min="5889" max="5889" width="24.7109375" style="177" customWidth="1"/>
    <col min="5890" max="5898" width="9.140625" style="177"/>
    <col min="5899" max="5900" width="0" style="177" hidden="1" customWidth="1"/>
    <col min="5901" max="5902" width="9.140625" style="177"/>
    <col min="5903" max="5903" width="12" style="177" bestFit="1" customWidth="1"/>
    <col min="5904" max="5904" width="9.140625" style="177"/>
    <col min="5905" max="5905" width="10.85546875" style="177" bestFit="1" customWidth="1"/>
    <col min="5906" max="6144" width="9.140625" style="177"/>
    <col min="6145" max="6145" width="24.7109375" style="177" customWidth="1"/>
    <col min="6146" max="6154" width="9.140625" style="177"/>
    <col min="6155" max="6156" width="0" style="177" hidden="1" customWidth="1"/>
    <col min="6157" max="6158" width="9.140625" style="177"/>
    <col min="6159" max="6159" width="12" style="177" bestFit="1" customWidth="1"/>
    <col min="6160" max="6160" width="9.140625" style="177"/>
    <col min="6161" max="6161" width="10.85546875" style="177" bestFit="1" customWidth="1"/>
    <col min="6162" max="6400" width="9.140625" style="177"/>
    <col min="6401" max="6401" width="24.7109375" style="177" customWidth="1"/>
    <col min="6402" max="6410" width="9.140625" style="177"/>
    <col min="6411" max="6412" width="0" style="177" hidden="1" customWidth="1"/>
    <col min="6413" max="6414" width="9.140625" style="177"/>
    <col min="6415" max="6415" width="12" style="177" bestFit="1" customWidth="1"/>
    <col min="6416" max="6416" width="9.140625" style="177"/>
    <col min="6417" max="6417" width="10.85546875" style="177" bestFit="1" customWidth="1"/>
    <col min="6418" max="6656" width="9.140625" style="177"/>
    <col min="6657" max="6657" width="24.7109375" style="177" customWidth="1"/>
    <col min="6658" max="6666" width="9.140625" style="177"/>
    <col min="6667" max="6668" width="0" style="177" hidden="1" customWidth="1"/>
    <col min="6669" max="6670" width="9.140625" style="177"/>
    <col min="6671" max="6671" width="12" style="177" bestFit="1" customWidth="1"/>
    <col min="6672" max="6672" width="9.140625" style="177"/>
    <col min="6673" max="6673" width="10.85546875" style="177" bestFit="1" customWidth="1"/>
    <col min="6674" max="6912" width="9.140625" style="177"/>
    <col min="6913" max="6913" width="24.7109375" style="177" customWidth="1"/>
    <col min="6914" max="6922" width="9.140625" style="177"/>
    <col min="6923" max="6924" width="0" style="177" hidden="1" customWidth="1"/>
    <col min="6925" max="6926" width="9.140625" style="177"/>
    <col min="6927" max="6927" width="12" style="177" bestFit="1" customWidth="1"/>
    <col min="6928" max="6928" width="9.140625" style="177"/>
    <col min="6929" max="6929" width="10.85546875" style="177" bestFit="1" customWidth="1"/>
    <col min="6930" max="7168" width="9.140625" style="177"/>
    <col min="7169" max="7169" width="24.7109375" style="177" customWidth="1"/>
    <col min="7170" max="7178" width="9.140625" style="177"/>
    <col min="7179" max="7180" width="0" style="177" hidden="1" customWidth="1"/>
    <col min="7181" max="7182" width="9.140625" style="177"/>
    <col min="7183" max="7183" width="12" style="177" bestFit="1" customWidth="1"/>
    <col min="7184" max="7184" width="9.140625" style="177"/>
    <col min="7185" max="7185" width="10.85546875" style="177" bestFit="1" customWidth="1"/>
    <col min="7186" max="7424" width="9.140625" style="177"/>
    <col min="7425" max="7425" width="24.7109375" style="177" customWidth="1"/>
    <col min="7426" max="7434" width="9.140625" style="177"/>
    <col min="7435" max="7436" width="0" style="177" hidden="1" customWidth="1"/>
    <col min="7437" max="7438" width="9.140625" style="177"/>
    <col min="7439" max="7439" width="12" style="177" bestFit="1" customWidth="1"/>
    <col min="7440" max="7440" width="9.140625" style="177"/>
    <col min="7441" max="7441" width="10.85546875" style="177" bestFit="1" customWidth="1"/>
    <col min="7442" max="7680" width="9.140625" style="177"/>
    <col min="7681" max="7681" width="24.7109375" style="177" customWidth="1"/>
    <col min="7682" max="7690" width="9.140625" style="177"/>
    <col min="7691" max="7692" width="0" style="177" hidden="1" customWidth="1"/>
    <col min="7693" max="7694" width="9.140625" style="177"/>
    <col min="7695" max="7695" width="12" style="177" bestFit="1" customWidth="1"/>
    <col min="7696" max="7696" width="9.140625" style="177"/>
    <col min="7697" max="7697" width="10.85546875" style="177" bestFit="1" customWidth="1"/>
    <col min="7698" max="7936" width="9.140625" style="177"/>
    <col min="7937" max="7937" width="24.7109375" style="177" customWidth="1"/>
    <col min="7938" max="7946" width="9.140625" style="177"/>
    <col min="7947" max="7948" width="0" style="177" hidden="1" customWidth="1"/>
    <col min="7949" max="7950" width="9.140625" style="177"/>
    <col min="7951" max="7951" width="12" style="177" bestFit="1" customWidth="1"/>
    <col min="7952" max="7952" width="9.140625" style="177"/>
    <col min="7953" max="7953" width="10.85546875" style="177" bestFit="1" customWidth="1"/>
    <col min="7954" max="8192" width="9.140625" style="177"/>
    <col min="8193" max="8193" width="24.7109375" style="177" customWidth="1"/>
    <col min="8194" max="8202" width="9.140625" style="177"/>
    <col min="8203" max="8204" width="0" style="177" hidden="1" customWidth="1"/>
    <col min="8205" max="8206" width="9.140625" style="177"/>
    <col min="8207" max="8207" width="12" style="177" bestFit="1" customWidth="1"/>
    <col min="8208" max="8208" width="9.140625" style="177"/>
    <col min="8209" max="8209" width="10.85546875" style="177" bestFit="1" customWidth="1"/>
    <col min="8210" max="8448" width="9.140625" style="177"/>
    <col min="8449" max="8449" width="24.7109375" style="177" customWidth="1"/>
    <col min="8450" max="8458" width="9.140625" style="177"/>
    <col min="8459" max="8460" width="0" style="177" hidden="1" customWidth="1"/>
    <col min="8461" max="8462" width="9.140625" style="177"/>
    <col min="8463" max="8463" width="12" style="177" bestFit="1" customWidth="1"/>
    <col min="8464" max="8464" width="9.140625" style="177"/>
    <col min="8465" max="8465" width="10.85546875" style="177" bestFit="1" customWidth="1"/>
    <col min="8466" max="8704" width="9.140625" style="177"/>
    <col min="8705" max="8705" width="24.7109375" style="177" customWidth="1"/>
    <col min="8706" max="8714" width="9.140625" style="177"/>
    <col min="8715" max="8716" width="0" style="177" hidden="1" customWidth="1"/>
    <col min="8717" max="8718" width="9.140625" style="177"/>
    <col min="8719" max="8719" width="12" style="177" bestFit="1" customWidth="1"/>
    <col min="8720" max="8720" width="9.140625" style="177"/>
    <col min="8721" max="8721" width="10.85546875" style="177" bestFit="1" customWidth="1"/>
    <col min="8722" max="8960" width="9.140625" style="177"/>
    <col min="8961" max="8961" width="24.7109375" style="177" customWidth="1"/>
    <col min="8962" max="8970" width="9.140625" style="177"/>
    <col min="8971" max="8972" width="0" style="177" hidden="1" customWidth="1"/>
    <col min="8973" max="8974" width="9.140625" style="177"/>
    <col min="8975" max="8975" width="12" style="177" bestFit="1" customWidth="1"/>
    <col min="8976" max="8976" width="9.140625" style="177"/>
    <col min="8977" max="8977" width="10.85546875" style="177" bestFit="1" customWidth="1"/>
    <col min="8978" max="9216" width="9.140625" style="177"/>
    <col min="9217" max="9217" width="24.7109375" style="177" customWidth="1"/>
    <col min="9218" max="9226" width="9.140625" style="177"/>
    <col min="9227" max="9228" width="0" style="177" hidden="1" customWidth="1"/>
    <col min="9229" max="9230" width="9.140625" style="177"/>
    <col min="9231" max="9231" width="12" style="177" bestFit="1" customWidth="1"/>
    <col min="9232" max="9232" width="9.140625" style="177"/>
    <col min="9233" max="9233" width="10.85546875" style="177" bestFit="1" customWidth="1"/>
    <col min="9234" max="9472" width="9.140625" style="177"/>
    <col min="9473" max="9473" width="24.7109375" style="177" customWidth="1"/>
    <col min="9474" max="9482" width="9.140625" style="177"/>
    <col min="9483" max="9484" width="0" style="177" hidden="1" customWidth="1"/>
    <col min="9485" max="9486" width="9.140625" style="177"/>
    <col min="9487" max="9487" width="12" style="177" bestFit="1" customWidth="1"/>
    <col min="9488" max="9488" width="9.140625" style="177"/>
    <col min="9489" max="9489" width="10.85546875" style="177" bestFit="1" customWidth="1"/>
    <col min="9490" max="9728" width="9.140625" style="177"/>
    <col min="9729" max="9729" width="24.7109375" style="177" customWidth="1"/>
    <col min="9730" max="9738" width="9.140625" style="177"/>
    <col min="9739" max="9740" width="0" style="177" hidden="1" customWidth="1"/>
    <col min="9741" max="9742" width="9.140625" style="177"/>
    <col min="9743" max="9743" width="12" style="177" bestFit="1" customWidth="1"/>
    <col min="9744" max="9744" width="9.140625" style="177"/>
    <col min="9745" max="9745" width="10.85546875" style="177" bestFit="1" customWidth="1"/>
    <col min="9746" max="9984" width="9.140625" style="177"/>
    <col min="9985" max="9985" width="24.7109375" style="177" customWidth="1"/>
    <col min="9986" max="9994" width="9.140625" style="177"/>
    <col min="9995" max="9996" width="0" style="177" hidden="1" customWidth="1"/>
    <col min="9997" max="9998" width="9.140625" style="177"/>
    <col min="9999" max="9999" width="12" style="177" bestFit="1" customWidth="1"/>
    <col min="10000" max="10000" width="9.140625" style="177"/>
    <col min="10001" max="10001" width="10.85546875" style="177" bestFit="1" customWidth="1"/>
    <col min="10002" max="10240" width="9.140625" style="177"/>
    <col min="10241" max="10241" width="24.7109375" style="177" customWidth="1"/>
    <col min="10242" max="10250" width="9.140625" style="177"/>
    <col min="10251" max="10252" width="0" style="177" hidden="1" customWidth="1"/>
    <col min="10253" max="10254" width="9.140625" style="177"/>
    <col min="10255" max="10255" width="12" style="177" bestFit="1" customWidth="1"/>
    <col min="10256" max="10256" width="9.140625" style="177"/>
    <col min="10257" max="10257" width="10.85546875" style="177" bestFit="1" customWidth="1"/>
    <col min="10258" max="10496" width="9.140625" style="177"/>
    <col min="10497" max="10497" width="24.7109375" style="177" customWidth="1"/>
    <col min="10498" max="10506" width="9.140625" style="177"/>
    <col min="10507" max="10508" width="0" style="177" hidden="1" customWidth="1"/>
    <col min="10509" max="10510" width="9.140625" style="177"/>
    <col min="10511" max="10511" width="12" style="177" bestFit="1" customWidth="1"/>
    <col min="10512" max="10512" width="9.140625" style="177"/>
    <col min="10513" max="10513" width="10.85546875" style="177" bestFit="1" customWidth="1"/>
    <col min="10514" max="10752" width="9.140625" style="177"/>
    <col min="10753" max="10753" width="24.7109375" style="177" customWidth="1"/>
    <col min="10754" max="10762" width="9.140625" style="177"/>
    <col min="10763" max="10764" width="0" style="177" hidden="1" customWidth="1"/>
    <col min="10765" max="10766" width="9.140625" style="177"/>
    <col min="10767" max="10767" width="12" style="177" bestFit="1" customWidth="1"/>
    <col min="10768" max="10768" width="9.140625" style="177"/>
    <col min="10769" max="10769" width="10.85546875" style="177" bestFit="1" customWidth="1"/>
    <col min="10770" max="11008" width="9.140625" style="177"/>
    <col min="11009" max="11009" width="24.7109375" style="177" customWidth="1"/>
    <col min="11010" max="11018" width="9.140625" style="177"/>
    <col min="11019" max="11020" width="0" style="177" hidden="1" customWidth="1"/>
    <col min="11021" max="11022" width="9.140625" style="177"/>
    <col min="11023" max="11023" width="12" style="177" bestFit="1" customWidth="1"/>
    <col min="11024" max="11024" width="9.140625" style="177"/>
    <col min="11025" max="11025" width="10.85546875" style="177" bestFit="1" customWidth="1"/>
    <col min="11026" max="11264" width="9.140625" style="177"/>
    <col min="11265" max="11265" width="24.7109375" style="177" customWidth="1"/>
    <col min="11266" max="11274" width="9.140625" style="177"/>
    <col min="11275" max="11276" width="0" style="177" hidden="1" customWidth="1"/>
    <col min="11277" max="11278" width="9.140625" style="177"/>
    <col min="11279" max="11279" width="12" style="177" bestFit="1" customWidth="1"/>
    <col min="11280" max="11280" width="9.140625" style="177"/>
    <col min="11281" max="11281" width="10.85546875" style="177" bestFit="1" customWidth="1"/>
    <col min="11282" max="11520" width="9.140625" style="177"/>
    <col min="11521" max="11521" width="24.7109375" style="177" customWidth="1"/>
    <col min="11522" max="11530" width="9.140625" style="177"/>
    <col min="11531" max="11532" width="0" style="177" hidden="1" customWidth="1"/>
    <col min="11533" max="11534" width="9.140625" style="177"/>
    <col min="11535" max="11535" width="12" style="177" bestFit="1" customWidth="1"/>
    <col min="11536" max="11536" width="9.140625" style="177"/>
    <col min="11537" max="11537" width="10.85546875" style="177" bestFit="1" customWidth="1"/>
    <col min="11538" max="11776" width="9.140625" style="177"/>
    <col min="11777" max="11777" width="24.7109375" style="177" customWidth="1"/>
    <col min="11778" max="11786" width="9.140625" style="177"/>
    <col min="11787" max="11788" width="0" style="177" hidden="1" customWidth="1"/>
    <col min="11789" max="11790" width="9.140625" style="177"/>
    <col min="11791" max="11791" width="12" style="177" bestFit="1" customWidth="1"/>
    <col min="11792" max="11792" width="9.140625" style="177"/>
    <col min="11793" max="11793" width="10.85546875" style="177" bestFit="1" customWidth="1"/>
    <col min="11794" max="12032" width="9.140625" style="177"/>
    <col min="12033" max="12033" width="24.7109375" style="177" customWidth="1"/>
    <col min="12034" max="12042" width="9.140625" style="177"/>
    <col min="12043" max="12044" width="0" style="177" hidden="1" customWidth="1"/>
    <col min="12045" max="12046" width="9.140625" style="177"/>
    <col min="12047" max="12047" width="12" style="177" bestFit="1" customWidth="1"/>
    <col min="12048" max="12048" width="9.140625" style="177"/>
    <col min="12049" max="12049" width="10.85546875" style="177" bestFit="1" customWidth="1"/>
    <col min="12050" max="12288" width="9.140625" style="177"/>
    <col min="12289" max="12289" width="24.7109375" style="177" customWidth="1"/>
    <col min="12290" max="12298" width="9.140625" style="177"/>
    <col min="12299" max="12300" width="0" style="177" hidden="1" customWidth="1"/>
    <col min="12301" max="12302" width="9.140625" style="177"/>
    <col min="12303" max="12303" width="12" style="177" bestFit="1" customWidth="1"/>
    <col min="12304" max="12304" width="9.140625" style="177"/>
    <col min="12305" max="12305" width="10.85546875" style="177" bestFit="1" customWidth="1"/>
    <col min="12306" max="12544" width="9.140625" style="177"/>
    <col min="12545" max="12545" width="24.7109375" style="177" customWidth="1"/>
    <col min="12546" max="12554" width="9.140625" style="177"/>
    <col min="12555" max="12556" width="0" style="177" hidden="1" customWidth="1"/>
    <col min="12557" max="12558" width="9.140625" style="177"/>
    <col min="12559" max="12559" width="12" style="177" bestFit="1" customWidth="1"/>
    <col min="12560" max="12560" width="9.140625" style="177"/>
    <col min="12561" max="12561" width="10.85546875" style="177" bestFit="1" customWidth="1"/>
    <col min="12562" max="12800" width="9.140625" style="177"/>
    <col min="12801" max="12801" width="24.7109375" style="177" customWidth="1"/>
    <col min="12802" max="12810" width="9.140625" style="177"/>
    <col min="12811" max="12812" width="0" style="177" hidden="1" customWidth="1"/>
    <col min="12813" max="12814" width="9.140625" style="177"/>
    <col min="12815" max="12815" width="12" style="177" bestFit="1" customWidth="1"/>
    <col min="12816" max="12816" width="9.140625" style="177"/>
    <col min="12817" max="12817" width="10.85546875" style="177" bestFit="1" customWidth="1"/>
    <col min="12818" max="13056" width="9.140625" style="177"/>
    <col min="13057" max="13057" width="24.7109375" style="177" customWidth="1"/>
    <col min="13058" max="13066" width="9.140625" style="177"/>
    <col min="13067" max="13068" width="0" style="177" hidden="1" customWidth="1"/>
    <col min="13069" max="13070" width="9.140625" style="177"/>
    <col min="13071" max="13071" width="12" style="177" bestFit="1" customWidth="1"/>
    <col min="13072" max="13072" width="9.140625" style="177"/>
    <col min="13073" max="13073" width="10.85546875" style="177" bestFit="1" customWidth="1"/>
    <col min="13074" max="13312" width="9.140625" style="177"/>
    <col min="13313" max="13313" width="24.7109375" style="177" customWidth="1"/>
    <col min="13314" max="13322" width="9.140625" style="177"/>
    <col min="13323" max="13324" width="0" style="177" hidden="1" customWidth="1"/>
    <col min="13325" max="13326" width="9.140625" style="177"/>
    <col min="13327" max="13327" width="12" style="177" bestFit="1" customWidth="1"/>
    <col min="13328" max="13328" width="9.140625" style="177"/>
    <col min="13329" max="13329" width="10.85546875" style="177" bestFit="1" customWidth="1"/>
    <col min="13330" max="13568" width="9.140625" style="177"/>
    <col min="13569" max="13569" width="24.7109375" style="177" customWidth="1"/>
    <col min="13570" max="13578" width="9.140625" style="177"/>
    <col min="13579" max="13580" width="0" style="177" hidden="1" customWidth="1"/>
    <col min="13581" max="13582" width="9.140625" style="177"/>
    <col min="13583" max="13583" width="12" style="177" bestFit="1" customWidth="1"/>
    <col min="13584" max="13584" width="9.140625" style="177"/>
    <col min="13585" max="13585" width="10.85546875" style="177" bestFit="1" customWidth="1"/>
    <col min="13586" max="13824" width="9.140625" style="177"/>
    <col min="13825" max="13825" width="24.7109375" style="177" customWidth="1"/>
    <col min="13826" max="13834" width="9.140625" style="177"/>
    <col min="13835" max="13836" width="0" style="177" hidden="1" customWidth="1"/>
    <col min="13837" max="13838" width="9.140625" style="177"/>
    <col min="13839" max="13839" width="12" style="177" bestFit="1" customWidth="1"/>
    <col min="13840" max="13840" width="9.140625" style="177"/>
    <col min="13841" max="13841" width="10.85546875" style="177" bestFit="1" customWidth="1"/>
    <col min="13842" max="14080" width="9.140625" style="177"/>
    <col min="14081" max="14081" width="24.7109375" style="177" customWidth="1"/>
    <col min="14082" max="14090" width="9.140625" style="177"/>
    <col min="14091" max="14092" width="0" style="177" hidden="1" customWidth="1"/>
    <col min="14093" max="14094" width="9.140625" style="177"/>
    <col min="14095" max="14095" width="12" style="177" bestFit="1" customWidth="1"/>
    <col min="14096" max="14096" width="9.140625" style="177"/>
    <col min="14097" max="14097" width="10.85546875" style="177" bestFit="1" customWidth="1"/>
    <col min="14098" max="14336" width="9.140625" style="177"/>
    <col min="14337" max="14337" width="24.7109375" style="177" customWidth="1"/>
    <col min="14338" max="14346" width="9.140625" style="177"/>
    <col min="14347" max="14348" width="0" style="177" hidden="1" customWidth="1"/>
    <col min="14349" max="14350" width="9.140625" style="177"/>
    <col min="14351" max="14351" width="12" style="177" bestFit="1" customWidth="1"/>
    <col min="14352" max="14352" width="9.140625" style="177"/>
    <col min="14353" max="14353" width="10.85546875" style="177" bestFit="1" customWidth="1"/>
    <col min="14354" max="14592" width="9.140625" style="177"/>
    <col min="14593" max="14593" width="24.7109375" style="177" customWidth="1"/>
    <col min="14594" max="14602" width="9.140625" style="177"/>
    <col min="14603" max="14604" width="0" style="177" hidden="1" customWidth="1"/>
    <col min="14605" max="14606" width="9.140625" style="177"/>
    <col min="14607" max="14607" width="12" style="177" bestFit="1" customWidth="1"/>
    <col min="14608" max="14608" width="9.140625" style="177"/>
    <col min="14609" max="14609" width="10.85546875" style="177" bestFit="1" customWidth="1"/>
    <col min="14610" max="14848" width="9.140625" style="177"/>
    <col min="14849" max="14849" width="24.7109375" style="177" customWidth="1"/>
    <col min="14850" max="14858" width="9.140625" style="177"/>
    <col min="14859" max="14860" width="0" style="177" hidden="1" customWidth="1"/>
    <col min="14861" max="14862" width="9.140625" style="177"/>
    <col min="14863" max="14863" width="12" style="177" bestFit="1" customWidth="1"/>
    <col min="14864" max="14864" width="9.140625" style="177"/>
    <col min="14865" max="14865" width="10.85546875" style="177" bestFit="1" customWidth="1"/>
    <col min="14866" max="15104" width="9.140625" style="177"/>
    <col min="15105" max="15105" width="24.7109375" style="177" customWidth="1"/>
    <col min="15106" max="15114" width="9.140625" style="177"/>
    <col min="15115" max="15116" width="0" style="177" hidden="1" customWidth="1"/>
    <col min="15117" max="15118" width="9.140625" style="177"/>
    <col min="15119" max="15119" width="12" style="177" bestFit="1" customWidth="1"/>
    <col min="15120" max="15120" width="9.140625" style="177"/>
    <col min="15121" max="15121" width="10.85546875" style="177" bestFit="1" customWidth="1"/>
    <col min="15122" max="15360" width="9.140625" style="177"/>
    <col min="15361" max="15361" width="24.7109375" style="177" customWidth="1"/>
    <col min="15362" max="15370" width="9.140625" style="177"/>
    <col min="15371" max="15372" width="0" style="177" hidden="1" customWidth="1"/>
    <col min="15373" max="15374" width="9.140625" style="177"/>
    <col min="15375" max="15375" width="12" style="177" bestFit="1" customWidth="1"/>
    <col min="15376" max="15376" width="9.140625" style="177"/>
    <col min="15377" max="15377" width="10.85546875" style="177" bestFit="1" customWidth="1"/>
    <col min="15378" max="15616" width="9.140625" style="177"/>
    <col min="15617" max="15617" width="24.7109375" style="177" customWidth="1"/>
    <col min="15618" max="15626" width="9.140625" style="177"/>
    <col min="15627" max="15628" width="0" style="177" hidden="1" customWidth="1"/>
    <col min="15629" max="15630" width="9.140625" style="177"/>
    <col min="15631" max="15631" width="12" style="177" bestFit="1" customWidth="1"/>
    <col min="15632" max="15632" width="9.140625" style="177"/>
    <col min="15633" max="15633" width="10.85546875" style="177" bestFit="1" customWidth="1"/>
    <col min="15634" max="15872" width="9.140625" style="177"/>
    <col min="15873" max="15873" width="24.7109375" style="177" customWidth="1"/>
    <col min="15874" max="15882" width="9.140625" style="177"/>
    <col min="15883" max="15884" width="0" style="177" hidden="1" customWidth="1"/>
    <col min="15885" max="15886" width="9.140625" style="177"/>
    <col min="15887" max="15887" width="12" style="177" bestFit="1" customWidth="1"/>
    <col min="15888" max="15888" width="9.140625" style="177"/>
    <col min="15889" max="15889" width="10.85546875" style="177" bestFit="1" customWidth="1"/>
    <col min="15890" max="16128" width="9.140625" style="177"/>
    <col min="16129" max="16129" width="24.7109375" style="177" customWidth="1"/>
    <col min="16130" max="16138" width="9.140625" style="177"/>
    <col min="16139" max="16140" width="0" style="177" hidden="1" customWidth="1"/>
    <col min="16141" max="16142" width="9.140625" style="177"/>
    <col min="16143" max="16143" width="12" style="177" bestFit="1" customWidth="1"/>
    <col min="16144" max="16144" width="9.140625" style="177"/>
    <col min="16145" max="16145" width="10.85546875" style="177" bestFit="1" customWidth="1"/>
    <col min="16146" max="16384" width="9.140625" style="177"/>
  </cols>
  <sheetData>
    <row r="1" spans="1:14">
      <c r="A1" s="2553" t="s">
        <v>1471</v>
      </c>
      <c r="B1" s="2553"/>
      <c r="C1" s="2553"/>
      <c r="D1" s="2553"/>
      <c r="E1" s="2553"/>
      <c r="F1" s="2553"/>
      <c r="G1" s="2553"/>
      <c r="H1" s="2553"/>
      <c r="I1" s="2553"/>
      <c r="J1" s="2553"/>
      <c r="K1" s="2553"/>
      <c r="L1" s="2553"/>
    </row>
    <row r="2" spans="1:14" ht="15.75">
      <c r="A2" s="2554" t="s">
        <v>1442</v>
      </c>
      <c r="B2" s="2554"/>
      <c r="C2" s="2554"/>
      <c r="D2" s="2554"/>
      <c r="E2" s="2554"/>
      <c r="F2" s="2554"/>
      <c r="G2" s="2554"/>
      <c r="H2" s="2554"/>
      <c r="I2" s="2554"/>
      <c r="J2" s="2554"/>
      <c r="K2" s="2554"/>
      <c r="L2" s="2554"/>
    </row>
    <row r="3" spans="1:14">
      <c r="A3" s="2555" t="s">
        <v>1443</v>
      </c>
      <c r="B3" s="2555"/>
      <c r="C3" s="2555"/>
      <c r="D3" s="2555"/>
      <c r="E3" s="2555"/>
      <c r="F3" s="2555"/>
      <c r="G3" s="2555"/>
      <c r="H3" s="2555"/>
      <c r="I3" s="2555"/>
      <c r="J3" s="2555"/>
      <c r="K3" s="2555"/>
      <c r="L3" s="2555"/>
    </row>
    <row r="4" spans="1:14" ht="13.5" thickBot="1">
      <c r="A4" s="2553"/>
      <c r="B4" s="2553"/>
      <c r="C4" s="2553"/>
      <c r="D4" s="2553"/>
      <c r="E4" s="2553"/>
      <c r="F4" s="2553"/>
      <c r="G4" s="2553"/>
      <c r="H4" s="2553"/>
      <c r="I4" s="2553"/>
      <c r="J4" s="2553"/>
      <c r="K4" s="2553"/>
      <c r="L4" s="2553"/>
    </row>
    <row r="5" spans="1:14" ht="13.5" thickTop="1">
      <c r="A5" s="2556" t="s">
        <v>274</v>
      </c>
      <c r="B5" s="2558" t="s">
        <v>30</v>
      </c>
      <c r="C5" s="2558"/>
      <c r="D5" s="2558"/>
      <c r="E5" s="2558" t="s">
        <v>114</v>
      </c>
      <c r="F5" s="2558"/>
      <c r="G5" s="2558"/>
      <c r="H5" s="2558" t="s">
        <v>139</v>
      </c>
      <c r="I5" s="2558"/>
      <c r="J5" s="2559"/>
      <c r="K5" s="2560" t="s">
        <v>1444</v>
      </c>
      <c r="L5" s="2561"/>
    </row>
    <row r="6" spans="1:14" ht="31.5">
      <c r="A6" s="2557"/>
      <c r="B6" s="1634" t="s">
        <v>1433</v>
      </c>
      <c r="C6" s="1634" t="s">
        <v>1445</v>
      </c>
      <c r="D6" s="1634" t="s">
        <v>1435</v>
      </c>
      <c r="E6" s="1634" t="s">
        <v>1433</v>
      </c>
      <c r="F6" s="1634" t="s">
        <v>1446</v>
      </c>
      <c r="G6" s="1634" t="s">
        <v>1435</v>
      </c>
      <c r="H6" s="1634" t="s">
        <v>1433</v>
      </c>
      <c r="I6" s="1634" t="s">
        <v>1445</v>
      </c>
      <c r="J6" s="1816" t="s">
        <v>1435</v>
      </c>
      <c r="K6" s="1810" t="s">
        <v>30</v>
      </c>
      <c r="L6" s="1635" t="s">
        <v>114</v>
      </c>
    </row>
    <row r="7" spans="1:14" ht="15.75">
      <c r="A7" s="1817" t="s">
        <v>1447</v>
      </c>
      <c r="B7" s="1646"/>
      <c r="C7" s="1646"/>
      <c r="D7" s="1646"/>
      <c r="E7" s="1646"/>
      <c r="F7" s="1646"/>
      <c r="G7" s="1646"/>
      <c r="H7" s="1646"/>
      <c r="I7" s="1636"/>
      <c r="J7" s="1818"/>
      <c r="K7" s="1811"/>
      <c r="L7" s="1637"/>
    </row>
    <row r="8" spans="1:14" ht="15.75">
      <c r="A8" s="1819" t="s">
        <v>1448</v>
      </c>
      <c r="B8" s="1802">
        <v>106043.38578000001</v>
      </c>
      <c r="C8" s="1802">
        <v>10604.338577999999</v>
      </c>
      <c r="D8" s="1803">
        <v>5.1719037503147884</v>
      </c>
      <c r="E8" s="1802">
        <v>61916.842199999999</v>
      </c>
      <c r="F8" s="1802">
        <v>6191.6842200000001</v>
      </c>
      <c r="G8" s="1803">
        <v>74.736933155586044</v>
      </c>
      <c r="H8" s="1802">
        <v>139812.66697999998</v>
      </c>
      <c r="I8" s="1804">
        <v>13981.266697999999</v>
      </c>
      <c r="J8" s="1771">
        <v>49.304874570092629</v>
      </c>
      <c r="K8" s="1812">
        <v>-100</v>
      </c>
      <c r="L8" s="1638" t="e">
        <v>#DIV/0!</v>
      </c>
    </row>
    <row r="9" spans="1:14" ht="15.75">
      <c r="A9" s="1820" t="s">
        <v>1449</v>
      </c>
      <c r="B9" s="1777">
        <v>35185.33049</v>
      </c>
      <c r="C9" s="1777">
        <v>3518.5330490000001</v>
      </c>
      <c r="D9" s="1805">
        <v>1.0415025150181345</v>
      </c>
      <c r="E9" s="1777">
        <v>15435.87313</v>
      </c>
      <c r="F9" s="1777">
        <v>1543.587313</v>
      </c>
      <c r="G9" s="1805">
        <v>18.631922709955589</v>
      </c>
      <c r="H9" s="1777">
        <v>20654.866850000002</v>
      </c>
      <c r="I9" s="1806">
        <v>2065.4866849999999</v>
      </c>
      <c r="J9" s="1775">
        <v>7.2839295701790219</v>
      </c>
      <c r="K9" s="1812">
        <v>-100</v>
      </c>
      <c r="L9" s="1638" t="e">
        <v>#DIV/0!</v>
      </c>
    </row>
    <row r="10" spans="1:14" ht="15.75">
      <c r="A10" s="1820" t="s">
        <v>1450</v>
      </c>
      <c r="B10" s="1777">
        <v>862.125</v>
      </c>
      <c r="C10" s="1777">
        <v>86.212500000000006</v>
      </c>
      <c r="D10" s="1805">
        <v>1.1628789496179202</v>
      </c>
      <c r="E10" s="1777">
        <v>3370.8559399999999</v>
      </c>
      <c r="F10" s="1777">
        <v>337.08559400000001</v>
      </c>
      <c r="G10" s="1805">
        <v>4.0688030286029377</v>
      </c>
      <c r="H10" s="1777">
        <v>28445.676619999995</v>
      </c>
      <c r="I10" s="1806">
        <v>2844.5676619999995</v>
      </c>
      <c r="J10" s="1775">
        <v>10.031355156190127</v>
      </c>
      <c r="K10" s="1812">
        <v>-100</v>
      </c>
      <c r="L10" s="1638" t="e">
        <v>#DIV/0!</v>
      </c>
    </row>
    <row r="11" spans="1:14" ht="15.75">
      <c r="A11" s="1820" t="s">
        <v>1451</v>
      </c>
      <c r="B11" s="1777">
        <v>57.107999999999997</v>
      </c>
      <c r="C11" s="1777">
        <v>5.7107999999999999</v>
      </c>
      <c r="D11" s="1805">
        <v>0.3442389380404336</v>
      </c>
      <c r="E11" s="1777">
        <v>1712.7667999999999</v>
      </c>
      <c r="F11" s="1777">
        <v>171.27667999999997</v>
      </c>
      <c r="G11" s="1805">
        <v>2.0674009412370675</v>
      </c>
      <c r="H11" s="1777">
        <v>0</v>
      </c>
      <c r="I11" s="1806">
        <v>0</v>
      </c>
      <c r="J11" s="1775">
        <v>0</v>
      </c>
      <c r="K11" s="1812">
        <v>-100</v>
      </c>
      <c r="L11" s="1638" t="e">
        <v>#DIV/0!</v>
      </c>
    </row>
    <row r="12" spans="1:14" ht="15.75">
      <c r="A12" s="1820" t="s">
        <v>1452</v>
      </c>
      <c r="B12" s="1777">
        <v>0</v>
      </c>
      <c r="C12" s="1777">
        <v>0</v>
      </c>
      <c r="D12" s="1805">
        <v>0</v>
      </c>
      <c r="E12" s="1777">
        <v>0</v>
      </c>
      <c r="F12" s="1777">
        <v>0</v>
      </c>
      <c r="G12" s="1805">
        <v>0</v>
      </c>
      <c r="H12" s="1777">
        <v>0</v>
      </c>
      <c r="I12" s="1806">
        <v>0</v>
      </c>
      <c r="J12" s="1775">
        <v>0</v>
      </c>
      <c r="K12" s="1812">
        <v>0</v>
      </c>
      <c r="L12" s="1616" t="e">
        <v>#DIV/0!</v>
      </c>
    </row>
    <row r="13" spans="1:14" ht="15.75">
      <c r="A13" s="1820" t="s">
        <v>1453</v>
      </c>
      <c r="B13" s="1777">
        <v>0</v>
      </c>
      <c r="C13" s="1777">
        <v>0</v>
      </c>
      <c r="D13" s="1805">
        <v>0</v>
      </c>
      <c r="E13" s="1777">
        <v>0</v>
      </c>
      <c r="F13" s="1777">
        <v>0</v>
      </c>
      <c r="G13" s="1805">
        <v>0</v>
      </c>
      <c r="H13" s="1777">
        <v>0</v>
      </c>
      <c r="I13" s="1806">
        <v>0</v>
      </c>
      <c r="J13" s="1775">
        <v>0</v>
      </c>
      <c r="K13" s="1812">
        <v>0</v>
      </c>
      <c r="L13" s="1638" t="e">
        <v>#DIV/0!</v>
      </c>
    </row>
    <row r="14" spans="1:14" ht="15.75">
      <c r="A14" s="1820" t="s">
        <v>1454</v>
      </c>
      <c r="B14" s="1777">
        <v>0</v>
      </c>
      <c r="C14" s="1777">
        <v>0</v>
      </c>
      <c r="D14" s="1805">
        <v>0</v>
      </c>
      <c r="E14" s="1777">
        <v>0</v>
      </c>
      <c r="F14" s="1777">
        <v>0</v>
      </c>
      <c r="G14" s="1805">
        <v>0</v>
      </c>
      <c r="H14" s="1777">
        <v>0</v>
      </c>
      <c r="I14" s="1806">
        <v>0</v>
      </c>
      <c r="J14" s="1775">
        <v>0</v>
      </c>
      <c r="K14" s="1812">
        <v>0</v>
      </c>
      <c r="L14" s="1638" t="e">
        <v>#DIV/0!</v>
      </c>
    </row>
    <row r="15" spans="1:14" ht="15.75">
      <c r="A15" s="1820" t="s">
        <v>1455</v>
      </c>
      <c r="B15" s="1777">
        <v>10654.17</v>
      </c>
      <c r="C15" s="1777">
        <v>1065.4169999999999</v>
      </c>
      <c r="D15" s="1805">
        <v>0</v>
      </c>
      <c r="E15" s="1777">
        <v>410.04</v>
      </c>
      <c r="F15" s="1777">
        <v>41.003999999999998</v>
      </c>
      <c r="G15" s="1805">
        <v>0.49494016461835155</v>
      </c>
      <c r="H15" s="1777">
        <v>94654.424999999988</v>
      </c>
      <c r="I15" s="1806">
        <v>9465.4424999999992</v>
      </c>
      <c r="J15" s="1775">
        <v>33.379840703538235</v>
      </c>
      <c r="K15" s="1812">
        <v>0</v>
      </c>
      <c r="L15" s="1638" t="e">
        <v>#DIV/0!</v>
      </c>
    </row>
    <row r="16" spans="1:14" ht="15.75">
      <c r="A16" s="1821" t="s">
        <v>1456</v>
      </c>
      <c r="B16" s="1807">
        <v>70000</v>
      </c>
      <c r="C16" s="1807">
        <v>7000</v>
      </c>
      <c r="D16" s="1808">
        <v>92.279475847008726</v>
      </c>
      <c r="E16" s="1807">
        <v>0</v>
      </c>
      <c r="F16" s="1807">
        <v>0</v>
      </c>
      <c r="G16" s="1808">
        <v>0</v>
      </c>
      <c r="H16" s="1807">
        <v>0</v>
      </c>
      <c r="I16" s="1809">
        <v>0</v>
      </c>
      <c r="J16" s="1784">
        <v>0</v>
      </c>
      <c r="K16" s="1812">
        <v>0</v>
      </c>
      <c r="L16" s="1638" t="e">
        <v>#DIV/0!</v>
      </c>
      <c r="N16" s="177" t="s">
        <v>67</v>
      </c>
    </row>
    <row r="17" spans="1:18" ht="15.75">
      <c r="A17" s="1822" t="s">
        <v>1457</v>
      </c>
      <c r="B17" s="1647">
        <v>222802.11927000002</v>
      </c>
      <c r="C17" s="1647">
        <v>22280.211926999997</v>
      </c>
      <c r="D17" s="1648">
        <v>100</v>
      </c>
      <c r="E17" s="1647">
        <v>82846.378069999992</v>
      </c>
      <c r="F17" s="1647">
        <v>8284.637807000001</v>
      </c>
      <c r="G17" s="1648">
        <v>100</v>
      </c>
      <c r="H17" s="1647">
        <v>283567.63544999994</v>
      </c>
      <c r="I17" s="1639">
        <v>28356.763544999994</v>
      </c>
      <c r="J17" s="1717">
        <v>100.00000000000001</v>
      </c>
      <c r="K17" s="1813">
        <v>-100</v>
      </c>
      <c r="L17" s="1640" t="e">
        <v>#DIV/0!</v>
      </c>
      <c r="N17" s="177" t="s">
        <v>67</v>
      </c>
    </row>
    <row r="18" spans="1:18" ht="15.75">
      <c r="A18" s="1823" t="s">
        <v>1458</v>
      </c>
      <c r="B18" s="1649"/>
      <c r="C18" s="1649"/>
      <c r="D18" s="1650"/>
      <c r="E18" s="1649"/>
      <c r="F18" s="1649"/>
      <c r="G18" s="1650"/>
      <c r="H18" s="1649"/>
      <c r="I18" s="1641"/>
      <c r="J18" s="1824"/>
      <c r="K18" s="1814"/>
      <c r="L18" s="1642"/>
      <c r="P18" s="1832"/>
    </row>
    <row r="19" spans="1:18" ht="15.75">
      <c r="A19" s="1819" t="s">
        <v>1459</v>
      </c>
      <c r="B19" s="1802">
        <v>11054.17</v>
      </c>
      <c r="C19" s="1802">
        <v>1105.4169999999999</v>
      </c>
      <c r="D19" s="1803">
        <v>0</v>
      </c>
      <c r="E19" s="1802">
        <v>13478.989</v>
      </c>
      <c r="F19" s="1802">
        <v>1347.8988999999999</v>
      </c>
      <c r="G19" s="1803">
        <v>16.269859122400135</v>
      </c>
      <c r="H19" s="1802">
        <v>209355.15</v>
      </c>
      <c r="I19" s="1804">
        <v>20935.514999999999</v>
      </c>
      <c r="J19" s="1771">
        <v>73.829000149389231</v>
      </c>
      <c r="K19" s="1812">
        <v>100</v>
      </c>
      <c r="L19" s="1638" t="e">
        <v>#DIV/0!</v>
      </c>
      <c r="P19" s="1833"/>
    </row>
    <row r="20" spans="1:18" ht="15.75">
      <c r="A20" s="1820" t="s">
        <v>1460</v>
      </c>
      <c r="B20" s="1777">
        <v>137434.89382</v>
      </c>
      <c r="C20" s="1777">
        <v>13743.489382</v>
      </c>
      <c r="D20" s="1805">
        <v>3.8664814592998851</v>
      </c>
      <c r="E20" s="1777">
        <v>28542.000649999998</v>
      </c>
      <c r="F20" s="1777">
        <v>2854.200065</v>
      </c>
      <c r="G20" s="1805">
        <v>34.451718125666034</v>
      </c>
      <c r="H20" s="1777">
        <v>14464.475</v>
      </c>
      <c r="I20" s="1806">
        <v>1446.4475</v>
      </c>
      <c r="J20" s="1775">
        <v>5.1008906489085026</v>
      </c>
      <c r="K20" s="1812">
        <v>-100</v>
      </c>
      <c r="L20" s="1638" t="e">
        <v>#DIV/0!</v>
      </c>
      <c r="P20" s="1832"/>
    </row>
    <row r="21" spans="1:18" ht="15.75">
      <c r="A21" s="1820" t="s">
        <v>1461</v>
      </c>
      <c r="B21" s="1777">
        <v>4313.0554499999998</v>
      </c>
      <c r="C21" s="1777">
        <v>431.305545</v>
      </c>
      <c r="D21" s="1805">
        <v>4.0878683373531191</v>
      </c>
      <c r="E21" s="1777">
        <v>40825.388420000003</v>
      </c>
      <c r="F21" s="1777">
        <v>4082.5388419999999</v>
      </c>
      <c r="G21" s="1805">
        <v>49.278422751933839</v>
      </c>
      <c r="H21" s="1777">
        <v>44806.3292</v>
      </c>
      <c r="I21" s="1777">
        <v>4480.63292</v>
      </c>
      <c r="J21" s="1825">
        <v>15.800931981851809</v>
      </c>
      <c r="K21" s="1812">
        <v>-100</v>
      </c>
      <c r="L21" s="1638" t="e">
        <v>#DIV/0!</v>
      </c>
    </row>
    <row r="22" spans="1:18" ht="15.75">
      <c r="A22" s="1820" t="s">
        <v>1462</v>
      </c>
      <c r="B22" s="1777">
        <v>70000</v>
      </c>
      <c r="C22" s="1777">
        <v>7000</v>
      </c>
      <c r="D22" s="1805">
        <v>92.045650203346995</v>
      </c>
      <c r="E22" s="1777">
        <v>0</v>
      </c>
      <c r="F22" s="1777">
        <v>0</v>
      </c>
      <c r="G22" s="1805">
        <v>0</v>
      </c>
      <c r="H22" s="1777">
        <v>0</v>
      </c>
      <c r="I22" s="1777">
        <v>0</v>
      </c>
      <c r="J22" s="1825">
        <v>0</v>
      </c>
      <c r="K22" s="1812">
        <v>0</v>
      </c>
      <c r="L22" s="1638">
        <v>0</v>
      </c>
      <c r="O22" s="1643"/>
      <c r="P22" s="1643"/>
      <c r="Q22" s="1643"/>
      <c r="R22" s="1643"/>
    </row>
    <row r="23" spans="1:18" ht="15.75">
      <c r="A23" s="1820" t="s">
        <v>1463</v>
      </c>
      <c r="B23" s="1777">
        <v>0</v>
      </c>
      <c r="C23" s="1777">
        <v>0</v>
      </c>
      <c r="D23" s="1805">
        <v>0</v>
      </c>
      <c r="E23" s="1777">
        <v>0</v>
      </c>
      <c r="F23" s="1777">
        <v>0</v>
      </c>
      <c r="G23" s="1805">
        <v>0</v>
      </c>
      <c r="H23" s="1777">
        <v>0</v>
      </c>
      <c r="I23" s="1777">
        <v>0</v>
      </c>
      <c r="J23" s="1825">
        <v>0</v>
      </c>
      <c r="K23" s="1812">
        <v>0</v>
      </c>
      <c r="L23" s="1638">
        <v>0</v>
      </c>
    </row>
    <row r="24" spans="1:18" ht="15.75">
      <c r="A24" s="1820" t="s">
        <v>1464</v>
      </c>
      <c r="B24" s="1777">
        <v>0</v>
      </c>
      <c r="C24" s="1777">
        <v>0</v>
      </c>
      <c r="D24" s="1805">
        <v>0</v>
      </c>
      <c r="E24" s="1777">
        <v>0</v>
      </c>
      <c r="F24" s="1777">
        <v>0</v>
      </c>
      <c r="G24" s="1805">
        <v>0</v>
      </c>
      <c r="H24" s="1777">
        <v>3500</v>
      </c>
      <c r="I24" s="1777">
        <v>350</v>
      </c>
      <c r="J24" s="1825">
        <v>1.2342734368983153</v>
      </c>
      <c r="K24" s="1812">
        <v>0</v>
      </c>
      <c r="L24" s="1638">
        <v>100</v>
      </c>
    </row>
    <row r="25" spans="1:18" ht="15.75">
      <c r="A25" s="1826" t="s">
        <v>637</v>
      </c>
      <c r="B25" s="1807">
        <v>0</v>
      </c>
      <c r="C25" s="1807">
        <v>0</v>
      </c>
      <c r="D25" s="1808">
        <v>0</v>
      </c>
      <c r="E25" s="1807">
        <v>0</v>
      </c>
      <c r="F25" s="1807">
        <v>0</v>
      </c>
      <c r="G25" s="1808">
        <v>0</v>
      </c>
      <c r="H25" s="1807">
        <v>11441.68125</v>
      </c>
      <c r="I25" s="1807">
        <v>1144.1681249999999</v>
      </c>
      <c r="J25" s="1827">
        <v>4.0349037829521457</v>
      </c>
      <c r="K25" s="1812">
        <v>0</v>
      </c>
      <c r="L25" s="1638">
        <v>0</v>
      </c>
    </row>
    <row r="26" spans="1:18" ht="16.5" thickBot="1">
      <c r="A26" s="1828" t="s">
        <v>616</v>
      </c>
      <c r="B26" s="1829">
        <v>222802.11927000002</v>
      </c>
      <c r="C26" s="1829">
        <v>22280.211926999997</v>
      </c>
      <c r="D26" s="1830">
        <v>100</v>
      </c>
      <c r="E26" s="1829">
        <v>82846.378070000006</v>
      </c>
      <c r="F26" s="1829">
        <v>8284.6378069999992</v>
      </c>
      <c r="G26" s="1830">
        <v>100</v>
      </c>
      <c r="H26" s="1829">
        <v>283567.63545</v>
      </c>
      <c r="I26" s="1829">
        <v>28356.763544999998</v>
      </c>
      <c r="J26" s="1831">
        <v>100</v>
      </c>
      <c r="K26" s="1815">
        <v>-100</v>
      </c>
      <c r="L26" s="1644" t="e">
        <v>#DIV/0!</v>
      </c>
    </row>
    <row r="27" spans="1:18" ht="13.5" thickTop="1">
      <c r="A27" s="1589" t="s">
        <v>1428</v>
      </c>
      <c r="B27" s="1643"/>
      <c r="C27" s="1643"/>
      <c r="D27" s="1643"/>
      <c r="E27" s="1643"/>
      <c r="F27" s="1643"/>
      <c r="G27" s="1643"/>
      <c r="H27" s="1643"/>
      <c r="I27" s="1643"/>
      <c r="J27" s="1643"/>
      <c r="K27" s="1643"/>
      <c r="L27" s="1643"/>
    </row>
    <row r="30" spans="1:18">
      <c r="B30" s="1645"/>
      <c r="C30" s="1645"/>
      <c r="D30" s="1645"/>
    </row>
  </sheetData>
  <mergeCells count="9"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B26" sqref="B26"/>
    </sheetView>
  </sheetViews>
  <sheetFormatPr defaultRowHeight="15"/>
  <cols>
    <col min="1" max="1" width="31.85546875" bestFit="1" customWidth="1"/>
    <col min="3" max="3" width="9.28515625" bestFit="1" customWidth="1"/>
    <col min="4" max="4" width="10" bestFit="1" customWidth="1"/>
    <col min="5" max="5" width="9.28515625" bestFit="1" customWidth="1"/>
    <col min="6" max="6" width="10" bestFit="1" customWidth="1"/>
    <col min="7" max="9" width="9.28515625" bestFit="1" customWidth="1"/>
  </cols>
  <sheetData>
    <row r="1" spans="1:12" ht="15.75">
      <c r="A1" s="2043" t="s">
        <v>223</v>
      </c>
      <c r="B1" s="2043"/>
      <c r="C1" s="2043"/>
      <c r="D1" s="2043"/>
      <c r="E1" s="2043"/>
      <c r="F1" s="2043"/>
      <c r="G1" s="2043"/>
      <c r="H1" s="2043"/>
      <c r="I1" s="2043"/>
      <c r="J1" s="2043"/>
      <c r="K1" s="2043"/>
      <c r="L1" s="2562"/>
    </row>
    <row r="2" spans="1:12" ht="15.75">
      <c r="A2" s="2044" t="s">
        <v>1505</v>
      </c>
      <c r="B2" s="2044"/>
      <c r="C2" s="2044"/>
      <c r="D2" s="2044"/>
      <c r="E2" s="2044"/>
      <c r="F2" s="2044"/>
      <c r="G2" s="2044"/>
      <c r="H2" s="2044"/>
      <c r="I2" s="2044"/>
      <c r="J2" s="2044"/>
      <c r="K2" s="2044"/>
      <c r="L2" s="2562"/>
    </row>
    <row r="3" spans="1:12" ht="15.75">
      <c r="A3" s="2044" t="s">
        <v>240</v>
      </c>
      <c r="B3" s="2044"/>
      <c r="C3" s="2044"/>
      <c r="D3" s="2044"/>
      <c r="E3" s="2044"/>
      <c r="F3" s="2044"/>
      <c r="G3" s="2044"/>
      <c r="H3" s="2044"/>
      <c r="I3" s="2044"/>
      <c r="J3" s="2044"/>
      <c r="K3" s="2044"/>
      <c r="L3" s="2562"/>
    </row>
    <row r="4" spans="1:12" ht="15.75">
      <c r="A4" s="2042" t="s">
        <v>159</v>
      </c>
      <c r="B4" s="2042"/>
      <c r="C4" s="2042"/>
      <c r="D4" s="2042"/>
      <c r="E4" s="2042"/>
      <c r="F4" s="2042"/>
      <c r="G4" s="2042"/>
      <c r="H4" s="2042"/>
      <c r="I4" s="2042"/>
      <c r="J4" s="2042"/>
      <c r="K4" s="2042"/>
      <c r="L4" s="2562"/>
    </row>
    <row r="5" spans="1:12" ht="16.5" thickBot="1">
      <c r="A5" s="2562"/>
      <c r="B5" s="2562"/>
      <c r="C5" s="2562"/>
      <c r="D5" s="2562"/>
      <c r="E5" s="2562"/>
      <c r="F5" s="2562"/>
      <c r="G5" s="2562"/>
      <c r="H5" s="2562"/>
      <c r="I5" s="2562"/>
      <c r="J5" s="2562"/>
      <c r="K5" s="2562"/>
      <c r="L5" s="2562"/>
    </row>
    <row r="6" spans="1:12" ht="16.5" thickTop="1">
      <c r="A6" s="2593" t="s">
        <v>224</v>
      </c>
      <c r="B6" s="2592" t="s">
        <v>161</v>
      </c>
      <c r="C6" s="2591" t="s">
        <v>30</v>
      </c>
      <c r="D6" s="2589" t="s">
        <v>114</v>
      </c>
      <c r="E6" s="2590"/>
      <c r="F6" s="2589" t="s">
        <v>139</v>
      </c>
      <c r="G6" s="2590"/>
      <c r="H6" s="2589" t="s">
        <v>162</v>
      </c>
      <c r="I6" s="2588"/>
      <c r="J6" s="2588"/>
      <c r="K6" s="2587"/>
      <c r="L6" s="2562"/>
    </row>
    <row r="7" spans="1:12" ht="15.75">
      <c r="A7" s="2586"/>
      <c r="B7" s="2585"/>
      <c r="C7" s="2584" t="s">
        <v>163</v>
      </c>
      <c r="D7" s="2584" t="s">
        <v>247</v>
      </c>
      <c r="E7" s="2584" t="s">
        <v>163</v>
      </c>
      <c r="F7" s="2584" t="s">
        <v>247</v>
      </c>
      <c r="G7" s="2584" t="s">
        <v>163</v>
      </c>
      <c r="H7" s="2580" t="s">
        <v>165</v>
      </c>
      <c r="I7" s="2580" t="s">
        <v>166</v>
      </c>
      <c r="J7" s="2580" t="s">
        <v>167</v>
      </c>
      <c r="K7" s="2579" t="s">
        <v>168</v>
      </c>
      <c r="L7" s="2562"/>
    </row>
    <row r="8" spans="1:12" ht="15.75">
      <c r="A8" s="2583"/>
      <c r="B8" s="2582"/>
      <c r="C8" s="2581">
        <v>1</v>
      </c>
      <c r="D8" s="2581">
        <v>2</v>
      </c>
      <c r="E8" s="2581">
        <v>3</v>
      </c>
      <c r="F8" s="2581">
        <v>4</v>
      </c>
      <c r="G8" s="2581">
        <v>5</v>
      </c>
      <c r="H8" s="2580"/>
      <c r="I8" s="2580"/>
      <c r="J8" s="2580"/>
      <c r="K8" s="2579"/>
      <c r="L8" s="2562"/>
    </row>
    <row r="9" spans="1:12" ht="15.75">
      <c r="A9" s="2578" t="s">
        <v>225</v>
      </c>
      <c r="B9" s="2573">
        <v>100</v>
      </c>
      <c r="C9" s="2573">
        <v>98.764656000000002</v>
      </c>
      <c r="D9" s="2573">
        <v>105.48023000000001</v>
      </c>
      <c r="E9" s="2573">
        <v>107.36151</v>
      </c>
      <c r="F9" s="2573">
        <v>114.19800600000001</v>
      </c>
      <c r="G9" s="2573">
        <v>114.2362</v>
      </c>
      <c r="H9" s="2573">
        <v>8.704383</v>
      </c>
      <c r="I9" s="2573">
        <v>1.7835333</v>
      </c>
      <c r="J9" s="2573">
        <v>6.4033110000000004</v>
      </c>
      <c r="K9" s="2572">
        <v>3.3443168000000002E-2</v>
      </c>
      <c r="L9" s="2562"/>
    </row>
    <row r="10" spans="1:12" ht="15.75">
      <c r="A10" s="2577" t="s">
        <v>226</v>
      </c>
      <c r="B10" s="2576">
        <v>33.587116000000002</v>
      </c>
      <c r="C10" s="2576">
        <v>100.59587999999999</v>
      </c>
      <c r="D10" s="2576">
        <v>106.95245</v>
      </c>
      <c r="E10" s="2576">
        <v>111.77235</v>
      </c>
      <c r="F10" s="2576">
        <v>121.63492599999999</v>
      </c>
      <c r="G10" s="2576">
        <v>121.318</v>
      </c>
      <c r="H10" s="2576">
        <v>11.110265999999999</v>
      </c>
      <c r="I10" s="2576">
        <v>4.5065713000000001</v>
      </c>
      <c r="J10" s="2576">
        <v>8.5402679999999993</v>
      </c>
      <c r="K10" s="2575">
        <v>-0.26055476</v>
      </c>
      <c r="L10" s="2562"/>
    </row>
    <row r="11" spans="1:12" ht="15.75">
      <c r="A11" s="2571" t="s">
        <v>227</v>
      </c>
      <c r="B11" s="2570">
        <v>31.274027</v>
      </c>
      <c r="C11" s="2570">
        <v>100.82265</v>
      </c>
      <c r="D11" s="2570">
        <v>107.11226000000001</v>
      </c>
      <c r="E11" s="2570">
        <v>112.148026</v>
      </c>
      <c r="F11" s="2570">
        <v>122.65582999999999</v>
      </c>
      <c r="G11" s="2570">
        <v>122.29685000000001</v>
      </c>
      <c r="H11" s="2570">
        <v>11.232969000000001</v>
      </c>
      <c r="I11" s="2570">
        <v>4.7013860000000003</v>
      </c>
      <c r="J11" s="2570">
        <v>9.049493</v>
      </c>
      <c r="K11" s="2569">
        <v>-0.29267444999999997</v>
      </c>
      <c r="L11" s="2562"/>
    </row>
    <row r="12" spans="1:12" ht="15.75">
      <c r="A12" s="2571" t="s">
        <v>228</v>
      </c>
      <c r="B12" s="2570">
        <v>2.3130890000000002</v>
      </c>
      <c r="C12" s="2570">
        <v>97.529839999999993</v>
      </c>
      <c r="D12" s="2570">
        <v>104.79181</v>
      </c>
      <c r="E12" s="2570">
        <v>106.693</v>
      </c>
      <c r="F12" s="2570">
        <v>107.83182499999999</v>
      </c>
      <c r="G12" s="2570">
        <v>108.08353</v>
      </c>
      <c r="H12" s="2570">
        <v>9.3952419999999996</v>
      </c>
      <c r="I12" s="2570">
        <v>1.8142598000000001</v>
      </c>
      <c r="J12" s="2570">
        <v>1.3032916000000001</v>
      </c>
      <c r="K12" s="2569">
        <v>0.23341893999999999</v>
      </c>
      <c r="L12" s="2562"/>
    </row>
    <row r="13" spans="1:12" ht="15.75">
      <c r="A13" s="2577" t="s">
        <v>229</v>
      </c>
      <c r="B13" s="2576">
        <v>8.7637640000000001</v>
      </c>
      <c r="C13" s="2576">
        <v>95.24091</v>
      </c>
      <c r="D13" s="2576">
        <v>107.51990499999999</v>
      </c>
      <c r="E13" s="2576">
        <v>109.701126</v>
      </c>
      <c r="F13" s="2576">
        <v>114.60472</v>
      </c>
      <c r="G13" s="2576">
        <v>115.62343</v>
      </c>
      <c r="H13" s="2576">
        <v>15.182767999999999</v>
      </c>
      <c r="I13" s="2576">
        <v>2.028664</v>
      </c>
      <c r="J13" s="2576">
        <v>5.3985824999999998</v>
      </c>
      <c r="K13" s="2575">
        <v>0.88888670000000003</v>
      </c>
      <c r="L13" s="2562"/>
    </row>
    <row r="14" spans="1:12" ht="15.75">
      <c r="A14" s="2571" t="s">
        <v>230</v>
      </c>
      <c r="B14" s="2570">
        <v>5.6615900000000003</v>
      </c>
      <c r="C14" s="2570">
        <v>92.633255000000005</v>
      </c>
      <c r="D14" s="2570">
        <v>111.64031</v>
      </c>
      <c r="E14" s="2570">
        <v>115.01669</v>
      </c>
      <c r="F14" s="2570">
        <v>122.60714</v>
      </c>
      <c r="G14" s="2570">
        <v>124.18403000000001</v>
      </c>
      <c r="H14" s="2570">
        <v>24.163502000000001</v>
      </c>
      <c r="I14" s="2570">
        <v>3.0243375000000001</v>
      </c>
      <c r="J14" s="2570">
        <v>7.9704385000000002</v>
      </c>
      <c r="K14" s="2569">
        <v>1.2861316</v>
      </c>
      <c r="L14" s="2562"/>
    </row>
    <row r="15" spans="1:12" ht="15.75">
      <c r="A15" s="2571" t="s">
        <v>231</v>
      </c>
      <c r="B15" s="2570">
        <v>3.1021743000000002</v>
      </c>
      <c r="C15" s="2570">
        <v>100</v>
      </c>
      <c r="D15" s="2570">
        <v>100</v>
      </c>
      <c r="E15" s="2570">
        <v>100</v>
      </c>
      <c r="F15" s="2570">
        <v>100</v>
      </c>
      <c r="G15" s="2570">
        <v>100</v>
      </c>
      <c r="H15" s="2570">
        <v>0</v>
      </c>
      <c r="I15" s="2570">
        <v>0</v>
      </c>
      <c r="J15" s="2570">
        <v>0</v>
      </c>
      <c r="K15" s="2569">
        <v>0</v>
      </c>
      <c r="L15" s="2562"/>
    </row>
    <row r="16" spans="1:12" ht="15.75">
      <c r="A16" s="2577" t="s">
        <v>232</v>
      </c>
      <c r="B16" s="2576">
        <v>57.649120000000003</v>
      </c>
      <c r="C16" s="2576">
        <v>98.233440000000002</v>
      </c>
      <c r="D16" s="2576">
        <v>104.31243000000001</v>
      </c>
      <c r="E16" s="2576">
        <v>104.436035</v>
      </c>
      <c r="F16" s="2576">
        <v>109.80334000000001</v>
      </c>
      <c r="G16" s="2576">
        <v>109.89937</v>
      </c>
      <c r="H16" s="2576">
        <v>6.3141389999999999</v>
      </c>
      <c r="I16" s="2576">
        <v>0.11849443</v>
      </c>
      <c r="J16" s="2576">
        <v>5.2312716999999997</v>
      </c>
      <c r="K16" s="2575">
        <v>8.7456590000000001E-2</v>
      </c>
      <c r="L16" s="2562"/>
    </row>
    <row r="17" spans="1:12" ht="15.75">
      <c r="A17" s="2571" t="s">
        <v>233</v>
      </c>
      <c r="B17" s="2570">
        <v>15.156262999999999</v>
      </c>
      <c r="C17" s="2570">
        <v>99.786079999999998</v>
      </c>
      <c r="D17" s="2570">
        <v>104.47341</v>
      </c>
      <c r="E17" s="2570">
        <v>104.71460999999999</v>
      </c>
      <c r="F17" s="2570">
        <v>116.45432</v>
      </c>
      <c r="G17" s="2570">
        <v>116.41409</v>
      </c>
      <c r="H17" s="2570">
        <v>4.9390893</v>
      </c>
      <c r="I17" s="2570">
        <v>0.23086533000000001</v>
      </c>
      <c r="J17" s="2570">
        <v>11.172742</v>
      </c>
      <c r="K17" s="2569">
        <v>-3.4543574000000001E-2</v>
      </c>
      <c r="L17" s="2562"/>
    </row>
    <row r="18" spans="1:12" ht="15.75">
      <c r="A18" s="2571" t="s">
        <v>234</v>
      </c>
      <c r="B18" s="2570">
        <v>1.0134718</v>
      </c>
      <c r="C18" s="2570">
        <v>96.862433999999993</v>
      </c>
      <c r="D18" s="2570">
        <v>108.79980999999999</v>
      </c>
      <c r="E18" s="2570">
        <v>108.79980999999999</v>
      </c>
      <c r="F18" s="2570">
        <v>119.12782</v>
      </c>
      <c r="G18" s="2570">
        <v>119.12782</v>
      </c>
      <c r="H18" s="2570">
        <v>12.324049</v>
      </c>
      <c r="I18" s="2570">
        <v>0</v>
      </c>
      <c r="J18" s="2570">
        <v>9.4926739999999992</v>
      </c>
      <c r="K18" s="2569">
        <v>0</v>
      </c>
      <c r="L18" s="2562"/>
    </row>
    <row r="19" spans="1:12" ht="15.75">
      <c r="A19" s="2571" t="s">
        <v>1504</v>
      </c>
      <c r="B19" s="2570">
        <v>0.28707272</v>
      </c>
      <c r="C19" s="2570">
        <v>100.66461</v>
      </c>
      <c r="D19" s="2570">
        <v>102.04125999999999</v>
      </c>
      <c r="E19" s="2570">
        <v>102.04125999999999</v>
      </c>
      <c r="F19" s="2570">
        <v>107.11924999999999</v>
      </c>
      <c r="G19" s="2570">
        <v>107.11924999999999</v>
      </c>
      <c r="H19" s="2570">
        <v>1.3675594</v>
      </c>
      <c r="I19" s="2570">
        <v>1.4210855000000001E-14</v>
      </c>
      <c r="J19" s="2570">
        <v>4.9764093999999996</v>
      </c>
      <c r="K19" s="2569">
        <v>0</v>
      </c>
      <c r="L19" s="2562"/>
    </row>
    <row r="20" spans="1:12" ht="15.75">
      <c r="A20" s="2571" t="s">
        <v>1503</v>
      </c>
      <c r="B20" s="2570">
        <v>2.0731818999999998</v>
      </c>
      <c r="C20" s="2570">
        <v>98.548150000000007</v>
      </c>
      <c r="D20" s="2570">
        <v>107.54528000000001</v>
      </c>
      <c r="E20" s="2570">
        <v>107.54528000000001</v>
      </c>
      <c r="F20" s="2570">
        <v>112.39985</v>
      </c>
      <c r="G20" s="2570">
        <v>112.39985</v>
      </c>
      <c r="H20" s="2570">
        <v>9.1296730000000004</v>
      </c>
      <c r="I20" s="2570">
        <v>0</v>
      </c>
      <c r="J20" s="2570">
        <v>4.5139766000000003</v>
      </c>
      <c r="K20" s="2569">
        <v>0</v>
      </c>
      <c r="L20" s="2562"/>
    </row>
    <row r="21" spans="1:12" ht="15.75">
      <c r="A21" s="2571" t="s">
        <v>1502</v>
      </c>
      <c r="B21" s="2570">
        <v>1.0835619000000001</v>
      </c>
      <c r="C21" s="2570">
        <v>96.914609999999996</v>
      </c>
      <c r="D21" s="2570">
        <v>100.56401</v>
      </c>
      <c r="E21" s="2570">
        <v>100.56401</v>
      </c>
      <c r="F21" s="2570">
        <v>102.47045</v>
      </c>
      <c r="G21" s="2570">
        <v>102.47045</v>
      </c>
      <c r="H21" s="2570">
        <v>3.765577</v>
      </c>
      <c r="I21" s="2570">
        <v>0</v>
      </c>
      <c r="J21" s="2570">
        <v>1.895753</v>
      </c>
      <c r="K21" s="2569">
        <v>0</v>
      </c>
      <c r="L21" s="2562"/>
    </row>
    <row r="22" spans="1:12" ht="15.75">
      <c r="A22" s="2571" t="s">
        <v>1501</v>
      </c>
      <c r="B22" s="2570">
        <v>6.5495939999999999</v>
      </c>
      <c r="C22" s="2570">
        <v>100.03636</v>
      </c>
      <c r="D22" s="2570">
        <v>98.966250000000002</v>
      </c>
      <c r="E22" s="2570">
        <v>98.966250000000002</v>
      </c>
      <c r="F22" s="2570">
        <v>104.3456</v>
      </c>
      <c r="G22" s="2570">
        <v>104.3456</v>
      </c>
      <c r="H22" s="2570">
        <v>-1.0697243000000001</v>
      </c>
      <c r="I22" s="2570">
        <v>0</v>
      </c>
      <c r="J22" s="2570">
        <v>5.4355396999999996</v>
      </c>
      <c r="K22" s="2569">
        <v>0</v>
      </c>
      <c r="L22" s="2562"/>
    </row>
    <row r="23" spans="1:12" ht="15.75">
      <c r="A23" s="2571" t="s">
        <v>1500</v>
      </c>
      <c r="B23" s="2570">
        <v>1.9205185</v>
      </c>
      <c r="C23" s="2570">
        <v>99.180149999999998</v>
      </c>
      <c r="D23" s="2570">
        <v>104.12291999999999</v>
      </c>
      <c r="E23" s="2570">
        <v>104.12291999999999</v>
      </c>
      <c r="F23" s="2570">
        <v>108.89711</v>
      </c>
      <c r="G23" s="2570">
        <v>108.89711</v>
      </c>
      <c r="H23" s="2570">
        <v>4.9836235000000002</v>
      </c>
      <c r="I23" s="2570">
        <v>0</v>
      </c>
      <c r="J23" s="2570">
        <v>4.5851540000000002</v>
      </c>
      <c r="K23" s="2569">
        <v>0</v>
      </c>
      <c r="L23" s="2562"/>
    </row>
    <row r="24" spans="1:12" ht="15.75">
      <c r="A24" s="2571" t="s">
        <v>1499</v>
      </c>
      <c r="B24" s="2570">
        <v>4.5007596000000003</v>
      </c>
      <c r="C24" s="2570">
        <v>96.192139999999995</v>
      </c>
      <c r="D24" s="2570">
        <v>101.22478</v>
      </c>
      <c r="E24" s="2570">
        <v>101.22478</v>
      </c>
      <c r="F24" s="2570">
        <v>100.651405</v>
      </c>
      <c r="G24" s="2570">
        <v>100.651405</v>
      </c>
      <c r="H24" s="2570">
        <v>5.2318582999999999</v>
      </c>
      <c r="I24" s="2570">
        <v>0</v>
      </c>
      <c r="J24" s="2570">
        <v>-0.56643160000000004</v>
      </c>
      <c r="K24" s="2569">
        <v>0</v>
      </c>
      <c r="L24" s="2562"/>
    </row>
    <row r="25" spans="1:12" ht="15.75">
      <c r="A25" s="2571" t="s">
        <v>1498</v>
      </c>
      <c r="B25" s="2570">
        <v>12.554123000000001</v>
      </c>
      <c r="C25" s="2570">
        <v>94.283940000000001</v>
      </c>
      <c r="D25" s="2570">
        <v>108.21845999999999</v>
      </c>
      <c r="E25" s="2570">
        <v>108.49487000000001</v>
      </c>
      <c r="F25" s="2570">
        <v>109.93210999999999</v>
      </c>
      <c r="G25" s="2570">
        <v>110.42166</v>
      </c>
      <c r="H25" s="2570">
        <v>15.072483</v>
      </c>
      <c r="I25" s="2570">
        <v>0.25541985</v>
      </c>
      <c r="J25" s="2570">
        <v>1.7759216</v>
      </c>
      <c r="K25" s="2569">
        <v>0.44531208</v>
      </c>
      <c r="L25" s="2562"/>
    </row>
    <row r="26" spans="1:12" ht="15.75">
      <c r="A26" s="2571" t="s">
        <v>1497</v>
      </c>
      <c r="B26" s="2570">
        <v>4.4544170000000003</v>
      </c>
      <c r="C26" s="2570">
        <v>100.56673000000001</v>
      </c>
      <c r="D26" s="2570">
        <v>100.56704999999999</v>
      </c>
      <c r="E26" s="2570">
        <v>100.56704999999999</v>
      </c>
      <c r="F26" s="2570">
        <v>98.234054999999998</v>
      </c>
      <c r="G26" s="2570">
        <v>98.234054999999998</v>
      </c>
      <c r="H26" s="2570">
        <v>3.1578436000000002E-4</v>
      </c>
      <c r="I26" s="2570">
        <v>0</v>
      </c>
      <c r="J26" s="2570">
        <v>-2.3198370000000001</v>
      </c>
      <c r="K26" s="2569">
        <v>0</v>
      </c>
      <c r="L26" s="2562"/>
    </row>
    <row r="27" spans="1:12" ht="15.75">
      <c r="A27" s="2571" t="s">
        <v>1496</v>
      </c>
      <c r="B27" s="2570">
        <v>3.1745269999999999</v>
      </c>
      <c r="C27" s="2570">
        <v>99.174819999999997</v>
      </c>
      <c r="D27" s="2570">
        <v>102.384895</v>
      </c>
      <c r="E27" s="2570">
        <v>102.384895</v>
      </c>
      <c r="F27" s="2570">
        <v>107.11339</v>
      </c>
      <c r="G27" s="2570">
        <v>107.11339</v>
      </c>
      <c r="H27" s="2570">
        <v>3.2367816</v>
      </c>
      <c r="I27" s="2570">
        <v>0</v>
      </c>
      <c r="J27" s="2570">
        <v>4.6183529999999999</v>
      </c>
      <c r="K27" s="2569">
        <v>0</v>
      </c>
      <c r="L27" s="2562"/>
    </row>
    <row r="28" spans="1:12" ht="15.75">
      <c r="A28" s="2571" t="s">
        <v>1495</v>
      </c>
      <c r="B28" s="2570">
        <v>3.8028645999999999</v>
      </c>
      <c r="C28" s="2570">
        <v>100.312675</v>
      </c>
      <c r="D28" s="2570">
        <v>108.75660999999999</v>
      </c>
      <c r="E28" s="2570">
        <v>108.75660999999999</v>
      </c>
      <c r="F28" s="2570">
        <v>118.47856</v>
      </c>
      <c r="G28" s="2570">
        <v>118.47856</v>
      </c>
      <c r="H28" s="2570">
        <v>8.4176160000000007</v>
      </c>
      <c r="I28" s="2570">
        <v>0</v>
      </c>
      <c r="J28" s="2570">
        <v>8.9391839999999991</v>
      </c>
      <c r="K28" s="2569">
        <v>0</v>
      </c>
      <c r="L28" s="2562"/>
    </row>
    <row r="29" spans="1:12" ht="15.75">
      <c r="A29" s="2571" t="s">
        <v>235</v>
      </c>
      <c r="B29" s="2570">
        <v>1.0787640999999999</v>
      </c>
      <c r="C29" s="2570">
        <v>99.892910000000001</v>
      </c>
      <c r="D29" s="2570">
        <v>101.684235</v>
      </c>
      <c r="E29" s="2570">
        <v>101.684235</v>
      </c>
      <c r="F29" s="2570">
        <v>107.22837</v>
      </c>
      <c r="G29" s="2570">
        <v>107.22837</v>
      </c>
      <c r="H29" s="2570">
        <v>1.7932492</v>
      </c>
      <c r="I29" s="2570">
        <v>0</v>
      </c>
      <c r="J29" s="2570">
        <v>5.4523060000000001</v>
      </c>
      <c r="K29" s="2569">
        <v>0</v>
      </c>
      <c r="L29" s="2562"/>
    </row>
    <row r="30" spans="1:12" ht="15.75">
      <c r="A30" s="2574" t="s">
        <v>1494</v>
      </c>
      <c r="B30" s="2573">
        <v>100</v>
      </c>
      <c r="C30" s="2573">
        <v>98.764656000000002</v>
      </c>
      <c r="D30" s="2573">
        <v>105.48023000000001</v>
      </c>
      <c r="E30" s="2573">
        <v>107.36151</v>
      </c>
      <c r="F30" s="2573">
        <v>114.19800600000001</v>
      </c>
      <c r="G30" s="2573">
        <v>114.2362</v>
      </c>
      <c r="H30" s="2573">
        <v>8.704383</v>
      </c>
      <c r="I30" s="2573">
        <v>1.7835333</v>
      </c>
      <c r="J30" s="2573">
        <v>6.4033110000000004</v>
      </c>
      <c r="K30" s="2572">
        <v>3.3443168000000002E-2</v>
      </c>
      <c r="L30" s="2562"/>
    </row>
    <row r="31" spans="1:12" ht="15.75">
      <c r="A31" s="2571" t="s">
        <v>236</v>
      </c>
      <c r="B31" s="2570">
        <v>32.904780000000002</v>
      </c>
      <c r="C31" s="2570">
        <v>100.04378</v>
      </c>
      <c r="D31" s="2570">
        <v>105.39139</v>
      </c>
      <c r="E31" s="2570">
        <v>109.05101000000001</v>
      </c>
      <c r="F31" s="2570">
        <v>118.54745</v>
      </c>
      <c r="G31" s="2570">
        <v>117.50866000000001</v>
      </c>
      <c r="H31" s="2570">
        <v>9.0032940000000004</v>
      </c>
      <c r="I31" s="2570">
        <v>3.4724116</v>
      </c>
      <c r="J31" s="2570">
        <v>7.7556824999999998</v>
      </c>
      <c r="K31" s="2569">
        <v>-0.87626344</v>
      </c>
      <c r="L31" s="2562"/>
    </row>
    <row r="32" spans="1:12" ht="15.75">
      <c r="A32" s="2571" t="s">
        <v>237</v>
      </c>
      <c r="B32" s="2570">
        <v>56.298316999999997</v>
      </c>
      <c r="C32" s="2570">
        <v>97.728745000000004</v>
      </c>
      <c r="D32" s="2570">
        <v>106.11221999999999</v>
      </c>
      <c r="E32" s="2570">
        <v>107.28556</v>
      </c>
      <c r="F32" s="2570">
        <v>113.47574</v>
      </c>
      <c r="G32" s="2570">
        <v>114.069244</v>
      </c>
      <c r="H32" s="2570">
        <v>9.7789239999999999</v>
      </c>
      <c r="I32" s="2570">
        <v>1.1057558999999999</v>
      </c>
      <c r="J32" s="2570">
        <v>6.3230180000000002</v>
      </c>
      <c r="K32" s="2569">
        <v>0.52303105999999999</v>
      </c>
      <c r="L32" s="2562"/>
    </row>
    <row r="33" spans="1:12" ht="15.75">
      <c r="A33" s="2571" t="s">
        <v>238</v>
      </c>
      <c r="B33" s="2570">
        <v>10.796903</v>
      </c>
      <c r="C33" s="2570">
        <v>100.26795</v>
      </c>
      <c r="D33" s="2570">
        <v>102.455635</v>
      </c>
      <c r="E33" s="2570">
        <v>102.60857</v>
      </c>
      <c r="F33" s="2570">
        <v>104.708755</v>
      </c>
      <c r="G33" s="2570">
        <v>105.133545</v>
      </c>
      <c r="H33" s="2570">
        <v>2.3343666000000001</v>
      </c>
      <c r="I33" s="2570">
        <v>0.14927207000000001</v>
      </c>
      <c r="J33" s="2570">
        <v>2.4607858999999999</v>
      </c>
      <c r="K33" s="2569">
        <v>0.40568863999999999</v>
      </c>
      <c r="L33" s="2562"/>
    </row>
    <row r="34" spans="1:12" ht="16.5" thickBot="1">
      <c r="A34" s="2568" t="s">
        <v>1493</v>
      </c>
      <c r="B34" s="2567">
        <v>14.026107</v>
      </c>
      <c r="C34" s="2567">
        <v>94.164479999999998</v>
      </c>
      <c r="D34" s="2567">
        <v>107.93351</v>
      </c>
      <c r="E34" s="2567">
        <v>108.40721000000001</v>
      </c>
      <c r="F34" s="2567">
        <v>106.58741999999999</v>
      </c>
      <c r="G34" s="2567">
        <v>105.98266</v>
      </c>
      <c r="H34" s="2567">
        <v>15.125375</v>
      </c>
      <c r="I34" s="2567">
        <v>0.43888097999999998</v>
      </c>
      <c r="J34" s="2567">
        <v>-2.2365265000000001</v>
      </c>
      <c r="K34" s="2566">
        <v>-0.56738716</v>
      </c>
      <c r="L34" s="2562"/>
    </row>
    <row r="35" spans="1:12" ht="16.5" thickTop="1">
      <c r="A35" s="247"/>
      <c r="B35" s="181"/>
      <c r="C35" s="181"/>
      <c r="D35" s="181"/>
      <c r="E35" s="181"/>
      <c r="F35" s="2565"/>
      <c r="G35" s="181"/>
      <c r="H35" s="181"/>
      <c r="I35" s="181"/>
      <c r="J35" s="181"/>
      <c r="K35" s="181"/>
      <c r="L35" s="2562"/>
    </row>
    <row r="36" spans="1:12" ht="15.75">
      <c r="A36" s="2564"/>
      <c r="B36" s="2563"/>
      <c r="C36" s="2563"/>
      <c r="D36" s="2563"/>
      <c r="E36" s="2563"/>
      <c r="F36" s="2563"/>
      <c r="G36" s="2563"/>
      <c r="H36" s="2563"/>
      <c r="I36" s="2563"/>
      <c r="J36" s="2563"/>
      <c r="K36" s="2563"/>
      <c r="L36" s="2562"/>
    </row>
  </sheetData>
  <mergeCells count="13">
    <mergeCell ref="H7:H8"/>
    <mergeCell ref="I7:I8"/>
    <mergeCell ref="A4:K4"/>
    <mergeCell ref="J7:J8"/>
    <mergeCell ref="K7:K8"/>
    <mergeCell ref="A1:K1"/>
    <mergeCell ref="A2:K2"/>
    <mergeCell ref="A3:K3"/>
    <mergeCell ref="A6:A8"/>
    <mergeCell ref="B6:B8"/>
    <mergeCell ref="D6:E6"/>
    <mergeCell ref="F6:G6"/>
    <mergeCell ref="H6:K6"/>
  </mergeCells>
  <pageMargins left="0.7" right="0.7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B26" sqref="B26"/>
    </sheetView>
  </sheetViews>
  <sheetFormatPr defaultRowHeight="15"/>
  <cols>
    <col min="1" max="1" width="12.140625" bestFit="1" customWidth="1"/>
    <col min="2" max="7" width="11.140625" customWidth="1"/>
  </cols>
  <sheetData>
    <row r="1" spans="1:7" ht="15.75">
      <c r="A1" s="2043" t="s">
        <v>239</v>
      </c>
      <c r="B1" s="2043"/>
      <c r="C1" s="2043"/>
      <c r="D1" s="2043"/>
      <c r="E1" s="2043"/>
      <c r="F1" s="2043"/>
      <c r="G1" s="2043"/>
    </row>
    <row r="2" spans="1:7" ht="15.75">
      <c r="A2" s="2044" t="s">
        <v>70</v>
      </c>
      <c r="B2" s="2044"/>
      <c r="C2" s="2044"/>
      <c r="D2" s="2044"/>
      <c r="E2" s="2044"/>
      <c r="F2" s="2044"/>
      <c r="G2" s="2044"/>
    </row>
    <row r="3" spans="1:7" ht="15.75">
      <c r="A3" s="2044" t="s">
        <v>240</v>
      </c>
      <c r="B3" s="2044"/>
      <c r="C3" s="2044"/>
      <c r="D3" s="2044"/>
      <c r="E3" s="2044"/>
      <c r="F3" s="2044"/>
      <c r="G3" s="2044"/>
    </row>
    <row r="4" spans="1:7" ht="15.75">
      <c r="A4" s="2043" t="s">
        <v>200</v>
      </c>
      <c r="B4" s="2043"/>
      <c r="C4" s="2043"/>
      <c r="D4" s="2043"/>
      <c r="E4" s="2043"/>
      <c r="F4" s="2043"/>
      <c r="G4" s="2043"/>
    </row>
    <row r="5" spans="1:7" ht="16.5" thickBot="1">
      <c r="A5" s="2043"/>
      <c r="B5" s="2043"/>
      <c r="C5" s="2043"/>
      <c r="D5" s="2043"/>
      <c r="E5" s="2043"/>
      <c r="F5" s="2043"/>
      <c r="G5" s="2043"/>
    </row>
    <row r="6" spans="1:7" ht="16.5" thickTop="1">
      <c r="A6" s="2620" t="s">
        <v>159</v>
      </c>
      <c r="B6" s="2619" t="s">
        <v>30</v>
      </c>
      <c r="C6" s="2618"/>
      <c r="D6" s="2619" t="s">
        <v>114</v>
      </c>
      <c r="E6" s="2618"/>
      <c r="F6" s="2618" t="s">
        <v>139</v>
      </c>
      <c r="G6" s="2617"/>
    </row>
    <row r="7" spans="1:7" ht="15.75">
      <c r="A7" s="2616"/>
      <c r="B7" s="2614" t="s">
        <v>201</v>
      </c>
      <c r="C7" s="2614" t="s">
        <v>202</v>
      </c>
      <c r="D7" s="2614" t="s">
        <v>201</v>
      </c>
      <c r="E7" s="2615" t="s">
        <v>202</v>
      </c>
      <c r="F7" s="2614" t="s">
        <v>201</v>
      </c>
      <c r="G7" s="2613" t="s">
        <v>202</v>
      </c>
    </row>
    <row r="8" spans="1:7" ht="19.5" customHeight="1">
      <c r="A8" s="2612" t="s">
        <v>203</v>
      </c>
      <c r="B8" s="2611">
        <v>99.135729899193805</v>
      </c>
      <c r="C8" s="2611">
        <v>1.2</v>
      </c>
      <c r="D8" s="2610">
        <v>105.48023000000001</v>
      </c>
      <c r="E8" s="2610">
        <v>6.3998117603588618</v>
      </c>
      <c r="F8" s="2609">
        <v>114.2</v>
      </c>
      <c r="G8" s="2608">
        <v>8.26</v>
      </c>
    </row>
    <row r="9" spans="1:7" ht="19.5" customHeight="1">
      <c r="A9" s="2602" t="s">
        <v>204</v>
      </c>
      <c r="B9" s="2601">
        <v>98.764655130720115</v>
      </c>
      <c r="C9" s="2601">
        <v>1.4872721388534274</v>
      </c>
      <c r="D9" s="2600">
        <v>107.36151</v>
      </c>
      <c r="E9" s="2600">
        <v>8.704384030806871</v>
      </c>
      <c r="F9" s="2607">
        <v>114.24</v>
      </c>
      <c r="G9" s="2606">
        <v>6.4</v>
      </c>
    </row>
    <row r="10" spans="1:7" ht="19.5" customHeight="1">
      <c r="A10" s="2602" t="s">
        <v>205</v>
      </c>
      <c r="B10" s="2601">
        <v>98.70798366434714</v>
      </c>
      <c r="C10" s="2601">
        <v>1.5762727489319985</v>
      </c>
      <c r="D10" s="2600">
        <v>107.76094999999999</v>
      </c>
      <c r="E10" s="2600">
        <v>9.1714631376091447</v>
      </c>
      <c r="F10" s="2607"/>
      <c r="G10" s="2606"/>
    </row>
    <row r="11" spans="1:7" ht="19.5" customHeight="1">
      <c r="A11" s="2602" t="s">
        <v>206</v>
      </c>
      <c r="B11" s="2601">
        <v>99.543361637329056</v>
      </c>
      <c r="C11" s="2601">
        <v>0.8</v>
      </c>
      <c r="D11" s="2600">
        <v>106.43895999999999</v>
      </c>
      <c r="E11" s="2600">
        <v>6.9272307557725359</v>
      </c>
      <c r="F11" s="2607"/>
      <c r="G11" s="2606"/>
    </row>
    <row r="12" spans="1:7" ht="19.5" customHeight="1">
      <c r="A12" s="2602" t="s">
        <v>207</v>
      </c>
      <c r="B12" s="2601">
        <v>97.926606958793741</v>
      </c>
      <c r="C12" s="2601">
        <v>1.7596098120946664</v>
      </c>
      <c r="D12" s="2600">
        <v>104.95336</v>
      </c>
      <c r="E12" s="2600">
        <v>7.175529980491441</v>
      </c>
      <c r="F12" s="2604"/>
      <c r="G12" s="2603"/>
    </row>
    <row r="13" spans="1:7" ht="19.5" customHeight="1">
      <c r="A13" s="2602" t="s">
        <v>208</v>
      </c>
      <c r="B13" s="2601">
        <v>98.641382967678069</v>
      </c>
      <c r="C13" s="2601">
        <v>2</v>
      </c>
      <c r="D13" s="2600">
        <v>104.60026999999999</v>
      </c>
      <c r="E13" s="2600">
        <v>6.0409605512875668</v>
      </c>
      <c r="F13" s="2604"/>
      <c r="G13" s="2603"/>
    </row>
    <row r="14" spans="1:7" ht="19.5" customHeight="1">
      <c r="A14" s="2602" t="s">
        <v>209</v>
      </c>
      <c r="B14" s="2601">
        <v>99.122178271705081</v>
      </c>
      <c r="C14" s="2601">
        <v>2.1543713465996746</v>
      </c>
      <c r="D14" s="2600">
        <v>104.25931</v>
      </c>
      <c r="E14" s="2600">
        <v>5.1826259449358139</v>
      </c>
      <c r="F14" s="2604"/>
      <c r="G14" s="2603"/>
    </row>
    <row r="15" spans="1:7" ht="19.5" customHeight="1">
      <c r="A15" s="2602" t="s">
        <v>210</v>
      </c>
      <c r="B15" s="2601">
        <v>99.865872125192709</v>
      </c>
      <c r="C15" s="2601">
        <v>2.2708188091763191</v>
      </c>
      <c r="D15" s="2600">
        <v>104.83313</v>
      </c>
      <c r="E15" s="2600">
        <v>4.9739293004724283</v>
      </c>
      <c r="F15" s="2604"/>
      <c r="G15" s="2603"/>
    </row>
    <row r="16" spans="1:7" ht="19.5" customHeight="1">
      <c r="A16" s="2602" t="s">
        <v>211</v>
      </c>
      <c r="B16" s="2601">
        <v>100.45525221079566</v>
      </c>
      <c r="C16" s="2601">
        <v>2.2404429495448852</v>
      </c>
      <c r="D16" s="2605">
        <v>104.85</v>
      </c>
      <c r="E16" s="2605">
        <v>4.38</v>
      </c>
      <c r="F16" s="2604"/>
      <c r="G16" s="2603"/>
    </row>
    <row r="17" spans="1:7" ht="19.5" customHeight="1">
      <c r="A17" s="2602" t="s">
        <v>212</v>
      </c>
      <c r="B17" s="2601">
        <v>101.59790283446861</v>
      </c>
      <c r="C17" s="2601">
        <v>1.9737180544963735</v>
      </c>
      <c r="D17" s="2600">
        <v>106.87</v>
      </c>
      <c r="E17" s="2600">
        <v>5.1891791252041024</v>
      </c>
      <c r="F17" s="2604"/>
      <c r="G17" s="2603"/>
    </row>
    <row r="18" spans="1:7" ht="19.5" customHeight="1">
      <c r="A18" s="2602" t="s">
        <v>213</v>
      </c>
      <c r="B18" s="2601">
        <v>102.48203208078642</v>
      </c>
      <c r="C18" s="2601">
        <v>1.1865449335384426</v>
      </c>
      <c r="D18" s="2600">
        <v>107.93908</v>
      </c>
      <c r="E18" s="2600">
        <v>5.3248826242163085</v>
      </c>
      <c r="F18" s="2604"/>
      <c r="G18" s="2603"/>
    </row>
    <row r="19" spans="1:7" ht="19.5" customHeight="1">
      <c r="A19" s="2602" t="s">
        <v>214</v>
      </c>
      <c r="B19" s="2601">
        <v>103.75704221898944</v>
      </c>
      <c r="C19" s="2601">
        <v>2.1</v>
      </c>
      <c r="D19" s="2600">
        <v>109.37</v>
      </c>
      <c r="E19" s="2599">
        <v>5.41</v>
      </c>
      <c r="F19" s="2598"/>
      <c r="G19" s="2597"/>
    </row>
    <row r="20" spans="1:7" ht="19.5" customHeight="1" thickBot="1">
      <c r="A20" s="2596" t="s">
        <v>215</v>
      </c>
      <c r="B20" s="2595">
        <v>99.999999999999986</v>
      </c>
      <c r="C20" s="2595">
        <v>1.7290875661029823</v>
      </c>
      <c r="D20" s="2595">
        <v>106.22640000000001</v>
      </c>
      <c r="E20" s="2595">
        <v>6.2399997675962569</v>
      </c>
      <c r="F20" s="2595">
        <f>AVERAGE(F8:F19)</f>
        <v>114.22</v>
      </c>
      <c r="G20" s="2594">
        <f>AVERAGE(G8:G19)</f>
        <v>7.33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workbookViewId="0">
      <selection activeCell="B26" sqref="B26"/>
    </sheetView>
  </sheetViews>
  <sheetFormatPr defaultColWidth="10.28515625" defaultRowHeight="15.75"/>
  <cols>
    <col min="1" max="1" width="5.140625" style="21" customWidth="1"/>
    <col min="2" max="2" width="29.7109375" style="21" bestFit="1" customWidth="1"/>
    <col min="3" max="3" width="10.7109375" style="21" customWidth="1"/>
    <col min="4" max="4" width="9" style="21" bestFit="1" customWidth="1"/>
    <col min="5" max="5" width="9.42578125" style="21" bestFit="1" customWidth="1"/>
    <col min="6" max="6" width="9" style="21" bestFit="1" customWidth="1"/>
    <col min="7" max="8" width="10.7109375" style="21" customWidth="1"/>
    <col min="9" max="12" width="9" style="21" customWidth="1"/>
    <col min="13" max="16384" width="10.28515625" style="21"/>
  </cols>
  <sheetData>
    <row r="1" spans="1:12">
      <c r="A1" s="1996" t="s">
        <v>241</v>
      </c>
      <c r="B1" s="1996"/>
      <c r="C1" s="1996"/>
      <c r="D1" s="1996"/>
      <c r="E1" s="1996"/>
      <c r="F1" s="1996"/>
      <c r="G1" s="1996"/>
      <c r="H1" s="1996"/>
      <c r="I1" s="1996"/>
      <c r="J1" s="1996"/>
      <c r="K1" s="1996"/>
      <c r="L1" s="1996"/>
    </row>
    <row r="2" spans="1:12">
      <c r="A2" s="2003" t="s">
        <v>242</v>
      </c>
      <c r="B2" s="2003"/>
      <c r="C2" s="2003"/>
      <c r="D2" s="2003"/>
      <c r="E2" s="2003"/>
      <c r="F2" s="2003"/>
      <c r="G2" s="2003"/>
      <c r="H2" s="2003"/>
      <c r="I2" s="2003"/>
      <c r="J2" s="2003"/>
      <c r="K2" s="2003"/>
      <c r="L2" s="2003"/>
    </row>
    <row r="3" spans="1:12">
      <c r="A3" s="2003" t="s">
        <v>243</v>
      </c>
      <c r="B3" s="2003"/>
      <c r="C3" s="2003"/>
      <c r="D3" s="2003"/>
      <c r="E3" s="2003"/>
      <c r="F3" s="2003"/>
      <c r="G3" s="2003"/>
      <c r="H3" s="2003"/>
      <c r="I3" s="2003"/>
      <c r="J3" s="2003"/>
      <c r="K3" s="2003"/>
      <c r="L3" s="2003"/>
    </row>
    <row r="4" spans="1:12">
      <c r="A4" s="2004" t="s">
        <v>159</v>
      </c>
      <c r="B4" s="2004"/>
      <c r="C4" s="2004"/>
      <c r="D4" s="2004"/>
      <c r="E4" s="2004"/>
      <c r="F4" s="2004"/>
      <c r="G4" s="2004"/>
      <c r="H4" s="2004"/>
      <c r="I4" s="2004"/>
      <c r="J4" s="2004"/>
      <c r="K4" s="2004"/>
      <c r="L4" s="2004"/>
    </row>
    <row r="5" spans="1:12" ht="16.5" thickBot="1">
      <c r="A5" s="2005"/>
      <c r="B5" s="2005"/>
      <c r="C5" s="2005"/>
      <c r="D5" s="2005"/>
      <c r="E5" s="2005"/>
      <c r="F5" s="2005"/>
      <c r="G5" s="2005"/>
      <c r="H5" s="2005"/>
      <c r="I5" s="2005"/>
      <c r="J5" s="2005"/>
      <c r="K5" s="2005"/>
      <c r="L5" s="2005"/>
    </row>
    <row r="6" spans="1:12" ht="16.5" thickTop="1">
      <c r="A6" s="2047" t="s">
        <v>244</v>
      </c>
      <c r="B6" s="2049" t="s">
        <v>245</v>
      </c>
      <c r="C6" s="2052" t="s">
        <v>161</v>
      </c>
      <c r="D6" s="182" t="s">
        <v>30</v>
      </c>
      <c r="E6" s="2055" t="s">
        <v>114</v>
      </c>
      <c r="F6" s="2056"/>
      <c r="G6" s="2057" t="s">
        <v>246</v>
      </c>
      <c r="H6" s="2056"/>
      <c r="I6" s="2058" t="s">
        <v>162</v>
      </c>
      <c r="J6" s="2058"/>
      <c r="K6" s="2058"/>
      <c r="L6" s="2059"/>
    </row>
    <row r="7" spans="1:12">
      <c r="A7" s="2048"/>
      <c r="B7" s="2050"/>
      <c r="C7" s="2053"/>
      <c r="D7" s="183" t="s">
        <v>163</v>
      </c>
      <c r="E7" s="183" t="s">
        <v>247</v>
      </c>
      <c r="F7" s="183" t="s">
        <v>163</v>
      </c>
      <c r="G7" s="183" t="s">
        <v>164</v>
      </c>
      <c r="H7" s="183" t="s">
        <v>163</v>
      </c>
      <c r="I7" s="2060" t="s">
        <v>248</v>
      </c>
      <c r="J7" s="2060" t="s">
        <v>249</v>
      </c>
      <c r="K7" s="2060" t="s">
        <v>250</v>
      </c>
      <c r="L7" s="2062" t="s">
        <v>251</v>
      </c>
    </row>
    <row r="8" spans="1:12">
      <c r="A8" s="2048"/>
      <c r="B8" s="2051"/>
      <c r="C8" s="2054"/>
      <c r="D8" s="184">
        <v>1</v>
      </c>
      <c r="E8" s="184">
        <v>2</v>
      </c>
      <c r="F8" s="184">
        <v>3</v>
      </c>
      <c r="G8" s="184">
        <v>4</v>
      </c>
      <c r="H8" s="184">
        <v>5</v>
      </c>
      <c r="I8" s="2061"/>
      <c r="J8" s="2061"/>
      <c r="K8" s="2061"/>
      <c r="L8" s="2063"/>
    </row>
    <row r="9" spans="1:12" ht="18" customHeight="1">
      <c r="A9" s="2045" t="s">
        <v>169</v>
      </c>
      <c r="B9" s="2046"/>
      <c r="C9" s="185">
        <v>100</v>
      </c>
      <c r="D9" s="186">
        <v>438.4</v>
      </c>
      <c r="E9" s="187">
        <v>470.9</v>
      </c>
      <c r="F9" s="186">
        <v>474.8</v>
      </c>
      <c r="G9" s="188">
        <v>534.17806664452041</v>
      </c>
      <c r="H9" s="189">
        <v>535.96</v>
      </c>
      <c r="I9" s="185">
        <f>+F9/D9*100-100</f>
        <v>8.3029197080292079</v>
      </c>
      <c r="J9" s="185">
        <f>+F9/E9*100-100</f>
        <v>0.82820131662775509</v>
      </c>
      <c r="K9" s="190">
        <f t="shared" ref="K9:K49" si="0">H9/F9*100-100</f>
        <v>12.881213142375742</v>
      </c>
      <c r="L9" s="191">
        <f>+H9/G9*100-100</f>
        <v>0.33358414857296736</v>
      </c>
    </row>
    <row r="10" spans="1:12" ht="18" customHeight="1">
      <c r="A10" s="192">
        <v>1</v>
      </c>
      <c r="B10" s="193" t="s">
        <v>252</v>
      </c>
      <c r="C10" s="194">
        <v>26.97</v>
      </c>
      <c r="D10" s="195">
        <v>368.6</v>
      </c>
      <c r="E10" s="187">
        <v>393.1</v>
      </c>
      <c r="F10" s="186">
        <v>393.1</v>
      </c>
      <c r="G10" s="188">
        <v>441.87793125981364</v>
      </c>
      <c r="H10" s="189">
        <v>446.4</v>
      </c>
      <c r="I10" s="194">
        <f>+F10/D10*100-100</f>
        <v>6.6467715680955024</v>
      </c>
      <c r="J10" s="194">
        <f>+F10/E10*100-100</f>
        <v>0</v>
      </c>
      <c r="K10" s="190">
        <f t="shared" si="0"/>
        <v>13.558890867463731</v>
      </c>
      <c r="L10" s="196">
        <f>+H10/G10*100-100</f>
        <v>1.0233751043628132</v>
      </c>
    </row>
    <row r="11" spans="1:12" ht="18" customHeight="1">
      <c r="A11" s="197"/>
      <c r="B11" s="198" t="s">
        <v>253</v>
      </c>
      <c r="C11" s="199">
        <v>9.8000000000000007</v>
      </c>
      <c r="D11" s="200">
        <v>339.6</v>
      </c>
      <c r="E11" s="201">
        <v>367</v>
      </c>
      <c r="F11" s="202">
        <v>367</v>
      </c>
      <c r="G11" s="203">
        <v>422.98069464437862</v>
      </c>
      <c r="H11" s="204">
        <v>425.36</v>
      </c>
      <c r="I11" s="199">
        <f>+F11/D11*100-100</f>
        <v>8.0683156654887966</v>
      </c>
      <c r="J11" s="199">
        <f>+F11/E11*100-100</f>
        <v>0</v>
      </c>
      <c r="K11" s="205">
        <f t="shared" si="0"/>
        <v>15.901907356948229</v>
      </c>
      <c r="L11" s="206">
        <f>+H11/G11*100-100</f>
        <v>0.56250920804359339</v>
      </c>
    </row>
    <row r="12" spans="1:12" ht="18" customHeight="1">
      <c r="A12" s="197"/>
      <c r="B12" s="198" t="s">
        <v>254</v>
      </c>
      <c r="C12" s="199">
        <v>17.170000000000002</v>
      </c>
      <c r="D12" s="200">
        <v>385.1</v>
      </c>
      <c r="E12" s="201">
        <v>408</v>
      </c>
      <c r="F12" s="202">
        <v>408</v>
      </c>
      <c r="G12" s="203">
        <v>452.63506534221432</v>
      </c>
      <c r="H12" s="204">
        <v>458.37</v>
      </c>
      <c r="I12" s="199">
        <f>+F12/D12*100-100</f>
        <v>5.946507400675145</v>
      </c>
      <c r="J12" s="199">
        <f>+F12/E12*100-100</f>
        <v>0</v>
      </c>
      <c r="K12" s="205">
        <f t="shared" si="0"/>
        <v>12.34558823529413</v>
      </c>
      <c r="L12" s="206">
        <f>+H12/G12*100-100</f>
        <v>1.2670106885001928</v>
      </c>
    </row>
    <row r="13" spans="1:12" s="24" customFormat="1" ht="18" customHeight="1">
      <c r="A13" s="207">
        <v>1.1000000000000001</v>
      </c>
      <c r="B13" s="208" t="s">
        <v>255</v>
      </c>
      <c r="C13" s="209">
        <v>2.82</v>
      </c>
      <c r="D13" s="200">
        <v>423.2</v>
      </c>
      <c r="E13" s="210">
        <v>454.4</v>
      </c>
      <c r="F13" s="211">
        <v>454.4</v>
      </c>
      <c r="G13" s="212">
        <v>541.80018862208669</v>
      </c>
      <c r="H13" s="213">
        <v>541.79999999999995</v>
      </c>
      <c r="I13" s="214">
        <f t="shared" ref="I13:I30" si="1">+F13/D13*100-100</f>
        <v>7.3724007561436764</v>
      </c>
      <c r="J13" s="214">
        <f t="shared" ref="J13:J30" si="2">+F13/E13*100-100</f>
        <v>0</v>
      </c>
      <c r="K13" s="215">
        <f t="shared" si="0"/>
        <v>19.234154929577457</v>
      </c>
      <c r="L13" s="216">
        <f t="shared" ref="L13:L30" si="3">+H13/G13*100-100</f>
        <v>-3.4813957370261051E-5</v>
      </c>
    </row>
    <row r="14" spans="1:12" ht="18" customHeight="1">
      <c r="A14" s="207"/>
      <c r="B14" s="198" t="s">
        <v>253</v>
      </c>
      <c r="C14" s="217">
        <v>0.31</v>
      </c>
      <c r="D14" s="200">
        <v>350.7</v>
      </c>
      <c r="E14" s="201">
        <v>358.8</v>
      </c>
      <c r="F14" s="202">
        <v>358.8</v>
      </c>
      <c r="G14" s="203">
        <v>421.45267989739443</v>
      </c>
      <c r="H14" s="204">
        <v>421.45</v>
      </c>
      <c r="I14" s="199">
        <f>+F14/D14*100-100</f>
        <v>2.3096663815226748</v>
      </c>
      <c r="J14" s="199">
        <f t="shared" si="2"/>
        <v>0</v>
      </c>
      <c r="K14" s="205">
        <f t="shared" si="0"/>
        <v>17.460981047937565</v>
      </c>
      <c r="L14" s="206">
        <f t="shared" si="3"/>
        <v>-6.3587148029853324E-4</v>
      </c>
    </row>
    <row r="15" spans="1:12" ht="18" customHeight="1">
      <c r="A15" s="207"/>
      <c r="B15" s="198" t="s">
        <v>254</v>
      </c>
      <c r="C15" s="217">
        <v>2.5099999999999998</v>
      </c>
      <c r="D15" s="200">
        <v>432</v>
      </c>
      <c r="E15" s="201">
        <v>466</v>
      </c>
      <c r="F15" s="202">
        <v>466</v>
      </c>
      <c r="G15" s="203">
        <v>556.40735133518035</v>
      </c>
      <c r="H15" s="204">
        <v>556.41</v>
      </c>
      <c r="I15" s="199">
        <f t="shared" si="1"/>
        <v>7.8703703703703667</v>
      </c>
      <c r="J15" s="199">
        <f t="shared" si="2"/>
        <v>0</v>
      </c>
      <c r="K15" s="205">
        <f t="shared" si="0"/>
        <v>19.401287553648075</v>
      </c>
      <c r="L15" s="206">
        <f t="shared" si="3"/>
        <v>4.7602980322380972E-4</v>
      </c>
    </row>
    <row r="16" spans="1:12" s="24" customFormat="1" ht="18" customHeight="1">
      <c r="A16" s="207">
        <v>1.2</v>
      </c>
      <c r="B16" s="208" t="s">
        <v>256</v>
      </c>
      <c r="C16" s="209">
        <v>1.1399999999999999</v>
      </c>
      <c r="D16" s="200">
        <v>353.1</v>
      </c>
      <c r="E16" s="210">
        <v>373.5</v>
      </c>
      <c r="F16" s="211">
        <v>373.5</v>
      </c>
      <c r="G16" s="212">
        <v>441.43343045753068</v>
      </c>
      <c r="H16" s="213">
        <v>441.43</v>
      </c>
      <c r="I16" s="214">
        <f t="shared" si="1"/>
        <v>5.7774001699235242</v>
      </c>
      <c r="J16" s="214">
        <f t="shared" si="2"/>
        <v>0</v>
      </c>
      <c r="K16" s="215">
        <f t="shared" si="0"/>
        <v>18.187416331994655</v>
      </c>
      <c r="L16" s="216">
        <f t="shared" si="3"/>
        <v>-7.7711774731881178E-4</v>
      </c>
    </row>
    <row r="17" spans="1:12" ht="18" customHeight="1">
      <c r="A17" s="207"/>
      <c r="B17" s="198" t="s">
        <v>253</v>
      </c>
      <c r="C17" s="217">
        <v>0.19</v>
      </c>
      <c r="D17" s="200">
        <v>297.2</v>
      </c>
      <c r="E17" s="201">
        <v>310.5</v>
      </c>
      <c r="F17" s="202">
        <v>310.5</v>
      </c>
      <c r="G17" s="203">
        <v>392.1526225449594</v>
      </c>
      <c r="H17" s="204">
        <v>392.15</v>
      </c>
      <c r="I17" s="199">
        <f t="shared" si="1"/>
        <v>4.4751009421265024</v>
      </c>
      <c r="J17" s="199">
        <f t="shared" si="2"/>
        <v>0</v>
      </c>
      <c r="K17" s="205">
        <f t="shared" si="0"/>
        <v>26.296296296296291</v>
      </c>
      <c r="L17" s="206">
        <f t="shared" si="3"/>
        <v>-6.6875619559425559E-4</v>
      </c>
    </row>
    <row r="18" spans="1:12" ht="18" customHeight="1">
      <c r="A18" s="207"/>
      <c r="B18" s="198" t="s">
        <v>254</v>
      </c>
      <c r="C18" s="217">
        <v>0.95</v>
      </c>
      <c r="D18" s="200">
        <v>364.2</v>
      </c>
      <c r="E18" s="201">
        <v>386</v>
      </c>
      <c r="F18" s="202">
        <v>386</v>
      </c>
      <c r="G18" s="203">
        <v>451.28959204004502</v>
      </c>
      <c r="H18" s="204">
        <v>451.29</v>
      </c>
      <c r="I18" s="199">
        <f t="shared" si="1"/>
        <v>5.9857221306974111</v>
      </c>
      <c r="J18" s="199">
        <f t="shared" si="2"/>
        <v>0</v>
      </c>
      <c r="K18" s="205">
        <f t="shared" si="0"/>
        <v>16.914507772020727</v>
      </c>
      <c r="L18" s="206">
        <f t="shared" si="3"/>
        <v>9.0398706760197456E-5</v>
      </c>
    </row>
    <row r="19" spans="1:12" s="24" customFormat="1" ht="18" customHeight="1">
      <c r="A19" s="207">
        <v>1.3</v>
      </c>
      <c r="B19" s="208" t="s">
        <v>257</v>
      </c>
      <c r="C19" s="209">
        <v>0.55000000000000004</v>
      </c>
      <c r="D19" s="200">
        <v>523.20000000000005</v>
      </c>
      <c r="E19" s="210">
        <v>529.20000000000005</v>
      </c>
      <c r="F19" s="211">
        <v>529.20000000000005</v>
      </c>
      <c r="G19" s="212">
        <v>539.64965364458715</v>
      </c>
      <c r="H19" s="213">
        <v>663.85</v>
      </c>
      <c r="I19" s="214">
        <f t="shared" si="1"/>
        <v>1.1467889908256979</v>
      </c>
      <c r="J19" s="214">
        <f>+F19/E19*100-100</f>
        <v>0</v>
      </c>
      <c r="K19" s="215">
        <f t="shared" si="0"/>
        <v>25.444066515495095</v>
      </c>
      <c r="L19" s="216">
        <f t="shared" si="3"/>
        <v>23.01499602874037</v>
      </c>
    </row>
    <row r="20" spans="1:12" ht="18" customHeight="1">
      <c r="A20" s="207"/>
      <c r="B20" s="198" t="s">
        <v>253</v>
      </c>
      <c r="C20" s="217">
        <v>0.1</v>
      </c>
      <c r="D20" s="200">
        <v>407.5</v>
      </c>
      <c r="E20" s="201">
        <v>414.6</v>
      </c>
      <c r="F20" s="202">
        <v>414.6</v>
      </c>
      <c r="G20" s="203">
        <v>426.71116379100249</v>
      </c>
      <c r="H20" s="204">
        <v>481.55</v>
      </c>
      <c r="I20" s="199">
        <f t="shared" si="1"/>
        <v>1.7423312883435642</v>
      </c>
      <c r="J20" s="199">
        <f t="shared" si="2"/>
        <v>0</v>
      </c>
      <c r="K20" s="205">
        <f t="shared" si="0"/>
        <v>16.148094548962845</v>
      </c>
      <c r="L20" s="206">
        <f t="shared" si="3"/>
        <v>12.851511950565438</v>
      </c>
    </row>
    <row r="21" spans="1:12" ht="18" customHeight="1">
      <c r="A21" s="207"/>
      <c r="B21" s="198" t="s">
        <v>254</v>
      </c>
      <c r="C21" s="217">
        <v>0.45</v>
      </c>
      <c r="D21" s="200">
        <v>549.70000000000005</v>
      </c>
      <c r="E21" s="201">
        <v>555.5</v>
      </c>
      <c r="F21" s="202">
        <v>555.5</v>
      </c>
      <c r="G21" s="203">
        <v>565.5030428881787</v>
      </c>
      <c r="H21" s="204">
        <v>705.58</v>
      </c>
      <c r="I21" s="199">
        <f t="shared" si="1"/>
        <v>1.0551209750773154</v>
      </c>
      <c r="J21" s="199">
        <f t="shared" si="2"/>
        <v>0</v>
      </c>
      <c r="K21" s="205">
        <f t="shared" si="0"/>
        <v>27.017101710171019</v>
      </c>
      <c r="L21" s="206">
        <f t="shared" si="3"/>
        <v>24.770327741546708</v>
      </c>
    </row>
    <row r="22" spans="1:12" s="24" customFormat="1" ht="18" customHeight="1">
      <c r="A22" s="207">
        <v>1.4</v>
      </c>
      <c r="B22" s="208" t="s">
        <v>258</v>
      </c>
      <c r="C22" s="209">
        <v>4.01</v>
      </c>
      <c r="D22" s="200">
        <v>410.8</v>
      </c>
      <c r="E22" s="210">
        <v>443.9</v>
      </c>
      <c r="F22" s="211">
        <v>443.9</v>
      </c>
      <c r="G22" s="212">
        <v>483.75723466725458</v>
      </c>
      <c r="H22" s="213">
        <v>483.76</v>
      </c>
      <c r="I22" s="214">
        <f t="shared" si="1"/>
        <v>8.0574488802336788</v>
      </c>
      <c r="J22" s="214">
        <f t="shared" si="2"/>
        <v>0</v>
      </c>
      <c r="K22" s="215">
        <f t="shared" si="0"/>
        <v>8.9794998873620244</v>
      </c>
      <c r="L22" s="216">
        <f t="shared" si="3"/>
        <v>5.7163646292224257E-4</v>
      </c>
    </row>
    <row r="23" spans="1:12" ht="18" customHeight="1">
      <c r="A23" s="207"/>
      <c r="B23" s="198" t="s">
        <v>253</v>
      </c>
      <c r="C23" s="217">
        <v>0.17</v>
      </c>
      <c r="D23" s="200">
        <v>322.60000000000002</v>
      </c>
      <c r="E23" s="201">
        <v>337</v>
      </c>
      <c r="F23" s="202">
        <v>337</v>
      </c>
      <c r="G23" s="203">
        <v>382.61385851987751</v>
      </c>
      <c r="H23" s="204">
        <v>382.61</v>
      </c>
      <c r="I23" s="199">
        <f t="shared" si="1"/>
        <v>4.4637321760694419</v>
      </c>
      <c r="J23" s="199">
        <f t="shared" si="2"/>
        <v>0</v>
      </c>
      <c r="K23" s="205">
        <f t="shared" si="0"/>
        <v>13.534124629080125</v>
      </c>
      <c r="L23" s="206">
        <f t="shared" si="3"/>
        <v>-1.0084631781097642E-3</v>
      </c>
    </row>
    <row r="24" spans="1:12" ht="18" customHeight="1">
      <c r="A24" s="207"/>
      <c r="B24" s="198" t="s">
        <v>254</v>
      </c>
      <c r="C24" s="217">
        <v>3.84</v>
      </c>
      <c r="D24" s="200">
        <v>414.8</v>
      </c>
      <c r="E24" s="201">
        <v>448.8</v>
      </c>
      <c r="F24" s="202">
        <v>448.8</v>
      </c>
      <c r="G24" s="203">
        <v>488.2998143679086</v>
      </c>
      <c r="H24" s="204">
        <v>488.3</v>
      </c>
      <c r="I24" s="199">
        <f t="shared" si="1"/>
        <v>8.1967213114754145</v>
      </c>
      <c r="J24" s="199">
        <f t="shared" si="2"/>
        <v>0</v>
      </c>
      <c r="K24" s="205">
        <f t="shared" si="0"/>
        <v>8.8012477718359889</v>
      </c>
      <c r="L24" s="206">
        <f t="shared" si="3"/>
        <v>3.8016006968177862E-5</v>
      </c>
    </row>
    <row r="25" spans="1:12" s="24" customFormat="1" ht="18" customHeight="1">
      <c r="A25" s="207">
        <v>1.5</v>
      </c>
      <c r="B25" s="208" t="s">
        <v>192</v>
      </c>
      <c r="C25" s="209">
        <v>10.55</v>
      </c>
      <c r="D25" s="200">
        <v>383.4</v>
      </c>
      <c r="E25" s="210">
        <v>422.7</v>
      </c>
      <c r="F25" s="211">
        <v>422.7</v>
      </c>
      <c r="G25" s="212">
        <v>462.27820734996726</v>
      </c>
      <c r="H25" s="213">
        <v>467.34</v>
      </c>
      <c r="I25" s="214">
        <f t="shared" si="1"/>
        <v>10.25039123630674</v>
      </c>
      <c r="J25" s="214">
        <f t="shared" si="2"/>
        <v>0</v>
      </c>
      <c r="K25" s="215">
        <f t="shared" si="0"/>
        <v>10.560681334279636</v>
      </c>
      <c r="L25" s="216">
        <f t="shared" si="3"/>
        <v>1.0949667471996491</v>
      </c>
    </row>
    <row r="26" spans="1:12" ht="18" customHeight="1">
      <c r="A26" s="207"/>
      <c r="B26" s="198" t="s">
        <v>253</v>
      </c>
      <c r="C26" s="217">
        <v>6.8</v>
      </c>
      <c r="D26" s="200">
        <v>354.6</v>
      </c>
      <c r="E26" s="201">
        <v>392.9</v>
      </c>
      <c r="F26" s="202">
        <v>392.9</v>
      </c>
      <c r="G26" s="203">
        <v>449.93490234907193</v>
      </c>
      <c r="H26" s="204">
        <v>452.54</v>
      </c>
      <c r="I26" s="199">
        <f t="shared" si="1"/>
        <v>10.800902425267907</v>
      </c>
      <c r="J26" s="199">
        <f t="shared" si="2"/>
        <v>0</v>
      </c>
      <c r="K26" s="205">
        <f t="shared" si="0"/>
        <v>15.179434970730483</v>
      </c>
      <c r="L26" s="206">
        <f>+H26/G26*100-100</f>
        <v>0.57899434725491972</v>
      </c>
    </row>
    <row r="27" spans="1:12" ht="18" customHeight="1">
      <c r="A27" s="207"/>
      <c r="B27" s="198" t="s">
        <v>254</v>
      </c>
      <c r="C27" s="217">
        <v>3.75</v>
      </c>
      <c r="D27" s="200">
        <v>435.5</v>
      </c>
      <c r="E27" s="201">
        <v>476.7</v>
      </c>
      <c r="F27" s="202">
        <v>476.7</v>
      </c>
      <c r="G27" s="203">
        <v>484.64878384691701</v>
      </c>
      <c r="H27" s="204">
        <v>494.17</v>
      </c>
      <c r="I27" s="199">
        <f t="shared" si="1"/>
        <v>9.4603903559127502</v>
      </c>
      <c r="J27" s="199">
        <f t="shared" si="2"/>
        <v>0</v>
      </c>
      <c r="K27" s="205">
        <f t="shared" si="0"/>
        <v>3.6647786868051213</v>
      </c>
      <c r="L27" s="206">
        <f t="shared" si="3"/>
        <v>1.9645600010605619</v>
      </c>
    </row>
    <row r="28" spans="1:12" s="24" customFormat="1" ht="18" customHeight="1">
      <c r="A28" s="207">
        <v>1.6</v>
      </c>
      <c r="B28" s="208" t="s">
        <v>259</v>
      </c>
      <c r="C28" s="209">
        <v>7.9</v>
      </c>
      <c r="D28" s="200">
        <v>299.39999999999998</v>
      </c>
      <c r="E28" s="210">
        <v>299.39999999999998</v>
      </c>
      <c r="F28" s="211">
        <v>299.39999999999998</v>
      </c>
      <c r="G28" s="212">
        <v>350.96560194670059</v>
      </c>
      <c r="H28" s="213">
        <v>350.97</v>
      </c>
      <c r="I28" s="214">
        <f t="shared" si="1"/>
        <v>0</v>
      </c>
      <c r="J28" s="214">
        <f t="shared" si="2"/>
        <v>0</v>
      </c>
      <c r="K28" s="215">
        <f t="shared" si="0"/>
        <v>17.224448897795625</v>
      </c>
      <c r="L28" s="216">
        <f t="shared" si="3"/>
        <v>1.2531294449047437E-3</v>
      </c>
    </row>
    <row r="29" spans="1:12" ht="18" customHeight="1">
      <c r="A29" s="207"/>
      <c r="B29" s="198" t="s">
        <v>253</v>
      </c>
      <c r="C29" s="217">
        <v>2.2400000000000002</v>
      </c>
      <c r="D29" s="200">
        <v>293.89999999999998</v>
      </c>
      <c r="E29" s="201">
        <v>293.89999999999998</v>
      </c>
      <c r="F29" s="202">
        <v>293.89999999999998</v>
      </c>
      <c r="G29" s="203">
        <v>346.35155257159397</v>
      </c>
      <c r="H29" s="204">
        <v>346.35</v>
      </c>
      <c r="I29" s="199">
        <f t="shared" si="1"/>
        <v>0</v>
      </c>
      <c r="J29" s="199">
        <f t="shared" si="2"/>
        <v>0</v>
      </c>
      <c r="K29" s="205">
        <f t="shared" si="0"/>
        <v>17.846206192582528</v>
      </c>
      <c r="L29" s="206">
        <f t="shared" si="3"/>
        <v>-4.4826465548908345E-4</v>
      </c>
    </row>
    <row r="30" spans="1:12" ht="18" customHeight="1">
      <c r="A30" s="218"/>
      <c r="B30" s="219" t="s">
        <v>254</v>
      </c>
      <c r="C30" s="220">
        <v>5.66</v>
      </c>
      <c r="D30" s="221">
        <v>301.5</v>
      </c>
      <c r="E30" s="222">
        <v>301.5</v>
      </c>
      <c r="F30" s="221">
        <v>301.5</v>
      </c>
      <c r="G30" s="223">
        <v>352.78838204253037</v>
      </c>
      <c r="H30" s="224">
        <v>352.79</v>
      </c>
      <c r="I30" s="225">
        <f t="shared" si="1"/>
        <v>0</v>
      </c>
      <c r="J30" s="225">
        <f t="shared" si="2"/>
        <v>0</v>
      </c>
      <c r="K30" s="226">
        <f t="shared" si="0"/>
        <v>17.011608623548938</v>
      </c>
      <c r="L30" s="227">
        <f t="shared" si="3"/>
        <v>4.5861982765416087E-4</v>
      </c>
    </row>
    <row r="31" spans="1:12" ht="18" customHeight="1">
      <c r="A31" s="228">
        <v>2</v>
      </c>
      <c r="B31" s="229" t="s">
        <v>260</v>
      </c>
      <c r="C31" s="230">
        <v>73.03</v>
      </c>
      <c r="D31" s="195">
        <v>464.2</v>
      </c>
      <c r="E31" s="187">
        <v>499.7</v>
      </c>
      <c r="F31" s="186">
        <v>505</v>
      </c>
      <c r="G31" s="188">
        <v>568.26453318327901</v>
      </c>
      <c r="H31" s="189">
        <v>569.03</v>
      </c>
      <c r="I31" s="231">
        <f>+F31/D31*100-100</f>
        <v>8.7893149504523933</v>
      </c>
      <c r="J31" s="231">
        <f>+F31/E31*100-100</f>
        <v>1.0606363818290987</v>
      </c>
      <c r="K31" s="190">
        <f t="shared" si="0"/>
        <v>12.679207920792066</v>
      </c>
      <c r="L31" s="232">
        <f>+H31/G31*100-100</f>
        <v>0.13470254996083497</v>
      </c>
    </row>
    <row r="32" spans="1:12" s="24" customFormat="1" ht="18" customHeight="1">
      <c r="A32" s="207">
        <v>2.1</v>
      </c>
      <c r="B32" s="208" t="s">
        <v>261</v>
      </c>
      <c r="C32" s="209">
        <v>39.49</v>
      </c>
      <c r="D32" s="233">
        <v>522.1</v>
      </c>
      <c r="E32" s="210">
        <v>577.20000000000005</v>
      </c>
      <c r="F32" s="211">
        <v>582</v>
      </c>
      <c r="G32" s="212">
        <v>653.19234184464301</v>
      </c>
      <c r="H32" s="213">
        <v>654.36</v>
      </c>
      <c r="I32" s="214">
        <f t="shared" ref="I32:I49" si="4">+F32/D32*100-100</f>
        <v>11.472897912277347</v>
      </c>
      <c r="J32" s="214">
        <f t="shared" ref="J32:J49" si="5">+F32/E32*100-100</f>
        <v>0.83160083160083786</v>
      </c>
      <c r="K32" s="215">
        <f t="shared" si="0"/>
        <v>12.432989690721641</v>
      </c>
      <c r="L32" s="234">
        <f t="shared" ref="L32:L49" si="6">+H32/G32*100-100</f>
        <v>0.17876176442293001</v>
      </c>
    </row>
    <row r="33" spans="1:12" ht="18" customHeight="1">
      <c r="A33" s="207"/>
      <c r="B33" s="198" t="s">
        <v>262</v>
      </c>
      <c r="C33" s="199">
        <v>20.49</v>
      </c>
      <c r="D33" s="200">
        <v>501.1</v>
      </c>
      <c r="E33" s="201">
        <v>552.9</v>
      </c>
      <c r="F33" s="202">
        <v>556.9</v>
      </c>
      <c r="G33" s="203">
        <v>632.60454532627443</v>
      </c>
      <c r="H33" s="204">
        <v>633.1</v>
      </c>
      <c r="I33" s="199">
        <f t="shared" si="4"/>
        <v>11.135501895829165</v>
      </c>
      <c r="J33" s="199">
        <f t="shared" si="5"/>
        <v>0.7234581298607452</v>
      </c>
      <c r="K33" s="205">
        <f t="shared" si="0"/>
        <v>13.682887412461838</v>
      </c>
      <c r="L33" s="206">
        <f t="shared" si="6"/>
        <v>7.8319809332086265E-2</v>
      </c>
    </row>
    <row r="34" spans="1:12" ht="18" customHeight="1">
      <c r="A34" s="207"/>
      <c r="B34" s="198" t="s">
        <v>263</v>
      </c>
      <c r="C34" s="199">
        <v>19</v>
      </c>
      <c r="D34" s="200">
        <v>544.70000000000005</v>
      </c>
      <c r="E34" s="201">
        <v>603.4</v>
      </c>
      <c r="F34" s="202">
        <v>609.1</v>
      </c>
      <c r="G34" s="203">
        <v>675.41069817953746</v>
      </c>
      <c r="H34" s="204">
        <v>677.3</v>
      </c>
      <c r="I34" s="199">
        <f t="shared" si="4"/>
        <v>11.823021846888196</v>
      </c>
      <c r="J34" s="199">
        <f t="shared" si="5"/>
        <v>0.94464700033145732</v>
      </c>
      <c r="K34" s="205">
        <f t="shared" si="0"/>
        <v>11.196847808241657</v>
      </c>
      <c r="L34" s="206">
        <f t="shared" si="6"/>
        <v>0.27972636879380275</v>
      </c>
    </row>
    <row r="35" spans="1:12" s="24" customFormat="1" ht="18" customHeight="1">
      <c r="A35" s="207">
        <v>2.2000000000000002</v>
      </c>
      <c r="B35" s="208" t="s">
        <v>264</v>
      </c>
      <c r="C35" s="209">
        <v>25.25</v>
      </c>
      <c r="D35" s="233">
        <v>390.9</v>
      </c>
      <c r="E35" s="210">
        <v>394.2</v>
      </c>
      <c r="F35" s="211">
        <v>402.1</v>
      </c>
      <c r="G35" s="212">
        <v>459.51663447139543</v>
      </c>
      <c r="H35" s="213">
        <v>459.75</v>
      </c>
      <c r="I35" s="214">
        <f t="shared" si="4"/>
        <v>2.8651829112305052</v>
      </c>
      <c r="J35" s="214">
        <f t="shared" si="5"/>
        <v>2.0040588533739339</v>
      </c>
      <c r="K35" s="215">
        <f t="shared" si="0"/>
        <v>14.337229544889311</v>
      </c>
      <c r="L35" s="216">
        <f t="shared" si="6"/>
        <v>5.0785001259640694E-2</v>
      </c>
    </row>
    <row r="36" spans="1:12" ht="18" customHeight="1">
      <c r="A36" s="207"/>
      <c r="B36" s="198" t="s">
        <v>265</v>
      </c>
      <c r="C36" s="199">
        <v>6.31</v>
      </c>
      <c r="D36" s="200">
        <v>359.3</v>
      </c>
      <c r="E36" s="201">
        <v>363.3</v>
      </c>
      <c r="F36" s="202">
        <v>372.1</v>
      </c>
      <c r="G36" s="203">
        <v>440.39478472970518</v>
      </c>
      <c r="H36" s="204">
        <v>440.39</v>
      </c>
      <c r="I36" s="199">
        <f t="shared" si="4"/>
        <v>3.5624826050653979</v>
      </c>
      <c r="J36" s="199">
        <f t="shared" si="5"/>
        <v>2.4222405725296028</v>
      </c>
      <c r="K36" s="205">
        <f t="shared" si="0"/>
        <v>18.352593388873942</v>
      </c>
      <c r="L36" s="206">
        <f t="shared" si="6"/>
        <v>-1.086463752770328E-3</v>
      </c>
    </row>
    <row r="37" spans="1:12" ht="18" customHeight="1">
      <c r="A37" s="207"/>
      <c r="B37" s="198" t="s">
        <v>266</v>
      </c>
      <c r="C37" s="199">
        <v>6.31</v>
      </c>
      <c r="D37" s="200">
        <v>372.1</v>
      </c>
      <c r="E37" s="201">
        <v>374.9</v>
      </c>
      <c r="F37" s="202">
        <v>379.8</v>
      </c>
      <c r="G37" s="203">
        <v>436.32968630414928</v>
      </c>
      <c r="H37" s="204">
        <v>436.33</v>
      </c>
      <c r="I37" s="199">
        <f t="shared" si="4"/>
        <v>2.0693361999462496</v>
      </c>
      <c r="J37" s="199">
        <f t="shared" si="5"/>
        <v>1.307015204054423</v>
      </c>
      <c r="K37" s="205">
        <f t="shared" si="0"/>
        <v>14.884149552395982</v>
      </c>
      <c r="L37" s="206">
        <f t="shared" si="6"/>
        <v>7.189422599651607E-5</v>
      </c>
    </row>
    <row r="38" spans="1:12" ht="18" customHeight="1">
      <c r="A38" s="207"/>
      <c r="B38" s="198" t="s">
        <v>267</v>
      </c>
      <c r="C38" s="199">
        <v>6.31</v>
      </c>
      <c r="D38" s="200">
        <v>365.7</v>
      </c>
      <c r="E38" s="201">
        <v>370.6</v>
      </c>
      <c r="F38" s="202">
        <v>382.3</v>
      </c>
      <c r="G38" s="203">
        <v>440.47130945747648</v>
      </c>
      <c r="H38" s="204">
        <v>441.42</v>
      </c>
      <c r="I38" s="199">
        <f t="shared" si="4"/>
        <v>4.5392398140552359</v>
      </c>
      <c r="J38" s="199">
        <f t="shared" si="5"/>
        <v>3.1570426335671726</v>
      </c>
      <c r="K38" s="205">
        <f t="shared" si="0"/>
        <v>15.464295056238569</v>
      </c>
      <c r="L38" s="206">
        <f t="shared" si="6"/>
        <v>0.21538078012210349</v>
      </c>
    </row>
    <row r="39" spans="1:12" ht="18" customHeight="1">
      <c r="A39" s="207"/>
      <c r="B39" s="198" t="s">
        <v>268</v>
      </c>
      <c r="C39" s="199">
        <v>6.32</v>
      </c>
      <c r="D39" s="200">
        <v>466.3</v>
      </c>
      <c r="E39" s="201">
        <v>468</v>
      </c>
      <c r="F39" s="202">
        <v>473.9</v>
      </c>
      <c r="G39" s="203">
        <v>520.79982777237456</v>
      </c>
      <c r="H39" s="204">
        <v>520.79999999999995</v>
      </c>
      <c r="I39" s="199">
        <f t="shared" si="4"/>
        <v>1.6298520265923173</v>
      </c>
      <c r="J39" s="199">
        <f t="shared" si="5"/>
        <v>1.2606837606837615</v>
      </c>
      <c r="K39" s="205">
        <f t="shared" si="0"/>
        <v>9.8966026587887796</v>
      </c>
      <c r="L39" s="206">
        <f t="shared" si="6"/>
        <v>3.3069831474108469E-5</v>
      </c>
    </row>
    <row r="40" spans="1:12" s="24" customFormat="1" ht="18" customHeight="1">
      <c r="A40" s="207">
        <v>2.2999999999999998</v>
      </c>
      <c r="B40" s="208" t="s">
        <v>269</v>
      </c>
      <c r="C40" s="209">
        <v>8.2899999999999991</v>
      </c>
      <c r="D40" s="233">
        <v>411.7</v>
      </c>
      <c r="E40" s="210">
        <v>451.3</v>
      </c>
      <c r="F40" s="211">
        <v>451.3</v>
      </c>
      <c r="G40" s="212">
        <v>494.830080854051</v>
      </c>
      <c r="H40" s="213">
        <v>495.3</v>
      </c>
      <c r="I40" s="214">
        <f t="shared" si="4"/>
        <v>9.6186543599708614</v>
      </c>
      <c r="J40" s="214">
        <f t="shared" si="5"/>
        <v>0</v>
      </c>
      <c r="K40" s="215">
        <f t="shared" si="0"/>
        <v>9.7496122313317102</v>
      </c>
      <c r="L40" s="234">
        <f t="shared" si="6"/>
        <v>9.496575978928945E-2</v>
      </c>
    </row>
    <row r="41" spans="1:12" s="24" customFormat="1" ht="18" customHeight="1">
      <c r="A41" s="207"/>
      <c r="B41" s="208" t="s">
        <v>270</v>
      </c>
      <c r="C41" s="209">
        <v>2.76</v>
      </c>
      <c r="D41" s="200">
        <v>382.5</v>
      </c>
      <c r="E41" s="210">
        <v>419.1</v>
      </c>
      <c r="F41" s="211">
        <v>419.1</v>
      </c>
      <c r="G41" s="212">
        <v>459.37141073282237</v>
      </c>
      <c r="H41" s="213">
        <v>460.13</v>
      </c>
      <c r="I41" s="214">
        <f t="shared" si="4"/>
        <v>9.5686274509803866</v>
      </c>
      <c r="J41" s="214">
        <f t="shared" si="5"/>
        <v>0</v>
      </c>
      <c r="K41" s="215">
        <f t="shared" si="0"/>
        <v>9.7900262467191652</v>
      </c>
      <c r="L41" s="216">
        <f t="shared" si="6"/>
        <v>0.16513636884094751</v>
      </c>
    </row>
    <row r="42" spans="1:12" ht="18" customHeight="1">
      <c r="A42" s="207"/>
      <c r="B42" s="198" t="s">
        <v>266</v>
      </c>
      <c r="C42" s="199">
        <v>1.38</v>
      </c>
      <c r="D42" s="200">
        <v>370.5</v>
      </c>
      <c r="E42" s="201">
        <v>410.3</v>
      </c>
      <c r="F42" s="202">
        <v>410.3</v>
      </c>
      <c r="G42" s="203">
        <v>451.99814718324268</v>
      </c>
      <c r="H42" s="204">
        <v>452</v>
      </c>
      <c r="I42" s="199">
        <f t="shared" si="4"/>
        <v>10.742240215924426</v>
      </c>
      <c r="J42" s="199">
        <f t="shared" si="5"/>
        <v>0</v>
      </c>
      <c r="K42" s="205">
        <f t="shared" si="0"/>
        <v>10.163295149890317</v>
      </c>
      <c r="L42" s="206">
        <f t="shared" si="6"/>
        <v>4.0991689212432902E-4</v>
      </c>
    </row>
    <row r="43" spans="1:12" ht="18" customHeight="1">
      <c r="A43" s="235"/>
      <c r="B43" s="198" t="s">
        <v>268</v>
      </c>
      <c r="C43" s="199">
        <v>1.38</v>
      </c>
      <c r="D43" s="200">
        <v>394.6</v>
      </c>
      <c r="E43" s="201">
        <v>428</v>
      </c>
      <c r="F43" s="202">
        <v>428</v>
      </c>
      <c r="G43" s="203">
        <v>466.744674282402</v>
      </c>
      <c r="H43" s="204">
        <v>468.27</v>
      </c>
      <c r="I43" s="199">
        <f t="shared" si="4"/>
        <v>8.4642676127724172</v>
      </c>
      <c r="J43" s="199">
        <f t="shared" si="5"/>
        <v>0</v>
      </c>
      <c r="K43" s="205">
        <f t="shared" si="0"/>
        <v>9.4088785046728844</v>
      </c>
      <c r="L43" s="206">
        <f t="shared" si="6"/>
        <v>0.32680088314731393</v>
      </c>
    </row>
    <row r="44" spans="1:12" s="24" customFormat="1" ht="18" customHeight="1">
      <c r="A44" s="207"/>
      <c r="B44" s="208" t="s">
        <v>271</v>
      </c>
      <c r="C44" s="209">
        <v>2.76</v>
      </c>
      <c r="D44" s="200">
        <v>374.4</v>
      </c>
      <c r="E44" s="210">
        <v>404.8</v>
      </c>
      <c r="F44" s="211">
        <v>404.8</v>
      </c>
      <c r="G44" s="212">
        <v>447.14651446457009</v>
      </c>
      <c r="H44" s="213">
        <v>447.81</v>
      </c>
      <c r="I44" s="214">
        <f t="shared" si="4"/>
        <v>8.1196581196581405</v>
      </c>
      <c r="J44" s="214">
        <f t="shared" si="5"/>
        <v>0</v>
      </c>
      <c r="K44" s="215">
        <f t="shared" si="0"/>
        <v>10.625</v>
      </c>
      <c r="L44" s="216">
        <f t="shared" si="6"/>
        <v>0.14838213291774593</v>
      </c>
    </row>
    <row r="45" spans="1:12" ht="18" customHeight="1">
      <c r="A45" s="207"/>
      <c r="B45" s="198" t="s">
        <v>266</v>
      </c>
      <c r="C45" s="199">
        <v>1.38</v>
      </c>
      <c r="D45" s="200">
        <v>361</v>
      </c>
      <c r="E45" s="201">
        <v>393</v>
      </c>
      <c r="F45" s="202">
        <v>393</v>
      </c>
      <c r="G45" s="203">
        <v>433.12306683461532</v>
      </c>
      <c r="H45" s="204">
        <v>433.12</v>
      </c>
      <c r="I45" s="199">
        <f t="shared" si="4"/>
        <v>8.86426592797784</v>
      </c>
      <c r="J45" s="199">
        <f t="shared" si="5"/>
        <v>0</v>
      </c>
      <c r="K45" s="205">
        <f t="shared" si="0"/>
        <v>10.208651399491103</v>
      </c>
      <c r="L45" s="206">
        <f t="shared" si="6"/>
        <v>-7.0807464440747481E-4</v>
      </c>
    </row>
    <row r="46" spans="1:12" ht="18" customHeight="1">
      <c r="A46" s="207"/>
      <c r="B46" s="198" t="s">
        <v>268</v>
      </c>
      <c r="C46" s="199">
        <v>1.38</v>
      </c>
      <c r="D46" s="200">
        <v>387.9</v>
      </c>
      <c r="E46" s="201">
        <v>416.6</v>
      </c>
      <c r="F46" s="202">
        <v>416.6</v>
      </c>
      <c r="G46" s="203">
        <v>461.16996209452469</v>
      </c>
      <c r="H46" s="204">
        <v>462.49</v>
      </c>
      <c r="I46" s="199">
        <f t="shared" si="4"/>
        <v>7.3988141273524093</v>
      </c>
      <c r="J46" s="199">
        <f t="shared" si="5"/>
        <v>0</v>
      </c>
      <c r="K46" s="205">
        <f t="shared" si="0"/>
        <v>11.015362457993277</v>
      </c>
      <c r="L46" s="206">
        <f t="shared" si="6"/>
        <v>0.28623674869889726</v>
      </c>
    </row>
    <row r="47" spans="1:12" s="24" customFormat="1" ht="18" customHeight="1">
      <c r="A47" s="207"/>
      <c r="B47" s="208" t="s">
        <v>272</v>
      </c>
      <c r="C47" s="209">
        <v>2.77</v>
      </c>
      <c r="D47" s="200">
        <v>478</v>
      </c>
      <c r="E47" s="210">
        <v>529.9</v>
      </c>
      <c r="F47" s="211">
        <v>529.9</v>
      </c>
      <c r="G47" s="212">
        <v>577.75294470905988</v>
      </c>
      <c r="H47" s="213">
        <v>577.75</v>
      </c>
      <c r="I47" s="214">
        <f t="shared" si="4"/>
        <v>10.857740585774039</v>
      </c>
      <c r="J47" s="214">
        <f t="shared" si="5"/>
        <v>0</v>
      </c>
      <c r="K47" s="215">
        <f t="shared" si="0"/>
        <v>9.0300056614455571</v>
      </c>
      <c r="L47" s="216">
        <f t="shared" si="6"/>
        <v>-5.0968308977417109E-4</v>
      </c>
    </row>
    <row r="48" spans="1:12" ht="18" customHeight="1">
      <c r="A48" s="207"/>
      <c r="B48" s="198" t="s">
        <v>262</v>
      </c>
      <c r="C48" s="199">
        <v>1.38</v>
      </c>
      <c r="D48" s="200">
        <v>465.4</v>
      </c>
      <c r="E48" s="201">
        <v>518.1</v>
      </c>
      <c r="F48" s="202">
        <v>518.1</v>
      </c>
      <c r="G48" s="203">
        <v>581.63596692472993</v>
      </c>
      <c r="H48" s="204">
        <v>581.64</v>
      </c>
      <c r="I48" s="199">
        <f t="shared" si="4"/>
        <v>11.323592608508818</v>
      </c>
      <c r="J48" s="199">
        <f t="shared" si="5"/>
        <v>0</v>
      </c>
      <c r="K48" s="205">
        <f t="shared" si="0"/>
        <v>12.264041690793277</v>
      </c>
      <c r="L48" s="206">
        <f t="shared" si="6"/>
        <v>6.934019729527563E-4</v>
      </c>
    </row>
    <row r="49" spans="1:12" ht="18" customHeight="1" thickBot="1">
      <c r="A49" s="236"/>
      <c r="B49" s="237" t="s">
        <v>263</v>
      </c>
      <c r="C49" s="238">
        <v>1.39</v>
      </c>
      <c r="D49" s="239">
        <v>490.5</v>
      </c>
      <c r="E49" s="240">
        <v>541.6</v>
      </c>
      <c r="F49" s="241">
        <v>541.6</v>
      </c>
      <c r="G49" s="242">
        <v>573.8903594524196</v>
      </c>
      <c r="H49" s="243">
        <v>573.89</v>
      </c>
      <c r="I49" s="238">
        <f t="shared" si="4"/>
        <v>10.417940876656488</v>
      </c>
      <c r="J49" s="238">
        <f t="shared" si="5"/>
        <v>0</v>
      </c>
      <c r="K49" s="244">
        <f t="shared" si="0"/>
        <v>5.9619645494830138</v>
      </c>
      <c r="L49" s="245">
        <f t="shared" si="6"/>
        <v>-6.2634336629230347E-5</v>
      </c>
    </row>
    <row r="50" spans="1:12" ht="16.5" thickTop="1">
      <c r="A50" s="246"/>
      <c r="B50" s="247" t="s">
        <v>47</v>
      </c>
      <c r="C50" s="181"/>
      <c r="D50" s="248"/>
      <c r="E50" s="248"/>
      <c r="F50" s="248"/>
      <c r="G50" s="248"/>
      <c r="H50" s="248"/>
      <c r="I50" s="248"/>
      <c r="J50" s="248"/>
      <c r="K50" s="248"/>
      <c r="L50" s="248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39370078740157483" right="0.39370078740157483" top="0.39370078740157483" bottom="0.39370078740157483" header="0.31496062992125984" footer="0.31496062992125984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4"/>
  <sheetViews>
    <sheetView showGridLines="0" workbookViewId="0">
      <selection activeCell="B26" sqref="B26"/>
    </sheetView>
  </sheetViews>
  <sheetFormatPr defaultRowHeight="15.75"/>
  <cols>
    <col min="1" max="1" width="4.42578125" style="307" customWidth="1"/>
    <col min="2" max="2" width="43.140625" style="307" bestFit="1" customWidth="1"/>
    <col min="3" max="3" width="11.42578125" style="307" bestFit="1" customWidth="1"/>
    <col min="4" max="4" width="13.140625" style="307" bestFit="1" customWidth="1"/>
    <col min="5" max="5" width="11.42578125" style="307" bestFit="1" customWidth="1"/>
    <col min="6" max="6" width="13.140625" style="307" bestFit="1" customWidth="1"/>
    <col min="7" max="7" width="15.7109375" style="307" customWidth="1"/>
    <col min="8" max="9" width="11" style="307" customWidth="1"/>
    <col min="10" max="10" width="10.140625" style="307" customWidth="1"/>
    <col min="11" max="11" width="12.28515625" style="307" customWidth="1"/>
    <col min="12" max="13" width="16.140625" style="307" customWidth="1"/>
    <col min="14" max="257" width="9.140625" style="307"/>
    <col min="258" max="258" width="23" style="307" bestFit="1" customWidth="1"/>
    <col min="259" max="259" width="10" style="307" customWidth="1"/>
    <col min="260" max="260" width="11.7109375" style="307" customWidth="1"/>
    <col min="261" max="261" width="10.28515625" style="307" customWidth="1"/>
    <col min="262" max="262" width="12.28515625" style="307" customWidth="1"/>
    <col min="263" max="263" width="12.5703125" style="307" customWidth="1"/>
    <col min="264" max="264" width="10.7109375" style="307" customWidth="1"/>
    <col min="265" max="265" width="9.140625" style="307"/>
    <col min="266" max="266" width="9.28515625" style="307" customWidth="1"/>
    <col min="267" max="513" width="9.140625" style="307"/>
    <col min="514" max="514" width="23" style="307" bestFit="1" customWidth="1"/>
    <col min="515" max="515" width="10" style="307" customWidth="1"/>
    <col min="516" max="516" width="11.7109375" style="307" customWidth="1"/>
    <col min="517" max="517" width="10.28515625" style="307" customWidth="1"/>
    <col min="518" max="518" width="12.28515625" style="307" customWidth="1"/>
    <col min="519" max="519" width="12.5703125" style="307" customWidth="1"/>
    <col min="520" max="520" width="10.7109375" style="307" customWidth="1"/>
    <col min="521" max="521" width="9.140625" style="307"/>
    <col min="522" max="522" width="9.28515625" style="307" customWidth="1"/>
    <col min="523" max="769" width="9.140625" style="307"/>
    <col min="770" max="770" width="23" style="307" bestFit="1" customWidth="1"/>
    <col min="771" max="771" width="10" style="307" customWidth="1"/>
    <col min="772" max="772" width="11.7109375" style="307" customWidth="1"/>
    <col min="773" max="773" width="10.28515625" style="307" customWidth="1"/>
    <col min="774" max="774" width="12.28515625" style="307" customWidth="1"/>
    <col min="775" max="775" width="12.5703125" style="307" customWidth="1"/>
    <col min="776" max="776" width="10.7109375" style="307" customWidth="1"/>
    <col min="777" max="777" width="9.140625" style="307"/>
    <col min="778" max="778" width="9.28515625" style="307" customWidth="1"/>
    <col min="779" max="1025" width="9.140625" style="307"/>
    <col min="1026" max="1026" width="23" style="307" bestFit="1" customWidth="1"/>
    <col min="1027" max="1027" width="10" style="307" customWidth="1"/>
    <col min="1028" max="1028" width="11.7109375" style="307" customWidth="1"/>
    <col min="1029" max="1029" width="10.28515625" style="307" customWidth="1"/>
    <col min="1030" max="1030" width="12.28515625" style="307" customWidth="1"/>
    <col min="1031" max="1031" width="12.5703125" style="307" customWidth="1"/>
    <col min="1032" max="1032" width="10.7109375" style="307" customWidth="1"/>
    <col min="1033" max="1033" width="9.140625" style="307"/>
    <col min="1034" max="1034" width="9.28515625" style="307" customWidth="1"/>
    <col min="1035" max="1281" width="9.140625" style="307"/>
    <col min="1282" max="1282" width="23" style="307" bestFit="1" customWidth="1"/>
    <col min="1283" max="1283" width="10" style="307" customWidth="1"/>
    <col min="1284" max="1284" width="11.7109375" style="307" customWidth="1"/>
    <col min="1285" max="1285" width="10.28515625" style="307" customWidth="1"/>
    <col min="1286" max="1286" width="12.28515625" style="307" customWidth="1"/>
    <col min="1287" max="1287" width="12.5703125" style="307" customWidth="1"/>
    <col min="1288" max="1288" width="10.7109375" style="307" customWidth="1"/>
    <col min="1289" max="1289" width="9.140625" style="307"/>
    <col min="1290" max="1290" width="9.28515625" style="307" customWidth="1"/>
    <col min="1291" max="1537" width="9.140625" style="307"/>
    <col min="1538" max="1538" width="23" style="307" bestFit="1" customWidth="1"/>
    <col min="1539" max="1539" width="10" style="307" customWidth="1"/>
    <col min="1540" max="1540" width="11.7109375" style="307" customWidth="1"/>
    <col min="1541" max="1541" width="10.28515625" style="307" customWidth="1"/>
    <col min="1542" max="1542" width="12.28515625" style="307" customWidth="1"/>
    <col min="1543" max="1543" width="12.5703125" style="307" customWidth="1"/>
    <col min="1544" max="1544" width="10.7109375" style="307" customWidth="1"/>
    <col min="1545" max="1545" width="9.140625" style="307"/>
    <col min="1546" max="1546" width="9.28515625" style="307" customWidth="1"/>
    <col min="1547" max="1793" width="9.140625" style="307"/>
    <col min="1794" max="1794" width="23" style="307" bestFit="1" customWidth="1"/>
    <col min="1795" max="1795" width="10" style="307" customWidth="1"/>
    <col min="1796" max="1796" width="11.7109375" style="307" customWidth="1"/>
    <col min="1797" max="1797" width="10.28515625" style="307" customWidth="1"/>
    <col min="1798" max="1798" width="12.28515625" style="307" customWidth="1"/>
    <col min="1799" max="1799" width="12.5703125" style="307" customWidth="1"/>
    <col min="1800" max="1800" width="10.7109375" style="307" customWidth="1"/>
    <col min="1801" max="1801" width="9.140625" style="307"/>
    <col min="1802" max="1802" width="9.28515625" style="307" customWidth="1"/>
    <col min="1803" max="2049" width="9.140625" style="307"/>
    <col min="2050" max="2050" width="23" style="307" bestFit="1" customWidth="1"/>
    <col min="2051" max="2051" width="10" style="307" customWidth="1"/>
    <col min="2052" max="2052" width="11.7109375" style="307" customWidth="1"/>
    <col min="2053" max="2053" width="10.28515625" style="307" customWidth="1"/>
    <col min="2054" max="2054" width="12.28515625" style="307" customWidth="1"/>
    <col min="2055" max="2055" width="12.5703125" style="307" customWidth="1"/>
    <col min="2056" max="2056" width="10.7109375" style="307" customWidth="1"/>
    <col min="2057" max="2057" width="9.140625" style="307"/>
    <col min="2058" max="2058" width="9.28515625" style="307" customWidth="1"/>
    <col min="2059" max="2305" width="9.140625" style="307"/>
    <col min="2306" max="2306" width="23" style="307" bestFit="1" customWidth="1"/>
    <col min="2307" max="2307" width="10" style="307" customWidth="1"/>
    <col min="2308" max="2308" width="11.7109375" style="307" customWidth="1"/>
    <col min="2309" max="2309" width="10.28515625" style="307" customWidth="1"/>
    <col min="2310" max="2310" width="12.28515625" style="307" customWidth="1"/>
    <col min="2311" max="2311" width="12.5703125" style="307" customWidth="1"/>
    <col min="2312" max="2312" width="10.7109375" style="307" customWidth="1"/>
    <col min="2313" max="2313" width="9.140625" style="307"/>
    <col min="2314" max="2314" width="9.28515625" style="307" customWidth="1"/>
    <col min="2315" max="2561" width="9.140625" style="307"/>
    <col min="2562" max="2562" width="23" style="307" bestFit="1" customWidth="1"/>
    <col min="2563" max="2563" width="10" style="307" customWidth="1"/>
    <col min="2564" max="2564" width="11.7109375" style="307" customWidth="1"/>
    <col min="2565" max="2565" width="10.28515625" style="307" customWidth="1"/>
    <col min="2566" max="2566" width="12.28515625" style="307" customWidth="1"/>
    <col min="2567" max="2567" width="12.5703125" style="307" customWidth="1"/>
    <col min="2568" max="2568" width="10.7109375" style="307" customWidth="1"/>
    <col min="2569" max="2569" width="9.140625" style="307"/>
    <col min="2570" max="2570" width="9.28515625" style="307" customWidth="1"/>
    <col min="2571" max="2817" width="9.140625" style="307"/>
    <col min="2818" max="2818" width="23" style="307" bestFit="1" customWidth="1"/>
    <col min="2819" max="2819" width="10" style="307" customWidth="1"/>
    <col min="2820" max="2820" width="11.7109375" style="307" customWidth="1"/>
    <col min="2821" max="2821" width="10.28515625" style="307" customWidth="1"/>
    <col min="2822" max="2822" width="12.28515625" style="307" customWidth="1"/>
    <col min="2823" max="2823" width="12.5703125" style="307" customWidth="1"/>
    <col min="2824" max="2824" width="10.7109375" style="307" customWidth="1"/>
    <col min="2825" max="2825" width="9.140625" style="307"/>
    <col min="2826" max="2826" width="9.28515625" style="307" customWidth="1"/>
    <col min="2827" max="3073" width="9.140625" style="307"/>
    <col min="3074" max="3074" width="23" style="307" bestFit="1" customWidth="1"/>
    <col min="3075" max="3075" width="10" style="307" customWidth="1"/>
    <col min="3076" max="3076" width="11.7109375" style="307" customWidth="1"/>
    <col min="3077" max="3077" width="10.28515625" style="307" customWidth="1"/>
    <col min="3078" max="3078" width="12.28515625" style="307" customWidth="1"/>
    <col min="3079" max="3079" width="12.5703125" style="307" customWidth="1"/>
    <col min="3080" max="3080" width="10.7109375" style="307" customWidth="1"/>
    <col min="3081" max="3081" width="9.140625" style="307"/>
    <col min="3082" max="3082" width="9.28515625" style="307" customWidth="1"/>
    <col min="3083" max="3329" width="9.140625" style="307"/>
    <col min="3330" max="3330" width="23" style="307" bestFit="1" customWidth="1"/>
    <col min="3331" max="3331" width="10" style="307" customWidth="1"/>
    <col min="3332" max="3332" width="11.7109375" style="307" customWidth="1"/>
    <col min="3333" max="3333" width="10.28515625" style="307" customWidth="1"/>
    <col min="3334" max="3334" width="12.28515625" style="307" customWidth="1"/>
    <col min="3335" max="3335" width="12.5703125" style="307" customWidth="1"/>
    <col min="3336" max="3336" width="10.7109375" style="307" customWidth="1"/>
    <col min="3337" max="3337" width="9.140625" style="307"/>
    <col min="3338" max="3338" width="9.28515625" style="307" customWidth="1"/>
    <col min="3339" max="3585" width="9.140625" style="307"/>
    <col min="3586" max="3586" width="23" style="307" bestFit="1" customWidth="1"/>
    <col min="3587" max="3587" width="10" style="307" customWidth="1"/>
    <col min="3588" max="3588" width="11.7109375" style="307" customWidth="1"/>
    <col min="3589" max="3589" width="10.28515625" style="307" customWidth="1"/>
    <col min="3590" max="3590" width="12.28515625" style="307" customWidth="1"/>
    <col min="3591" max="3591" width="12.5703125" style="307" customWidth="1"/>
    <col min="3592" max="3592" width="10.7109375" style="307" customWidth="1"/>
    <col min="3593" max="3593" width="9.140625" style="307"/>
    <col min="3594" max="3594" width="9.28515625" style="307" customWidth="1"/>
    <col min="3595" max="3841" width="9.140625" style="307"/>
    <col min="3842" max="3842" width="23" style="307" bestFit="1" customWidth="1"/>
    <col min="3843" max="3843" width="10" style="307" customWidth="1"/>
    <col min="3844" max="3844" width="11.7109375" style="307" customWidth="1"/>
    <col min="3845" max="3845" width="10.28515625" style="307" customWidth="1"/>
    <col min="3846" max="3846" width="12.28515625" style="307" customWidth="1"/>
    <col min="3847" max="3847" width="12.5703125" style="307" customWidth="1"/>
    <col min="3848" max="3848" width="10.7109375" style="307" customWidth="1"/>
    <col min="3849" max="3849" width="9.140625" style="307"/>
    <col min="3850" max="3850" width="9.28515625" style="307" customWidth="1"/>
    <col min="3851" max="4097" width="9.140625" style="307"/>
    <col min="4098" max="4098" width="23" style="307" bestFit="1" customWidth="1"/>
    <col min="4099" max="4099" width="10" style="307" customWidth="1"/>
    <col min="4100" max="4100" width="11.7109375" style="307" customWidth="1"/>
    <col min="4101" max="4101" width="10.28515625" style="307" customWidth="1"/>
    <col min="4102" max="4102" width="12.28515625" style="307" customWidth="1"/>
    <col min="4103" max="4103" width="12.5703125" style="307" customWidth="1"/>
    <col min="4104" max="4104" width="10.7109375" style="307" customWidth="1"/>
    <col min="4105" max="4105" width="9.140625" style="307"/>
    <col min="4106" max="4106" width="9.28515625" style="307" customWidth="1"/>
    <col min="4107" max="4353" width="9.140625" style="307"/>
    <col min="4354" max="4354" width="23" style="307" bestFit="1" customWidth="1"/>
    <col min="4355" max="4355" width="10" style="307" customWidth="1"/>
    <col min="4356" max="4356" width="11.7109375" style="307" customWidth="1"/>
    <col min="4357" max="4357" width="10.28515625" style="307" customWidth="1"/>
    <col min="4358" max="4358" width="12.28515625" style="307" customWidth="1"/>
    <col min="4359" max="4359" width="12.5703125" style="307" customWidth="1"/>
    <col min="4360" max="4360" width="10.7109375" style="307" customWidth="1"/>
    <col min="4361" max="4361" width="9.140625" style="307"/>
    <col min="4362" max="4362" width="9.28515625" style="307" customWidth="1"/>
    <col min="4363" max="4609" width="9.140625" style="307"/>
    <col min="4610" max="4610" width="23" style="307" bestFit="1" customWidth="1"/>
    <col min="4611" max="4611" width="10" style="307" customWidth="1"/>
    <col min="4612" max="4612" width="11.7109375" style="307" customWidth="1"/>
    <col min="4613" max="4613" width="10.28515625" style="307" customWidth="1"/>
    <col min="4614" max="4614" width="12.28515625" style="307" customWidth="1"/>
    <col min="4615" max="4615" width="12.5703125" style="307" customWidth="1"/>
    <col min="4616" max="4616" width="10.7109375" style="307" customWidth="1"/>
    <col min="4617" max="4617" width="9.140625" style="307"/>
    <col min="4618" max="4618" width="9.28515625" style="307" customWidth="1"/>
    <col min="4619" max="4865" width="9.140625" style="307"/>
    <col min="4866" max="4866" width="23" style="307" bestFit="1" customWidth="1"/>
    <col min="4867" max="4867" width="10" style="307" customWidth="1"/>
    <col min="4868" max="4868" width="11.7109375" style="307" customWidth="1"/>
    <col min="4869" max="4869" width="10.28515625" style="307" customWidth="1"/>
    <col min="4870" max="4870" width="12.28515625" style="307" customWidth="1"/>
    <col min="4871" max="4871" width="12.5703125" style="307" customWidth="1"/>
    <col min="4872" max="4872" width="10.7109375" style="307" customWidth="1"/>
    <col min="4873" max="4873" width="9.140625" style="307"/>
    <col min="4874" max="4874" width="9.28515625" style="307" customWidth="1"/>
    <col min="4875" max="5121" width="9.140625" style="307"/>
    <col min="5122" max="5122" width="23" style="307" bestFit="1" customWidth="1"/>
    <col min="5123" max="5123" width="10" style="307" customWidth="1"/>
    <col min="5124" max="5124" width="11.7109375" style="307" customWidth="1"/>
    <col min="5125" max="5125" width="10.28515625" style="307" customWidth="1"/>
    <col min="5126" max="5126" width="12.28515625" style="307" customWidth="1"/>
    <col min="5127" max="5127" width="12.5703125" style="307" customWidth="1"/>
    <col min="5128" max="5128" width="10.7109375" style="307" customWidth="1"/>
    <col min="5129" max="5129" width="9.140625" style="307"/>
    <col min="5130" max="5130" width="9.28515625" style="307" customWidth="1"/>
    <col min="5131" max="5377" width="9.140625" style="307"/>
    <col min="5378" max="5378" width="23" style="307" bestFit="1" customWidth="1"/>
    <col min="5379" max="5379" width="10" style="307" customWidth="1"/>
    <col min="5380" max="5380" width="11.7109375" style="307" customWidth="1"/>
    <col min="5381" max="5381" width="10.28515625" style="307" customWidth="1"/>
    <col min="5382" max="5382" width="12.28515625" style="307" customWidth="1"/>
    <col min="5383" max="5383" width="12.5703125" style="307" customWidth="1"/>
    <col min="5384" max="5384" width="10.7109375" style="307" customWidth="1"/>
    <col min="5385" max="5385" width="9.140625" style="307"/>
    <col min="5386" max="5386" width="9.28515625" style="307" customWidth="1"/>
    <col min="5387" max="5633" width="9.140625" style="307"/>
    <col min="5634" max="5634" width="23" style="307" bestFit="1" customWidth="1"/>
    <col min="5635" max="5635" width="10" style="307" customWidth="1"/>
    <col min="5636" max="5636" width="11.7109375" style="307" customWidth="1"/>
    <col min="5637" max="5637" width="10.28515625" style="307" customWidth="1"/>
    <col min="5638" max="5638" width="12.28515625" style="307" customWidth="1"/>
    <col min="5639" max="5639" width="12.5703125" style="307" customWidth="1"/>
    <col min="5640" max="5640" width="10.7109375" style="307" customWidth="1"/>
    <col min="5641" max="5641" width="9.140625" style="307"/>
    <col min="5642" max="5642" width="9.28515625" style="307" customWidth="1"/>
    <col min="5643" max="5889" width="9.140625" style="307"/>
    <col min="5890" max="5890" width="23" style="307" bestFit="1" customWidth="1"/>
    <col min="5891" max="5891" width="10" style="307" customWidth="1"/>
    <col min="5892" max="5892" width="11.7109375" style="307" customWidth="1"/>
    <col min="5893" max="5893" width="10.28515625" style="307" customWidth="1"/>
    <col min="5894" max="5894" width="12.28515625" style="307" customWidth="1"/>
    <col min="5895" max="5895" width="12.5703125" style="307" customWidth="1"/>
    <col min="5896" max="5896" width="10.7109375" style="307" customWidth="1"/>
    <col min="5897" max="5897" width="9.140625" style="307"/>
    <col min="5898" max="5898" width="9.28515625" style="307" customWidth="1"/>
    <col min="5899" max="6145" width="9.140625" style="307"/>
    <col min="6146" max="6146" width="23" style="307" bestFit="1" customWidth="1"/>
    <col min="6147" max="6147" width="10" style="307" customWidth="1"/>
    <col min="6148" max="6148" width="11.7109375" style="307" customWidth="1"/>
    <col min="6149" max="6149" width="10.28515625" style="307" customWidth="1"/>
    <col min="6150" max="6150" width="12.28515625" style="307" customWidth="1"/>
    <col min="6151" max="6151" width="12.5703125" style="307" customWidth="1"/>
    <col min="6152" max="6152" width="10.7109375" style="307" customWidth="1"/>
    <col min="6153" max="6153" width="9.140625" style="307"/>
    <col min="6154" max="6154" width="9.28515625" style="307" customWidth="1"/>
    <col min="6155" max="6401" width="9.140625" style="307"/>
    <col min="6402" max="6402" width="23" style="307" bestFit="1" customWidth="1"/>
    <col min="6403" max="6403" width="10" style="307" customWidth="1"/>
    <col min="6404" max="6404" width="11.7109375" style="307" customWidth="1"/>
    <col min="6405" max="6405" width="10.28515625" style="307" customWidth="1"/>
    <col min="6406" max="6406" width="12.28515625" style="307" customWidth="1"/>
    <col min="6407" max="6407" width="12.5703125" style="307" customWidth="1"/>
    <col min="6408" max="6408" width="10.7109375" style="307" customWidth="1"/>
    <col min="6409" max="6409" width="9.140625" style="307"/>
    <col min="6410" max="6410" width="9.28515625" style="307" customWidth="1"/>
    <col min="6411" max="6657" width="9.140625" style="307"/>
    <col min="6658" max="6658" width="23" style="307" bestFit="1" customWidth="1"/>
    <col min="6659" max="6659" width="10" style="307" customWidth="1"/>
    <col min="6660" max="6660" width="11.7109375" style="307" customWidth="1"/>
    <col min="6661" max="6661" width="10.28515625" style="307" customWidth="1"/>
    <col min="6662" max="6662" width="12.28515625" style="307" customWidth="1"/>
    <col min="6663" max="6663" width="12.5703125" style="307" customWidth="1"/>
    <col min="6664" max="6664" width="10.7109375" style="307" customWidth="1"/>
    <col min="6665" max="6665" width="9.140625" style="307"/>
    <col min="6666" max="6666" width="9.28515625" style="307" customWidth="1"/>
    <col min="6667" max="6913" width="9.140625" style="307"/>
    <col min="6914" max="6914" width="23" style="307" bestFit="1" customWidth="1"/>
    <col min="6915" max="6915" width="10" style="307" customWidth="1"/>
    <col min="6916" max="6916" width="11.7109375" style="307" customWidth="1"/>
    <col min="6917" max="6917" width="10.28515625" style="307" customWidth="1"/>
    <col min="6918" max="6918" width="12.28515625" style="307" customWidth="1"/>
    <col min="6919" max="6919" width="12.5703125" style="307" customWidth="1"/>
    <col min="6920" max="6920" width="10.7109375" style="307" customWidth="1"/>
    <col min="6921" max="6921" width="9.140625" style="307"/>
    <col min="6922" max="6922" width="9.28515625" style="307" customWidth="1"/>
    <col min="6923" max="7169" width="9.140625" style="307"/>
    <col min="7170" max="7170" width="23" style="307" bestFit="1" customWidth="1"/>
    <col min="7171" max="7171" width="10" style="307" customWidth="1"/>
    <col min="7172" max="7172" width="11.7109375" style="307" customWidth="1"/>
    <col min="7173" max="7173" width="10.28515625" style="307" customWidth="1"/>
    <col min="7174" max="7174" width="12.28515625" style="307" customWidth="1"/>
    <col min="7175" max="7175" width="12.5703125" style="307" customWidth="1"/>
    <col min="7176" max="7176" width="10.7109375" style="307" customWidth="1"/>
    <col min="7177" max="7177" width="9.140625" style="307"/>
    <col min="7178" max="7178" width="9.28515625" style="307" customWidth="1"/>
    <col min="7179" max="7425" width="9.140625" style="307"/>
    <col min="7426" max="7426" width="23" style="307" bestFit="1" customWidth="1"/>
    <col min="7427" max="7427" width="10" style="307" customWidth="1"/>
    <col min="7428" max="7428" width="11.7109375" style="307" customWidth="1"/>
    <col min="7429" max="7429" width="10.28515625" style="307" customWidth="1"/>
    <col min="7430" max="7430" width="12.28515625" style="307" customWidth="1"/>
    <col min="7431" max="7431" width="12.5703125" style="307" customWidth="1"/>
    <col min="7432" max="7432" width="10.7109375" style="307" customWidth="1"/>
    <col min="7433" max="7433" width="9.140625" style="307"/>
    <col min="7434" max="7434" width="9.28515625" style="307" customWidth="1"/>
    <col min="7435" max="7681" width="9.140625" style="307"/>
    <col min="7682" max="7682" width="23" style="307" bestFit="1" customWidth="1"/>
    <col min="7683" max="7683" width="10" style="307" customWidth="1"/>
    <col min="7684" max="7684" width="11.7109375" style="307" customWidth="1"/>
    <col min="7685" max="7685" width="10.28515625" style="307" customWidth="1"/>
    <col min="7686" max="7686" width="12.28515625" style="307" customWidth="1"/>
    <col min="7687" max="7687" width="12.5703125" style="307" customWidth="1"/>
    <col min="7688" max="7688" width="10.7109375" style="307" customWidth="1"/>
    <col min="7689" max="7689" width="9.140625" style="307"/>
    <col min="7690" max="7690" width="9.28515625" style="307" customWidth="1"/>
    <col min="7691" max="7937" width="9.140625" style="307"/>
    <col min="7938" max="7938" width="23" style="307" bestFit="1" customWidth="1"/>
    <col min="7939" max="7939" width="10" style="307" customWidth="1"/>
    <col min="7940" max="7940" width="11.7109375" style="307" customWidth="1"/>
    <col min="7941" max="7941" width="10.28515625" style="307" customWidth="1"/>
    <col min="7942" max="7942" width="12.28515625" style="307" customWidth="1"/>
    <col min="7943" max="7943" width="12.5703125" style="307" customWidth="1"/>
    <col min="7944" max="7944" width="10.7109375" style="307" customWidth="1"/>
    <col min="7945" max="7945" width="9.140625" style="307"/>
    <col min="7946" max="7946" width="9.28515625" style="307" customWidth="1"/>
    <col min="7947" max="8193" width="9.140625" style="307"/>
    <col min="8194" max="8194" width="23" style="307" bestFit="1" customWidth="1"/>
    <col min="8195" max="8195" width="10" style="307" customWidth="1"/>
    <col min="8196" max="8196" width="11.7109375" style="307" customWidth="1"/>
    <col min="8197" max="8197" width="10.28515625" style="307" customWidth="1"/>
    <col min="8198" max="8198" width="12.28515625" style="307" customWidth="1"/>
    <col min="8199" max="8199" width="12.5703125" style="307" customWidth="1"/>
    <col min="8200" max="8200" width="10.7109375" style="307" customWidth="1"/>
    <col min="8201" max="8201" width="9.140625" style="307"/>
    <col min="8202" max="8202" width="9.28515625" style="307" customWidth="1"/>
    <col min="8203" max="8449" width="9.140625" style="307"/>
    <col min="8450" max="8450" width="23" style="307" bestFit="1" customWidth="1"/>
    <col min="8451" max="8451" width="10" style="307" customWidth="1"/>
    <col min="8452" max="8452" width="11.7109375" style="307" customWidth="1"/>
    <col min="8453" max="8453" width="10.28515625" style="307" customWidth="1"/>
    <col min="8454" max="8454" width="12.28515625" style="307" customWidth="1"/>
    <col min="8455" max="8455" width="12.5703125" style="307" customWidth="1"/>
    <col min="8456" max="8456" width="10.7109375" style="307" customWidth="1"/>
    <col min="8457" max="8457" width="9.140625" style="307"/>
    <col min="8458" max="8458" width="9.28515625" style="307" customWidth="1"/>
    <col min="8459" max="8705" width="9.140625" style="307"/>
    <col min="8706" max="8706" width="23" style="307" bestFit="1" customWidth="1"/>
    <col min="8707" max="8707" width="10" style="307" customWidth="1"/>
    <col min="8708" max="8708" width="11.7109375" style="307" customWidth="1"/>
    <col min="8709" max="8709" width="10.28515625" style="307" customWidth="1"/>
    <col min="8710" max="8710" width="12.28515625" style="307" customWidth="1"/>
    <col min="8711" max="8711" width="12.5703125" style="307" customWidth="1"/>
    <col min="8712" max="8712" width="10.7109375" style="307" customWidth="1"/>
    <col min="8713" max="8713" width="9.140625" style="307"/>
    <col min="8714" max="8714" width="9.28515625" style="307" customWidth="1"/>
    <col min="8715" max="8961" width="9.140625" style="307"/>
    <col min="8962" max="8962" width="23" style="307" bestFit="1" customWidth="1"/>
    <col min="8963" max="8963" width="10" style="307" customWidth="1"/>
    <col min="8964" max="8964" width="11.7109375" style="307" customWidth="1"/>
    <col min="8965" max="8965" width="10.28515625" style="307" customWidth="1"/>
    <col min="8966" max="8966" width="12.28515625" style="307" customWidth="1"/>
    <col min="8967" max="8967" width="12.5703125" style="307" customWidth="1"/>
    <col min="8968" max="8968" width="10.7109375" style="307" customWidth="1"/>
    <col min="8969" max="8969" width="9.140625" style="307"/>
    <col min="8970" max="8970" width="9.28515625" style="307" customWidth="1"/>
    <col min="8971" max="9217" width="9.140625" style="307"/>
    <col min="9218" max="9218" width="23" style="307" bestFit="1" customWidth="1"/>
    <col min="9219" max="9219" width="10" style="307" customWidth="1"/>
    <col min="9220" max="9220" width="11.7109375" style="307" customWidth="1"/>
    <col min="9221" max="9221" width="10.28515625" style="307" customWidth="1"/>
    <col min="9222" max="9222" width="12.28515625" style="307" customWidth="1"/>
    <col min="9223" max="9223" width="12.5703125" style="307" customWidth="1"/>
    <col min="9224" max="9224" width="10.7109375" style="307" customWidth="1"/>
    <col min="9225" max="9225" width="9.140625" style="307"/>
    <col min="9226" max="9226" width="9.28515625" style="307" customWidth="1"/>
    <col min="9227" max="9473" width="9.140625" style="307"/>
    <col min="9474" max="9474" width="23" style="307" bestFit="1" customWidth="1"/>
    <col min="9475" max="9475" width="10" style="307" customWidth="1"/>
    <col min="9476" max="9476" width="11.7109375" style="307" customWidth="1"/>
    <col min="9477" max="9477" width="10.28515625" style="307" customWidth="1"/>
    <col min="9478" max="9478" width="12.28515625" style="307" customWidth="1"/>
    <col min="9479" max="9479" width="12.5703125" style="307" customWidth="1"/>
    <col min="9480" max="9480" width="10.7109375" style="307" customWidth="1"/>
    <col min="9481" max="9481" width="9.140625" style="307"/>
    <col min="9482" max="9482" width="9.28515625" style="307" customWidth="1"/>
    <col min="9483" max="9729" width="9.140625" style="307"/>
    <col min="9730" max="9730" width="23" style="307" bestFit="1" customWidth="1"/>
    <col min="9731" max="9731" width="10" style="307" customWidth="1"/>
    <col min="9732" max="9732" width="11.7109375" style="307" customWidth="1"/>
    <col min="9733" max="9733" width="10.28515625" style="307" customWidth="1"/>
    <col min="9734" max="9734" width="12.28515625" style="307" customWidth="1"/>
    <col min="9735" max="9735" width="12.5703125" style="307" customWidth="1"/>
    <col min="9736" max="9736" width="10.7109375" style="307" customWidth="1"/>
    <col min="9737" max="9737" width="9.140625" style="307"/>
    <col min="9738" max="9738" width="9.28515625" style="307" customWidth="1"/>
    <col min="9739" max="9985" width="9.140625" style="307"/>
    <col min="9986" max="9986" width="23" style="307" bestFit="1" customWidth="1"/>
    <col min="9987" max="9987" width="10" style="307" customWidth="1"/>
    <col min="9988" max="9988" width="11.7109375" style="307" customWidth="1"/>
    <col min="9989" max="9989" width="10.28515625" style="307" customWidth="1"/>
    <col min="9990" max="9990" width="12.28515625" style="307" customWidth="1"/>
    <col min="9991" max="9991" width="12.5703125" style="307" customWidth="1"/>
    <col min="9992" max="9992" width="10.7109375" style="307" customWidth="1"/>
    <col min="9993" max="9993" width="9.140625" style="307"/>
    <col min="9994" max="9994" width="9.28515625" style="307" customWidth="1"/>
    <col min="9995" max="10241" width="9.140625" style="307"/>
    <col min="10242" max="10242" width="23" style="307" bestFit="1" customWidth="1"/>
    <col min="10243" max="10243" width="10" style="307" customWidth="1"/>
    <col min="10244" max="10244" width="11.7109375" style="307" customWidth="1"/>
    <col min="10245" max="10245" width="10.28515625" style="307" customWidth="1"/>
    <col min="10246" max="10246" width="12.28515625" style="307" customWidth="1"/>
    <col min="10247" max="10247" width="12.5703125" style="307" customWidth="1"/>
    <col min="10248" max="10248" width="10.7109375" style="307" customWidth="1"/>
    <col min="10249" max="10249" width="9.140625" style="307"/>
    <col min="10250" max="10250" width="9.28515625" style="307" customWidth="1"/>
    <col min="10251" max="10497" width="9.140625" style="307"/>
    <col min="10498" max="10498" width="23" style="307" bestFit="1" customWidth="1"/>
    <col min="10499" max="10499" width="10" style="307" customWidth="1"/>
    <col min="10500" max="10500" width="11.7109375" style="307" customWidth="1"/>
    <col min="10501" max="10501" width="10.28515625" style="307" customWidth="1"/>
    <col min="10502" max="10502" width="12.28515625" style="307" customWidth="1"/>
    <col min="10503" max="10503" width="12.5703125" style="307" customWidth="1"/>
    <col min="10504" max="10504" width="10.7109375" style="307" customWidth="1"/>
    <col min="10505" max="10505" width="9.140625" style="307"/>
    <col min="10506" max="10506" width="9.28515625" style="307" customWidth="1"/>
    <col min="10507" max="10753" width="9.140625" style="307"/>
    <col min="10754" max="10754" width="23" style="307" bestFit="1" customWidth="1"/>
    <col min="10755" max="10755" width="10" style="307" customWidth="1"/>
    <col min="10756" max="10756" width="11.7109375" style="307" customWidth="1"/>
    <col min="10757" max="10757" width="10.28515625" style="307" customWidth="1"/>
    <col min="10758" max="10758" width="12.28515625" style="307" customWidth="1"/>
    <col min="10759" max="10759" width="12.5703125" style="307" customWidth="1"/>
    <col min="10760" max="10760" width="10.7109375" style="307" customWidth="1"/>
    <col min="10761" max="10761" width="9.140625" style="307"/>
    <col min="10762" max="10762" width="9.28515625" style="307" customWidth="1"/>
    <col min="10763" max="11009" width="9.140625" style="307"/>
    <col min="11010" max="11010" width="23" style="307" bestFit="1" customWidth="1"/>
    <col min="11011" max="11011" width="10" style="307" customWidth="1"/>
    <col min="11012" max="11012" width="11.7109375" style="307" customWidth="1"/>
    <col min="11013" max="11013" width="10.28515625" style="307" customWidth="1"/>
    <col min="11014" max="11014" width="12.28515625" style="307" customWidth="1"/>
    <col min="11015" max="11015" width="12.5703125" style="307" customWidth="1"/>
    <col min="11016" max="11016" width="10.7109375" style="307" customWidth="1"/>
    <col min="11017" max="11017" width="9.140625" style="307"/>
    <col min="11018" max="11018" width="9.28515625" style="307" customWidth="1"/>
    <col min="11019" max="11265" width="9.140625" style="307"/>
    <col min="11266" max="11266" width="23" style="307" bestFit="1" customWidth="1"/>
    <col min="11267" max="11267" width="10" style="307" customWidth="1"/>
    <col min="11268" max="11268" width="11.7109375" style="307" customWidth="1"/>
    <col min="11269" max="11269" width="10.28515625" style="307" customWidth="1"/>
    <col min="11270" max="11270" width="12.28515625" style="307" customWidth="1"/>
    <col min="11271" max="11271" width="12.5703125" style="307" customWidth="1"/>
    <col min="11272" max="11272" width="10.7109375" style="307" customWidth="1"/>
    <col min="11273" max="11273" width="9.140625" style="307"/>
    <col min="11274" max="11274" width="9.28515625" style="307" customWidth="1"/>
    <col min="11275" max="11521" width="9.140625" style="307"/>
    <col min="11522" max="11522" width="23" style="307" bestFit="1" customWidth="1"/>
    <col min="11523" max="11523" width="10" style="307" customWidth="1"/>
    <col min="11524" max="11524" width="11.7109375" style="307" customWidth="1"/>
    <col min="11525" max="11525" width="10.28515625" style="307" customWidth="1"/>
    <col min="11526" max="11526" width="12.28515625" style="307" customWidth="1"/>
    <col min="11527" max="11527" width="12.5703125" style="307" customWidth="1"/>
    <col min="11528" max="11528" width="10.7109375" style="307" customWidth="1"/>
    <col min="11529" max="11529" width="9.140625" style="307"/>
    <col min="11530" max="11530" width="9.28515625" style="307" customWidth="1"/>
    <col min="11531" max="11777" width="9.140625" style="307"/>
    <col min="11778" max="11778" width="23" style="307" bestFit="1" customWidth="1"/>
    <col min="11779" max="11779" width="10" style="307" customWidth="1"/>
    <col min="11780" max="11780" width="11.7109375" style="307" customWidth="1"/>
    <col min="11781" max="11781" width="10.28515625" style="307" customWidth="1"/>
    <col min="11782" max="11782" width="12.28515625" style="307" customWidth="1"/>
    <col min="11783" max="11783" width="12.5703125" style="307" customWidth="1"/>
    <col min="11784" max="11784" width="10.7109375" style="307" customWidth="1"/>
    <col min="11785" max="11785" width="9.140625" style="307"/>
    <col min="11786" max="11786" width="9.28515625" style="307" customWidth="1"/>
    <col min="11787" max="12033" width="9.140625" style="307"/>
    <col min="12034" max="12034" width="23" style="307" bestFit="1" customWidth="1"/>
    <col min="12035" max="12035" width="10" style="307" customWidth="1"/>
    <col min="12036" max="12036" width="11.7109375" style="307" customWidth="1"/>
    <col min="12037" max="12037" width="10.28515625" style="307" customWidth="1"/>
    <col min="12038" max="12038" width="12.28515625" style="307" customWidth="1"/>
    <col min="12039" max="12039" width="12.5703125" style="307" customWidth="1"/>
    <col min="12040" max="12040" width="10.7109375" style="307" customWidth="1"/>
    <col min="12041" max="12041" width="9.140625" style="307"/>
    <col min="12042" max="12042" width="9.28515625" style="307" customWidth="1"/>
    <col min="12043" max="12289" width="9.140625" style="307"/>
    <col min="12290" max="12290" width="23" style="307" bestFit="1" customWidth="1"/>
    <col min="12291" max="12291" width="10" style="307" customWidth="1"/>
    <col min="12292" max="12292" width="11.7109375" style="307" customWidth="1"/>
    <col min="12293" max="12293" width="10.28515625" style="307" customWidth="1"/>
    <col min="12294" max="12294" width="12.28515625" style="307" customWidth="1"/>
    <col min="12295" max="12295" width="12.5703125" style="307" customWidth="1"/>
    <col min="12296" max="12296" width="10.7109375" style="307" customWidth="1"/>
    <col min="12297" max="12297" width="9.140625" style="307"/>
    <col min="12298" max="12298" width="9.28515625" style="307" customWidth="1"/>
    <col min="12299" max="12545" width="9.140625" style="307"/>
    <col min="12546" max="12546" width="23" style="307" bestFit="1" customWidth="1"/>
    <col min="12547" max="12547" width="10" style="307" customWidth="1"/>
    <col min="12548" max="12548" width="11.7109375" style="307" customWidth="1"/>
    <col min="12549" max="12549" width="10.28515625" style="307" customWidth="1"/>
    <col min="12550" max="12550" width="12.28515625" style="307" customWidth="1"/>
    <col min="12551" max="12551" width="12.5703125" style="307" customWidth="1"/>
    <col min="12552" max="12552" width="10.7109375" style="307" customWidth="1"/>
    <col min="12553" max="12553" width="9.140625" style="307"/>
    <col min="12554" max="12554" width="9.28515625" style="307" customWidth="1"/>
    <col min="12555" max="12801" width="9.140625" style="307"/>
    <col min="12802" max="12802" width="23" style="307" bestFit="1" customWidth="1"/>
    <col min="12803" max="12803" width="10" style="307" customWidth="1"/>
    <col min="12804" max="12804" width="11.7109375" style="307" customWidth="1"/>
    <col min="12805" max="12805" width="10.28515625" style="307" customWidth="1"/>
    <col min="12806" max="12806" width="12.28515625" style="307" customWidth="1"/>
    <col min="12807" max="12807" width="12.5703125" style="307" customWidth="1"/>
    <col min="12808" max="12808" width="10.7109375" style="307" customWidth="1"/>
    <col min="12809" max="12809" width="9.140625" style="307"/>
    <col min="12810" max="12810" width="9.28515625" style="307" customWidth="1"/>
    <col min="12811" max="13057" width="9.140625" style="307"/>
    <col min="13058" max="13058" width="23" style="307" bestFit="1" customWidth="1"/>
    <col min="13059" max="13059" width="10" style="307" customWidth="1"/>
    <col min="13060" max="13060" width="11.7109375" style="307" customWidth="1"/>
    <col min="13061" max="13061" width="10.28515625" style="307" customWidth="1"/>
    <col min="13062" max="13062" width="12.28515625" style="307" customWidth="1"/>
    <col min="13063" max="13063" width="12.5703125" style="307" customWidth="1"/>
    <col min="13064" max="13064" width="10.7109375" style="307" customWidth="1"/>
    <col min="13065" max="13065" width="9.140625" style="307"/>
    <col min="13066" max="13066" width="9.28515625" style="307" customWidth="1"/>
    <col min="13067" max="13313" width="9.140625" style="307"/>
    <col min="13314" max="13314" width="23" style="307" bestFit="1" customWidth="1"/>
    <col min="13315" max="13315" width="10" style="307" customWidth="1"/>
    <col min="13316" max="13316" width="11.7109375" style="307" customWidth="1"/>
    <col min="13317" max="13317" width="10.28515625" style="307" customWidth="1"/>
    <col min="13318" max="13318" width="12.28515625" style="307" customWidth="1"/>
    <col min="13319" max="13319" width="12.5703125" style="307" customWidth="1"/>
    <col min="13320" max="13320" width="10.7109375" style="307" customWidth="1"/>
    <col min="13321" max="13321" width="9.140625" style="307"/>
    <col min="13322" max="13322" width="9.28515625" style="307" customWidth="1"/>
    <col min="13323" max="13569" width="9.140625" style="307"/>
    <col min="13570" max="13570" width="23" style="307" bestFit="1" customWidth="1"/>
    <col min="13571" max="13571" width="10" style="307" customWidth="1"/>
    <col min="13572" max="13572" width="11.7109375" style="307" customWidth="1"/>
    <col min="13573" max="13573" width="10.28515625" style="307" customWidth="1"/>
    <col min="13574" max="13574" width="12.28515625" style="307" customWidth="1"/>
    <col min="13575" max="13575" width="12.5703125" style="307" customWidth="1"/>
    <col min="13576" max="13576" width="10.7109375" style="307" customWidth="1"/>
    <col min="13577" max="13577" width="9.140625" style="307"/>
    <col min="13578" max="13578" width="9.28515625" style="307" customWidth="1"/>
    <col min="13579" max="13825" width="9.140625" style="307"/>
    <col min="13826" max="13826" width="23" style="307" bestFit="1" customWidth="1"/>
    <col min="13827" max="13827" width="10" style="307" customWidth="1"/>
    <col min="13828" max="13828" width="11.7109375" style="307" customWidth="1"/>
    <col min="13829" max="13829" width="10.28515625" style="307" customWidth="1"/>
    <col min="13830" max="13830" width="12.28515625" style="307" customWidth="1"/>
    <col min="13831" max="13831" width="12.5703125" style="307" customWidth="1"/>
    <col min="13832" max="13832" width="10.7109375" style="307" customWidth="1"/>
    <col min="13833" max="13833" width="9.140625" style="307"/>
    <col min="13834" max="13834" width="9.28515625" style="307" customWidth="1"/>
    <col min="13835" max="14081" width="9.140625" style="307"/>
    <col min="14082" max="14082" width="23" style="307" bestFit="1" customWidth="1"/>
    <col min="14083" max="14083" width="10" style="307" customWidth="1"/>
    <col min="14084" max="14084" width="11.7109375" style="307" customWidth="1"/>
    <col min="14085" max="14085" width="10.28515625" style="307" customWidth="1"/>
    <col min="14086" max="14086" width="12.28515625" style="307" customWidth="1"/>
    <col min="14087" max="14087" width="12.5703125" style="307" customWidth="1"/>
    <col min="14088" max="14088" width="10.7109375" style="307" customWidth="1"/>
    <col min="14089" max="14089" width="9.140625" style="307"/>
    <col min="14090" max="14090" width="9.28515625" style="307" customWidth="1"/>
    <col min="14091" max="14337" width="9.140625" style="307"/>
    <col min="14338" max="14338" width="23" style="307" bestFit="1" customWidth="1"/>
    <col min="14339" max="14339" width="10" style="307" customWidth="1"/>
    <col min="14340" max="14340" width="11.7109375" style="307" customWidth="1"/>
    <col min="14341" max="14341" width="10.28515625" style="307" customWidth="1"/>
    <col min="14342" max="14342" width="12.28515625" style="307" customWidth="1"/>
    <col min="14343" max="14343" width="12.5703125" style="307" customWidth="1"/>
    <col min="14344" max="14344" width="10.7109375" style="307" customWidth="1"/>
    <col min="14345" max="14345" width="9.140625" style="307"/>
    <col min="14346" max="14346" width="9.28515625" style="307" customWidth="1"/>
    <col min="14347" max="14593" width="9.140625" style="307"/>
    <col min="14594" max="14594" width="23" style="307" bestFit="1" customWidth="1"/>
    <col min="14595" max="14595" width="10" style="307" customWidth="1"/>
    <col min="14596" max="14596" width="11.7109375" style="307" customWidth="1"/>
    <col min="14597" max="14597" width="10.28515625" style="307" customWidth="1"/>
    <col min="14598" max="14598" width="12.28515625" style="307" customWidth="1"/>
    <col min="14599" max="14599" width="12.5703125" style="307" customWidth="1"/>
    <col min="14600" max="14600" width="10.7109375" style="307" customWidth="1"/>
    <col min="14601" max="14601" width="9.140625" style="307"/>
    <col min="14602" max="14602" width="9.28515625" style="307" customWidth="1"/>
    <col min="14603" max="14849" width="9.140625" style="307"/>
    <col min="14850" max="14850" width="23" style="307" bestFit="1" customWidth="1"/>
    <col min="14851" max="14851" width="10" style="307" customWidth="1"/>
    <col min="14852" max="14852" width="11.7109375" style="307" customWidth="1"/>
    <col min="14853" max="14853" width="10.28515625" style="307" customWidth="1"/>
    <col min="14854" max="14854" width="12.28515625" style="307" customWidth="1"/>
    <col min="14855" max="14855" width="12.5703125" style="307" customWidth="1"/>
    <col min="14856" max="14856" width="10.7109375" style="307" customWidth="1"/>
    <col min="14857" max="14857" width="9.140625" style="307"/>
    <col min="14858" max="14858" width="9.28515625" style="307" customWidth="1"/>
    <col min="14859" max="15105" width="9.140625" style="307"/>
    <col min="15106" max="15106" width="23" style="307" bestFit="1" customWidth="1"/>
    <col min="15107" max="15107" width="10" style="307" customWidth="1"/>
    <col min="15108" max="15108" width="11.7109375" style="307" customWidth="1"/>
    <col min="15109" max="15109" width="10.28515625" style="307" customWidth="1"/>
    <col min="15110" max="15110" width="12.28515625" style="307" customWidth="1"/>
    <col min="15111" max="15111" width="12.5703125" style="307" customWidth="1"/>
    <col min="15112" max="15112" width="10.7109375" style="307" customWidth="1"/>
    <col min="15113" max="15113" width="9.140625" style="307"/>
    <col min="15114" max="15114" width="9.28515625" style="307" customWidth="1"/>
    <col min="15115" max="15361" width="9.140625" style="307"/>
    <col min="15362" max="15362" width="23" style="307" bestFit="1" customWidth="1"/>
    <col min="15363" max="15363" width="10" style="307" customWidth="1"/>
    <col min="15364" max="15364" width="11.7109375" style="307" customWidth="1"/>
    <col min="15365" max="15365" width="10.28515625" style="307" customWidth="1"/>
    <col min="15366" max="15366" width="12.28515625" style="307" customWidth="1"/>
    <col min="15367" max="15367" width="12.5703125" style="307" customWidth="1"/>
    <col min="15368" max="15368" width="10.7109375" style="307" customWidth="1"/>
    <col min="15369" max="15369" width="9.140625" style="307"/>
    <col min="15370" max="15370" width="9.28515625" style="307" customWidth="1"/>
    <col min="15371" max="15617" width="9.140625" style="307"/>
    <col min="15618" max="15618" width="23" style="307" bestFit="1" customWidth="1"/>
    <col min="15619" max="15619" width="10" style="307" customWidth="1"/>
    <col min="15620" max="15620" width="11.7109375" style="307" customWidth="1"/>
    <col min="15621" max="15621" width="10.28515625" style="307" customWidth="1"/>
    <col min="15622" max="15622" width="12.28515625" style="307" customWidth="1"/>
    <col min="15623" max="15623" width="12.5703125" style="307" customWidth="1"/>
    <col min="15624" max="15624" width="10.7109375" style="307" customWidth="1"/>
    <col min="15625" max="15625" width="9.140625" style="307"/>
    <col min="15626" max="15626" width="9.28515625" style="307" customWidth="1"/>
    <col min="15627" max="15873" width="9.140625" style="307"/>
    <col min="15874" max="15874" width="23" style="307" bestFit="1" customWidth="1"/>
    <col min="15875" max="15875" width="10" style="307" customWidth="1"/>
    <col min="15876" max="15876" width="11.7109375" style="307" customWidth="1"/>
    <col min="15877" max="15877" width="10.28515625" style="307" customWidth="1"/>
    <col min="15878" max="15878" width="12.28515625" style="307" customWidth="1"/>
    <col min="15879" max="15879" width="12.5703125" style="307" customWidth="1"/>
    <col min="15880" max="15880" width="10.7109375" style="307" customWidth="1"/>
    <col min="15881" max="15881" width="9.140625" style="307"/>
    <col min="15882" max="15882" width="9.28515625" style="307" customWidth="1"/>
    <col min="15883" max="16129" width="9.140625" style="307"/>
    <col min="16130" max="16130" width="23" style="307" bestFit="1" customWidth="1"/>
    <col min="16131" max="16131" width="10" style="307" customWidth="1"/>
    <col min="16132" max="16132" width="11.7109375" style="307" customWidth="1"/>
    <col min="16133" max="16133" width="10.28515625" style="307" customWidth="1"/>
    <col min="16134" max="16134" width="12.28515625" style="307" customWidth="1"/>
    <col min="16135" max="16135" width="12.5703125" style="307" customWidth="1"/>
    <col min="16136" max="16136" width="10.7109375" style="307" customWidth="1"/>
    <col min="16137" max="16137" width="9.140625" style="307"/>
    <col min="16138" max="16138" width="9.28515625" style="307" customWidth="1"/>
    <col min="16139" max="16384" width="9.140625" style="307"/>
  </cols>
  <sheetData>
    <row r="1" spans="2:13">
      <c r="B1" s="2064" t="s">
        <v>358</v>
      </c>
      <c r="C1" s="2064"/>
      <c r="D1" s="2064"/>
      <c r="E1" s="2064"/>
      <c r="F1" s="2064"/>
      <c r="G1" s="2064"/>
      <c r="H1" s="2064"/>
      <c r="I1" s="2064"/>
    </row>
    <row r="2" spans="2:13">
      <c r="B2" s="2064" t="s">
        <v>359</v>
      </c>
      <c r="C2" s="2064"/>
      <c r="D2" s="2064"/>
      <c r="E2" s="2064"/>
      <c r="F2" s="2064"/>
      <c r="G2" s="2064"/>
      <c r="H2" s="2064"/>
      <c r="I2" s="2064"/>
    </row>
    <row r="3" spans="2:13" ht="15.75" customHeight="1">
      <c r="B3" s="2065"/>
      <c r="C3" s="2065"/>
      <c r="D3" s="2065"/>
      <c r="E3" s="2065"/>
      <c r="F3" s="2065"/>
      <c r="G3" s="2065"/>
      <c r="H3" s="2065"/>
      <c r="I3" s="2065"/>
    </row>
    <row r="4" spans="2:13" ht="17.25" customHeight="1" thickBot="1">
      <c r="B4" s="308" t="s">
        <v>67</v>
      </c>
      <c r="C4" s="308"/>
      <c r="D4" s="308"/>
      <c r="E4" s="308"/>
      <c r="F4" s="309"/>
      <c r="G4" s="309"/>
      <c r="H4" s="2066" t="s">
        <v>51</v>
      </c>
      <c r="I4" s="2066"/>
    </row>
    <row r="5" spans="2:13" ht="19.5" thickTop="1">
      <c r="B5" s="2067" t="s">
        <v>274</v>
      </c>
      <c r="C5" s="2069" t="s">
        <v>30</v>
      </c>
      <c r="D5" s="2069"/>
      <c r="E5" s="2070" t="s">
        <v>360</v>
      </c>
      <c r="F5" s="2070"/>
      <c r="G5" s="310" t="s">
        <v>361</v>
      </c>
      <c r="H5" s="2070" t="s">
        <v>162</v>
      </c>
      <c r="I5" s="2071"/>
    </row>
    <row r="6" spans="2:13" ht="16.5" customHeight="1">
      <c r="B6" s="2068"/>
      <c r="C6" s="311" t="s">
        <v>34</v>
      </c>
      <c r="D6" s="312" t="s">
        <v>116</v>
      </c>
      <c r="E6" s="311" t="s">
        <v>2</v>
      </c>
      <c r="F6" s="312" t="s">
        <v>116</v>
      </c>
      <c r="G6" s="312" t="s">
        <v>116</v>
      </c>
      <c r="H6" s="313" t="s">
        <v>114</v>
      </c>
      <c r="I6" s="314" t="s">
        <v>139</v>
      </c>
    </row>
    <row r="7" spans="2:13" ht="20.100000000000001" customHeight="1">
      <c r="B7" s="874" t="s">
        <v>362</v>
      </c>
      <c r="C7" s="875">
        <v>81359.794199469994</v>
      </c>
      <c r="D7" s="875">
        <v>13606.234077000001</v>
      </c>
      <c r="E7" s="875">
        <v>97109.54062</v>
      </c>
      <c r="F7" s="875">
        <v>14698.989407999999</v>
      </c>
      <c r="G7" s="875">
        <v>18501.854348000001</v>
      </c>
      <c r="H7" s="876">
        <v>8.0312842246863454</v>
      </c>
      <c r="I7" s="877">
        <v>25.871608138789952</v>
      </c>
      <c r="K7" s="315"/>
      <c r="L7" s="316"/>
      <c r="M7" s="317"/>
    </row>
    <row r="8" spans="2:13" ht="20.100000000000001" customHeight="1">
      <c r="B8" s="318" t="s">
        <v>363</v>
      </c>
      <c r="C8" s="319">
        <v>46719.809723399994</v>
      </c>
      <c r="D8" s="320">
        <v>7330.5399120000002</v>
      </c>
      <c r="E8" s="320">
        <v>62731.803365</v>
      </c>
      <c r="F8" s="320">
        <v>8324.6581819999992</v>
      </c>
      <c r="G8" s="321">
        <v>12152.332270000001</v>
      </c>
      <c r="H8" s="320">
        <v>13.561324021613203</v>
      </c>
      <c r="I8" s="322">
        <v>45.979955024176178</v>
      </c>
      <c r="K8" s="315"/>
      <c r="L8" s="316"/>
      <c r="M8" s="317"/>
    </row>
    <row r="9" spans="2:13" ht="20.100000000000001" customHeight="1">
      <c r="B9" s="318" t="s">
        <v>364</v>
      </c>
      <c r="C9" s="319">
        <v>2437.7214520699995</v>
      </c>
      <c r="D9" s="320">
        <v>315.57636300000001</v>
      </c>
      <c r="E9" s="320">
        <v>2109.8215009999999</v>
      </c>
      <c r="F9" s="320">
        <v>351.584495</v>
      </c>
      <c r="G9" s="321">
        <v>290.42895899999996</v>
      </c>
      <c r="H9" s="320">
        <v>11.410275363367433</v>
      </c>
      <c r="I9" s="322">
        <v>-17.394264215206661</v>
      </c>
      <c r="K9" s="315"/>
      <c r="L9" s="316"/>
      <c r="M9" s="317"/>
    </row>
    <row r="10" spans="2:13" ht="20.100000000000001" customHeight="1">
      <c r="B10" s="323" t="s">
        <v>365</v>
      </c>
      <c r="C10" s="324">
        <v>32202.263024000003</v>
      </c>
      <c r="D10" s="324">
        <v>5960.1178020000007</v>
      </c>
      <c r="E10" s="324">
        <v>32267.915753999998</v>
      </c>
      <c r="F10" s="324">
        <v>6022.7467310000011</v>
      </c>
      <c r="G10" s="325">
        <v>6059.0931189999992</v>
      </c>
      <c r="H10" s="324">
        <v>1.0508001868517454</v>
      </c>
      <c r="I10" s="326">
        <v>0.60348524723640651</v>
      </c>
      <c r="K10" s="315"/>
      <c r="L10" s="316"/>
      <c r="M10" s="317"/>
    </row>
    <row r="11" spans="2:13" ht="20.100000000000001" customHeight="1">
      <c r="B11" s="874" t="s">
        <v>366</v>
      </c>
      <c r="C11" s="875">
        <v>1245103.2315488001</v>
      </c>
      <c r="D11" s="875">
        <v>167738.64950100001</v>
      </c>
      <c r="E11" s="875">
        <v>1418535.259782</v>
      </c>
      <c r="F11" s="875">
        <v>232346.61163700002</v>
      </c>
      <c r="G11" s="875">
        <v>229503.69641600002</v>
      </c>
      <c r="H11" s="876">
        <v>38.517039649597791</v>
      </c>
      <c r="I11" s="877">
        <v>-1.2235664643311139</v>
      </c>
      <c r="K11" s="315"/>
      <c r="L11" s="316"/>
      <c r="M11" s="317"/>
    </row>
    <row r="12" spans="2:13" ht="20.100000000000001" customHeight="1">
      <c r="B12" s="318" t="s">
        <v>367</v>
      </c>
      <c r="C12" s="319">
        <v>814101.63506399619</v>
      </c>
      <c r="D12" s="320">
        <v>105289.778036</v>
      </c>
      <c r="E12" s="320">
        <v>917909.3066270001</v>
      </c>
      <c r="F12" s="320">
        <v>146220.76489700002</v>
      </c>
      <c r="G12" s="321">
        <v>143232.837291</v>
      </c>
      <c r="H12" s="320">
        <v>38.874606466550972</v>
      </c>
      <c r="I12" s="322">
        <v>-2.0434359019423454</v>
      </c>
      <c r="K12" s="315"/>
      <c r="L12" s="316"/>
      <c r="M12" s="317"/>
    </row>
    <row r="13" spans="2:13" ht="20.100000000000001" customHeight="1">
      <c r="B13" s="318" t="s">
        <v>368</v>
      </c>
      <c r="C13" s="319">
        <v>159987.10347579999</v>
      </c>
      <c r="D13" s="320">
        <v>25735.330587999997</v>
      </c>
      <c r="E13" s="321">
        <v>205527.389467</v>
      </c>
      <c r="F13" s="320">
        <v>29132.583128999999</v>
      </c>
      <c r="G13" s="321">
        <v>40563.757389000006</v>
      </c>
      <c r="H13" s="320">
        <v>13.200734023537635</v>
      </c>
      <c r="I13" s="322">
        <v>39.238450670105038</v>
      </c>
      <c r="K13" s="315"/>
      <c r="L13" s="316"/>
      <c r="M13" s="317"/>
    </row>
    <row r="14" spans="2:13" ht="20.100000000000001" customHeight="1">
      <c r="B14" s="323" t="s">
        <v>369</v>
      </c>
      <c r="C14" s="324">
        <v>271014.49300900393</v>
      </c>
      <c r="D14" s="324">
        <v>36713.540876999992</v>
      </c>
      <c r="E14" s="324">
        <v>295098.56368800008</v>
      </c>
      <c r="F14" s="324">
        <v>56993.263611000002</v>
      </c>
      <c r="G14" s="325">
        <v>45707.101736000004</v>
      </c>
      <c r="H14" s="324">
        <v>55.237719515920304</v>
      </c>
      <c r="I14" s="326">
        <v>-19.802624310185507</v>
      </c>
      <c r="K14" s="315"/>
      <c r="L14" s="316"/>
      <c r="M14" s="317"/>
    </row>
    <row r="15" spans="2:13" ht="20.100000000000001" customHeight="1">
      <c r="B15" s="874" t="s">
        <v>370</v>
      </c>
      <c r="C15" s="875">
        <v>-1163743.4373493299</v>
      </c>
      <c r="D15" s="875">
        <v>-154132.41542399998</v>
      </c>
      <c r="E15" s="875">
        <v>-1321425.7191620001</v>
      </c>
      <c r="F15" s="875">
        <v>-217647.622229</v>
      </c>
      <c r="G15" s="875">
        <v>-211001.842068</v>
      </c>
      <c r="H15" s="876">
        <v>41.208208299517821</v>
      </c>
      <c r="I15" s="877">
        <v>-3.0534586562161365</v>
      </c>
      <c r="K15" s="315"/>
      <c r="L15" s="316"/>
      <c r="M15" s="317"/>
    </row>
    <row r="16" spans="2:13" ht="20.100000000000001" customHeight="1">
      <c r="B16" s="318" t="s">
        <v>371</v>
      </c>
      <c r="C16" s="319">
        <v>-767381.82534059614</v>
      </c>
      <c r="D16" s="319">
        <v>-97959.238123999996</v>
      </c>
      <c r="E16" s="319">
        <v>-855177.50326200016</v>
      </c>
      <c r="F16" s="319">
        <v>-137896.106715</v>
      </c>
      <c r="G16" s="319">
        <v>-131080.50502099999</v>
      </c>
      <c r="H16" s="320">
        <v>40.768864025306755</v>
      </c>
      <c r="I16" s="322">
        <v>-4.9425628151245178</v>
      </c>
      <c r="K16" s="315"/>
      <c r="L16" s="316"/>
      <c r="M16" s="317"/>
    </row>
    <row r="17" spans="2:13" ht="20.100000000000001" customHeight="1">
      <c r="B17" s="318" t="s">
        <v>372</v>
      </c>
      <c r="C17" s="319">
        <v>-157549.38202373</v>
      </c>
      <c r="D17" s="319">
        <v>-25419.754224999997</v>
      </c>
      <c r="E17" s="319">
        <v>-203417.567966</v>
      </c>
      <c r="F17" s="319">
        <v>-28780.998634</v>
      </c>
      <c r="G17" s="319">
        <v>-40273.328430000009</v>
      </c>
      <c r="H17" s="320">
        <v>13.222961871497034</v>
      </c>
      <c r="I17" s="322">
        <v>39.930267681621444</v>
      </c>
      <c r="K17" s="315"/>
      <c r="L17" s="316"/>
      <c r="M17" s="317"/>
    </row>
    <row r="18" spans="2:13" ht="20.100000000000001" customHeight="1">
      <c r="B18" s="323" t="s">
        <v>373</v>
      </c>
      <c r="C18" s="327">
        <v>-238812.22998500391</v>
      </c>
      <c r="D18" s="327">
        <v>-30753.423074999992</v>
      </c>
      <c r="E18" s="327">
        <v>-262830.64793400007</v>
      </c>
      <c r="F18" s="327">
        <v>-50970.516880000003</v>
      </c>
      <c r="G18" s="324">
        <v>-39648.008617000007</v>
      </c>
      <c r="H18" s="324">
        <v>65.739328450350143</v>
      </c>
      <c r="I18" s="326">
        <v>-22.213838422821169</v>
      </c>
      <c r="K18" s="315"/>
      <c r="L18" s="316"/>
      <c r="M18" s="317"/>
    </row>
    <row r="19" spans="2:13" ht="20.100000000000001" customHeight="1">
      <c r="B19" s="874" t="s">
        <v>374</v>
      </c>
      <c r="C19" s="875">
        <v>1326463.0257482701</v>
      </c>
      <c r="D19" s="875">
        <v>181344.88357800001</v>
      </c>
      <c r="E19" s="875">
        <v>1515644.8004020003</v>
      </c>
      <c r="F19" s="875">
        <v>247045.60104500002</v>
      </c>
      <c r="G19" s="875">
        <v>248005.55076400004</v>
      </c>
      <c r="H19" s="876">
        <v>36.229705614352667</v>
      </c>
      <c r="I19" s="877">
        <v>0.3885718729414549</v>
      </c>
      <c r="J19" s="328"/>
      <c r="K19" s="315"/>
      <c r="L19" s="316"/>
      <c r="M19" s="317"/>
    </row>
    <row r="20" spans="2:13" ht="20.100000000000001" customHeight="1">
      <c r="B20" s="318" t="s">
        <v>371</v>
      </c>
      <c r="C20" s="319">
        <v>860821.44478739623</v>
      </c>
      <c r="D20" s="319">
        <v>112620.31794800001</v>
      </c>
      <c r="E20" s="319">
        <v>980641.10999200004</v>
      </c>
      <c r="F20" s="319">
        <v>154545.42307900003</v>
      </c>
      <c r="G20" s="319">
        <v>155385.16956100002</v>
      </c>
      <c r="H20" s="320">
        <v>37.226946162909968</v>
      </c>
      <c r="I20" s="322">
        <v>0.54336548133859708</v>
      </c>
      <c r="J20" s="329"/>
      <c r="K20" s="315"/>
      <c r="L20" s="316"/>
      <c r="M20" s="317"/>
    </row>
    <row r="21" spans="2:13" ht="20.100000000000001" customHeight="1">
      <c r="B21" s="318" t="s">
        <v>372</v>
      </c>
      <c r="C21" s="319">
        <v>162424.82492786998</v>
      </c>
      <c r="D21" s="319">
        <v>26050.906950999997</v>
      </c>
      <c r="E21" s="319">
        <v>207637.210968</v>
      </c>
      <c r="F21" s="319">
        <v>29484.167623999998</v>
      </c>
      <c r="G21" s="319">
        <v>40854.186348000003</v>
      </c>
      <c r="H21" s="320">
        <v>13.179044704500043</v>
      </c>
      <c r="I21" s="322">
        <v>38.563132827751446</v>
      </c>
      <c r="J21" s="329"/>
      <c r="K21" s="315"/>
      <c r="L21" s="316"/>
      <c r="M21" s="317"/>
    </row>
    <row r="22" spans="2:13" ht="20.100000000000001" customHeight="1" thickBot="1">
      <c r="B22" s="330" t="s">
        <v>373</v>
      </c>
      <c r="C22" s="331">
        <v>303216.75603300391</v>
      </c>
      <c r="D22" s="331">
        <v>42673.658678999993</v>
      </c>
      <c r="E22" s="331">
        <v>327366.4794420001</v>
      </c>
      <c r="F22" s="331">
        <v>63016.010342000001</v>
      </c>
      <c r="G22" s="332">
        <v>51766.194855000002</v>
      </c>
      <c r="H22" s="332">
        <v>47.669574844799115</v>
      </c>
      <c r="I22" s="333">
        <v>-17.852313127957615</v>
      </c>
      <c r="J22" s="329"/>
      <c r="K22" s="315"/>
      <c r="L22" s="316"/>
      <c r="M22" s="317"/>
    </row>
    <row r="23" spans="2:13" ht="16.5" thickTop="1">
      <c r="B23" s="308"/>
      <c r="C23" s="334"/>
      <c r="D23" s="334"/>
      <c r="E23" s="334"/>
      <c r="F23" s="334"/>
      <c r="G23" s="334"/>
      <c r="H23" s="308"/>
      <c r="I23" s="308"/>
      <c r="K23" s="315"/>
      <c r="L23" s="315"/>
    </row>
    <row r="24" spans="2:13" ht="16.5" thickBot="1">
      <c r="B24" s="308"/>
      <c r="C24" s="334"/>
      <c r="D24" s="334"/>
      <c r="E24" s="334"/>
      <c r="F24" s="335"/>
      <c r="G24" s="335"/>
      <c r="H24" s="308"/>
      <c r="I24" s="308"/>
      <c r="J24" s="329"/>
      <c r="K24" s="315"/>
      <c r="L24" s="315"/>
    </row>
    <row r="25" spans="2:13" ht="15" customHeight="1" thickTop="1">
      <c r="B25" s="336" t="s">
        <v>375</v>
      </c>
      <c r="C25" s="337">
        <v>6.5343814181789153</v>
      </c>
      <c r="D25" s="337">
        <v>8.1115676783357458</v>
      </c>
      <c r="E25" s="337">
        <v>6.8457614959055562</v>
      </c>
      <c r="F25" s="337">
        <v>6.3263196757801401</v>
      </c>
      <c r="G25" s="338">
        <v>8.0616803288707857</v>
      </c>
      <c r="H25" s="308"/>
      <c r="I25" s="308"/>
      <c r="J25" s="329"/>
      <c r="K25" s="315"/>
      <c r="L25" s="315"/>
    </row>
    <row r="26" spans="2:13" ht="15" customHeight="1">
      <c r="B26" s="339" t="s">
        <v>218</v>
      </c>
      <c r="C26" s="340">
        <v>5.7388178221417485</v>
      </c>
      <c r="D26" s="340">
        <v>6.9622522230919595</v>
      </c>
      <c r="E26" s="340">
        <v>6.8342049603481767</v>
      </c>
      <c r="F26" s="340">
        <v>5.6932120330953042</v>
      </c>
      <c r="G26" s="341">
        <v>8.4843200063897566</v>
      </c>
      <c r="H26" s="308"/>
      <c r="I26" s="308"/>
      <c r="K26" s="315"/>
      <c r="L26" s="315"/>
    </row>
    <row r="27" spans="2:13" ht="15" customHeight="1">
      <c r="B27" s="342" t="s">
        <v>376</v>
      </c>
      <c r="C27" s="343">
        <v>1.5236987226528136</v>
      </c>
      <c r="D27" s="343">
        <v>1.2262378441998667</v>
      </c>
      <c r="E27" s="343">
        <v>1.0265403100148647</v>
      </c>
      <c r="F27" s="343">
        <v>1.2068428448077286</v>
      </c>
      <c r="G27" s="344">
        <v>0.71598140235095153</v>
      </c>
      <c r="H27" s="308"/>
      <c r="I27" s="308"/>
      <c r="K27" s="315"/>
      <c r="L27" s="315"/>
    </row>
    <row r="28" spans="2:13" ht="15" customHeight="1">
      <c r="B28" s="345" t="s">
        <v>377</v>
      </c>
      <c r="C28" s="346">
        <v>11.88211843081401</v>
      </c>
      <c r="D28" s="346">
        <v>16.234113244396557</v>
      </c>
      <c r="E28" s="346">
        <v>10.934623113962701</v>
      </c>
      <c r="F28" s="346">
        <v>10.567471222752681</v>
      </c>
      <c r="G28" s="347">
        <v>13.256349426828157</v>
      </c>
      <c r="H28" s="308"/>
      <c r="I28" s="308"/>
      <c r="K28" s="315"/>
      <c r="L28" s="315"/>
    </row>
    <row r="29" spans="2:13" ht="15" customHeight="1">
      <c r="B29" s="348" t="s">
        <v>378</v>
      </c>
      <c r="C29" s="349"/>
      <c r="D29" s="349"/>
      <c r="E29" s="349"/>
      <c r="F29" s="349"/>
      <c r="G29" s="350"/>
      <c r="H29" s="308"/>
      <c r="I29" s="308"/>
      <c r="K29" s="315"/>
      <c r="L29" s="315"/>
    </row>
    <row r="30" spans="2:13" ht="15" customHeight="1">
      <c r="B30" s="351" t="s">
        <v>218</v>
      </c>
      <c r="C30" s="340">
        <v>57.423706860488032</v>
      </c>
      <c r="D30" s="340">
        <v>53.876332499611749</v>
      </c>
      <c r="E30" s="340">
        <v>64.599011553845415</v>
      </c>
      <c r="F30" s="340">
        <v>56.634221244279978</v>
      </c>
      <c r="G30" s="341">
        <v>65.681698933672749</v>
      </c>
      <c r="H30" s="308"/>
      <c r="I30" s="308"/>
      <c r="K30" s="315"/>
      <c r="L30" s="315"/>
    </row>
    <row r="31" spans="2:13" ht="15" customHeight="1">
      <c r="B31" s="342" t="s">
        <v>376</v>
      </c>
      <c r="C31" s="343">
        <v>2.996223719658671</v>
      </c>
      <c r="D31" s="343">
        <v>2.3193512709990105</v>
      </c>
      <c r="E31" s="343">
        <v>2.1726202055222945</v>
      </c>
      <c r="F31" s="343">
        <v>2.3918956959629369</v>
      </c>
      <c r="G31" s="344">
        <v>1.5697289230438383</v>
      </c>
      <c r="H31" s="308"/>
      <c r="I31" s="308"/>
      <c r="K31" s="315"/>
      <c r="L31" s="315"/>
    </row>
    <row r="32" spans="2:13" ht="15" customHeight="1">
      <c r="B32" s="352" t="s">
        <v>377</v>
      </c>
      <c r="C32" s="346">
        <v>39.580069419853302</v>
      </c>
      <c r="D32" s="346">
        <v>43.804316229389237</v>
      </c>
      <c r="E32" s="346">
        <v>33.228368240632292</v>
      </c>
      <c r="F32" s="346">
        <v>40.973883059757092</v>
      </c>
      <c r="G32" s="347">
        <v>32.748572143283411</v>
      </c>
      <c r="H32" s="308"/>
      <c r="I32" s="308"/>
      <c r="K32" s="315"/>
      <c r="L32" s="315"/>
    </row>
    <row r="33" spans="2:12" ht="15" customHeight="1">
      <c r="B33" s="348" t="s">
        <v>379</v>
      </c>
      <c r="C33" s="349"/>
      <c r="D33" s="349"/>
      <c r="E33" s="349"/>
      <c r="F33" s="349"/>
      <c r="G33" s="350"/>
      <c r="H33" s="308"/>
      <c r="I33" s="308"/>
      <c r="K33" s="315"/>
      <c r="L33" s="315"/>
    </row>
    <row r="34" spans="2:12" ht="15" customHeight="1">
      <c r="B34" s="351" t="s">
        <v>218</v>
      </c>
      <c r="C34" s="353">
        <v>65.384268102117488</v>
      </c>
      <c r="D34" s="353">
        <v>62.770135773253799</v>
      </c>
      <c r="E34" s="353">
        <v>64.708247489601646</v>
      </c>
      <c r="F34" s="353">
        <v>62.932170117222874</v>
      </c>
      <c r="G34" s="354">
        <v>62.409817152302047</v>
      </c>
      <c r="H34" s="308"/>
      <c r="I34" s="308"/>
      <c r="K34" s="315"/>
      <c r="L34" s="315"/>
    </row>
    <row r="35" spans="2:12" ht="15" customHeight="1">
      <c r="B35" s="355" t="s">
        <v>376</v>
      </c>
      <c r="C35" s="356">
        <v>12.849304332524294</v>
      </c>
      <c r="D35" s="356">
        <v>15.342516864514621</v>
      </c>
      <c r="E35" s="356">
        <v>14.488705025110576</v>
      </c>
      <c r="F35" s="356">
        <v>12.538415311394532</v>
      </c>
      <c r="G35" s="357">
        <v>17.67455514767564</v>
      </c>
      <c r="H35" s="308"/>
      <c r="I35" s="308" t="s">
        <v>67</v>
      </c>
      <c r="K35" s="315"/>
      <c r="L35" s="315"/>
    </row>
    <row r="36" spans="2:12" ht="15" customHeight="1">
      <c r="B36" s="352" t="s">
        <v>377</v>
      </c>
      <c r="C36" s="356">
        <v>21.766427565358214</v>
      </c>
      <c r="D36" s="356">
        <v>21.887347362231573</v>
      </c>
      <c r="E36" s="356">
        <v>20.803047485287799</v>
      </c>
      <c r="F36" s="356">
        <v>24.529414571382592</v>
      </c>
      <c r="G36" s="357">
        <v>19.915627700022306</v>
      </c>
      <c r="H36" s="308"/>
      <c r="I36" s="308"/>
      <c r="K36" s="315"/>
      <c r="L36" s="315"/>
    </row>
    <row r="37" spans="2:12" ht="15" customHeight="1">
      <c r="B37" s="348" t="s">
        <v>380</v>
      </c>
      <c r="C37" s="349"/>
      <c r="D37" s="349"/>
      <c r="E37" s="349"/>
      <c r="F37" s="349"/>
      <c r="G37" s="350"/>
      <c r="H37" s="308"/>
      <c r="I37" s="308"/>
      <c r="K37" s="315"/>
      <c r="L37" s="315"/>
    </row>
    <row r="38" spans="2:12" ht="15" customHeight="1">
      <c r="B38" s="351" t="s">
        <v>218</v>
      </c>
      <c r="C38" s="353">
        <v>65.940807974691523</v>
      </c>
      <c r="D38" s="353">
        <v>63.555247515278189</v>
      </c>
      <c r="E38" s="353">
        <v>64.716275070256884</v>
      </c>
      <c r="F38" s="353">
        <v>63.357506644346117</v>
      </c>
      <c r="G38" s="354">
        <v>62.122919750983222</v>
      </c>
      <c r="H38" s="308"/>
      <c r="I38" s="308"/>
      <c r="K38" s="315"/>
      <c r="L38" s="315"/>
    </row>
    <row r="39" spans="2:12" ht="15" customHeight="1">
      <c r="B39" s="355" t="s">
        <v>376</v>
      </c>
      <c r="C39" s="356">
        <v>13.538154284468559</v>
      </c>
      <c r="D39" s="356">
        <v>16.492153292396846</v>
      </c>
      <c r="E39" s="356">
        <v>15.393795127205484</v>
      </c>
      <c r="F39" s="356">
        <v>13.223667844033601</v>
      </c>
      <c r="G39" s="357">
        <v>19.08671888135509</v>
      </c>
      <c r="H39" s="308"/>
      <c r="I39" s="308"/>
      <c r="K39" s="315"/>
      <c r="L39" s="315"/>
    </row>
    <row r="40" spans="2:12" ht="15" customHeight="1">
      <c r="B40" s="352" t="s">
        <v>377</v>
      </c>
      <c r="C40" s="358">
        <v>20.52103774083993</v>
      </c>
      <c r="D40" s="358">
        <v>19.952599192324975</v>
      </c>
      <c r="E40" s="358">
        <v>19.889929802537644</v>
      </c>
      <c r="F40" s="358">
        <v>23.418825511620291</v>
      </c>
      <c r="G40" s="359">
        <v>18.790361367661692</v>
      </c>
      <c r="H40" s="308"/>
      <c r="I40" s="308"/>
      <c r="K40" s="315"/>
      <c r="L40" s="315"/>
    </row>
    <row r="41" spans="2:12" ht="15" customHeight="1">
      <c r="B41" s="348" t="s">
        <v>381</v>
      </c>
      <c r="C41" s="349"/>
      <c r="D41" s="349"/>
      <c r="E41" s="349"/>
      <c r="F41" s="349"/>
      <c r="G41" s="350"/>
      <c r="H41" s="308"/>
      <c r="I41" s="308"/>
      <c r="K41" s="315"/>
      <c r="L41" s="315"/>
    </row>
    <row r="42" spans="2:12" ht="15" customHeight="1">
      <c r="B42" s="351" t="s">
        <v>218</v>
      </c>
      <c r="C42" s="353">
        <v>64.89599996967867</v>
      </c>
      <c r="D42" s="353">
        <v>62.102837271149035</v>
      </c>
      <c r="E42" s="353">
        <v>64.701248586205736</v>
      </c>
      <c r="F42" s="353">
        <v>62.557447866011252</v>
      </c>
      <c r="G42" s="354">
        <v>62.653907980012605</v>
      </c>
      <c r="H42" s="308"/>
      <c r="I42" s="308"/>
      <c r="K42" s="315"/>
      <c r="L42" s="315"/>
    </row>
    <row r="43" spans="2:12" ht="15" customHeight="1">
      <c r="B43" s="355" t="s">
        <v>376</v>
      </c>
      <c r="C43" s="356">
        <v>12.24495683445414</v>
      </c>
      <c r="D43" s="356">
        <v>14.365393959292483</v>
      </c>
      <c r="E43" s="356">
        <v>13.699595770257488</v>
      </c>
      <c r="F43" s="356">
        <v>11.934706588290709</v>
      </c>
      <c r="G43" s="357">
        <v>16.473093534457419</v>
      </c>
      <c r="H43" s="308"/>
      <c r="I43" s="308"/>
      <c r="K43" s="315"/>
      <c r="L43" s="315"/>
    </row>
    <row r="44" spans="2:12" ht="15" customHeight="1">
      <c r="B44" s="352" t="s">
        <v>377</v>
      </c>
      <c r="C44" s="358">
        <v>22.859043195867184</v>
      </c>
      <c r="D44" s="358">
        <v>23.531768769558482</v>
      </c>
      <c r="E44" s="358">
        <v>21.599155643536761</v>
      </c>
      <c r="F44" s="358">
        <v>25.507845545698043</v>
      </c>
      <c r="G44" s="359">
        <v>20.872998485529976</v>
      </c>
      <c r="H44" s="308"/>
      <c r="I44" s="308"/>
      <c r="K44" s="315"/>
      <c r="L44" s="315"/>
    </row>
    <row r="45" spans="2:12" ht="15" customHeight="1">
      <c r="B45" s="360" t="s">
        <v>382</v>
      </c>
      <c r="C45" s="361"/>
      <c r="D45" s="361"/>
      <c r="E45" s="361"/>
      <c r="F45" s="361"/>
      <c r="G45" s="362"/>
      <c r="H45" s="308"/>
      <c r="I45" s="308"/>
      <c r="K45" s="315"/>
      <c r="L45" s="315"/>
    </row>
    <row r="46" spans="2:12" ht="15" customHeight="1">
      <c r="B46" s="342" t="s">
        <v>383</v>
      </c>
      <c r="C46" s="363">
        <v>6.133589298772514</v>
      </c>
      <c r="D46" s="363">
        <v>7.5029600000529886</v>
      </c>
      <c r="E46" s="363">
        <v>6.407143718253991</v>
      </c>
      <c r="F46" s="363">
        <v>5.9499093875071827</v>
      </c>
      <c r="G46" s="364">
        <v>7.4602581639820658</v>
      </c>
      <c r="H46" s="308"/>
      <c r="I46" s="308"/>
      <c r="K46" s="315"/>
      <c r="L46" s="315"/>
    </row>
    <row r="47" spans="2:12" ht="15" customHeight="1" thickBot="1">
      <c r="B47" s="365" t="s">
        <v>384</v>
      </c>
      <c r="C47" s="366">
        <v>93.866410701227494</v>
      </c>
      <c r="D47" s="366">
        <v>92.49703999994702</v>
      </c>
      <c r="E47" s="366">
        <v>93.592856281745981</v>
      </c>
      <c r="F47" s="366">
        <v>94.050090612492824</v>
      </c>
      <c r="G47" s="367">
        <v>92.539741836017924</v>
      </c>
      <c r="H47" s="308"/>
      <c r="I47" s="308"/>
      <c r="K47" s="315"/>
      <c r="L47" s="315"/>
    </row>
    <row r="48" spans="2:12" ht="16.5" thickTop="1">
      <c r="B48" s="308" t="s">
        <v>385</v>
      </c>
      <c r="C48" s="308"/>
      <c r="D48" s="308"/>
      <c r="E48" s="308"/>
      <c r="F48" s="308"/>
      <c r="G48" s="308"/>
      <c r="H48" s="308"/>
      <c r="I48" s="308"/>
      <c r="K48" s="315"/>
      <c r="L48" s="315"/>
    </row>
    <row r="49" spans="2:12">
      <c r="B49" s="308" t="s">
        <v>386</v>
      </c>
      <c r="C49" s="308"/>
      <c r="D49" s="308"/>
      <c r="E49" s="308"/>
      <c r="F49" s="308"/>
      <c r="G49" s="308"/>
      <c r="H49" s="308"/>
      <c r="I49" s="308"/>
      <c r="K49" s="315"/>
      <c r="L49" s="315"/>
    </row>
    <row r="50" spans="2:12">
      <c r="B50" s="308" t="s">
        <v>387</v>
      </c>
      <c r="C50" s="308"/>
      <c r="D50" s="308"/>
      <c r="E50" s="308"/>
      <c r="F50" s="308"/>
      <c r="G50" s="308"/>
      <c r="H50" s="308"/>
      <c r="I50" s="308"/>
      <c r="K50" s="315"/>
      <c r="L50" s="315"/>
    </row>
    <row r="51" spans="2:12">
      <c r="I51" s="307" t="s">
        <v>67</v>
      </c>
      <c r="K51" s="315"/>
      <c r="L51" s="315"/>
    </row>
    <row r="52" spans="2:12">
      <c r="K52" s="315"/>
      <c r="L52" s="315"/>
    </row>
    <row r="53" spans="2:12">
      <c r="K53" s="315"/>
      <c r="L53" s="315"/>
    </row>
    <row r="54" spans="2:12">
      <c r="K54" s="315"/>
      <c r="L54" s="315"/>
    </row>
    <row r="55" spans="2:12">
      <c r="K55" s="315"/>
      <c r="L55" s="315"/>
    </row>
    <row r="56" spans="2:12">
      <c r="K56" s="315"/>
      <c r="L56" s="315"/>
    </row>
    <row r="57" spans="2:12">
      <c r="K57" s="315"/>
      <c r="L57" s="315"/>
    </row>
    <row r="58" spans="2:12">
      <c r="L58" s="315"/>
    </row>
    <row r="59" spans="2:12">
      <c r="L59" s="315"/>
    </row>
    <row r="60" spans="2:12">
      <c r="L60" s="315"/>
    </row>
    <row r="61" spans="2:12">
      <c r="F61" s="329"/>
      <c r="G61" s="329"/>
      <c r="L61" s="315"/>
    </row>
    <row r="62" spans="2:12">
      <c r="L62" s="315"/>
    </row>
    <row r="63" spans="2:12">
      <c r="L63" s="315"/>
    </row>
    <row r="64" spans="2:12">
      <c r="G64" s="329"/>
      <c r="L64" s="315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38</vt:i4>
      </vt:variant>
    </vt:vector>
  </HeadingPairs>
  <TitlesOfParts>
    <vt:vector size="96" baseType="lpstr">
      <vt:lpstr>Cover</vt:lpstr>
      <vt:lpstr>SMIs</vt:lpstr>
      <vt:lpstr>CPI</vt:lpstr>
      <vt:lpstr>CPI_Y-O-Y</vt:lpstr>
      <vt:lpstr>CPI_Nep &amp; Ind.</vt:lpstr>
      <vt:lpstr>WPI</vt:lpstr>
      <vt:lpstr>WPI YOY</vt:lpstr>
      <vt:lpstr>NSWRI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 </vt:lpstr>
      <vt:lpstr>Purchase &amp; Sale of FC </vt:lpstr>
      <vt:lpstr>Int Rate </vt:lpstr>
      <vt:lpstr>Inter bank</vt:lpstr>
      <vt:lpstr>TBs 91_364 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BEC!Print_Area</vt:lpstr>
      <vt:lpstr>BOP!Print_Area</vt:lpstr>
      <vt:lpstr>'BoP$'!Print_Area</vt:lpstr>
      <vt:lpstr>'Concessional loan'!Print_Area</vt:lpstr>
      <vt:lpstr>Cover!Print_Area</vt:lpstr>
      <vt:lpstr>CPI!Print_Area</vt:lpstr>
      <vt:lpstr>'Customswise Trade'!Print_Area</vt:lpstr>
      <vt:lpstr>Direction!Print_Area</vt:lpstr>
      <vt:lpstr>'Exchange Rate'!Print_Area</vt:lpstr>
      <vt:lpstr>'Int Rate '!Print_Area</vt:lpstr>
      <vt:lpstr>'Inter bank'!Print_Area</vt:lpstr>
      <vt:lpstr>'Issue Approval'!Print_Area</vt:lpstr>
      <vt:lpstr>'Listed Co'!Print_Area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'M-Other'!Print_Area</vt:lpstr>
      <vt:lpstr>'MS y-o-y'!Print_Area</vt:lpstr>
      <vt:lpstr>ODD!Print_Area</vt:lpstr>
      <vt:lpstr>'Product credit'!Print_Area</vt:lpstr>
      <vt:lpstr>'Purchase &amp; Sale of FC '!Print_Area</vt:lpstr>
      <vt:lpstr>ReserveRs!Print_Area</vt:lpstr>
      <vt:lpstr>'Reserves $'!Print_Area</vt:lpstr>
      <vt:lpstr>'Sect credit'!Print_Area</vt:lpstr>
      <vt:lpstr>'Securities Listed'!Print_Area</vt:lpstr>
      <vt:lpstr>'Share Mkt Acti'!Print_Area</vt:lpstr>
      <vt:lpstr>SMIs!Print_Area</vt:lpstr>
      <vt:lpstr>'Stock Mkt Indicator'!Print_Area</vt:lpstr>
      <vt:lpstr>'TBs 91_364 '!Print_Area</vt:lpstr>
      <vt:lpstr>Top_X!Print_Area</vt:lpstr>
      <vt:lpstr>'Tourist Arrival'!Print_Area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2019-11-06T05:28:58Z</cp:lastPrinted>
  <dcterms:created xsi:type="dcterms:W3CDTF">2017-10-10T06:32:36Z</dcterms:created>
  <dcterms:modified xsi:type="dcterms:W3CDTF">2020-10-16T07:00:37Z</dcterms:modified>
</cp:coreProperties>
</file>