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Rate'!$A$66:$X$102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<sst xmlns="http://schemas.openxmlformats.org/spreadsheetml/2006/main" count="2761" uniqueCount="1508">
  <si>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</si>
  <si>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</si>
  <si>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</si>
  <si>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</si>
  <si>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</si>
  <si>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</si>
  <si>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</si>
  <si>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</si>
  <si>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</si>
  <si>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</si>
  <si>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</si>
  <si>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</si>
  <si>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</si>
  <si>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</si>
  <si>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</si>
  <si>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</si>
  <si>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</si>
  <si>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</si>
  <si>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</si>
  <si>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</si>
  <si>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</si>
  <si>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</si>
  <si>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</si>
  <si>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</si>
  <si>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</si>
  <si>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</si>
  <si>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</si>
  <si>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</si>
  <si>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</si>
  <si>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</si>
  <si>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</si>
  <si>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</si>
  <si>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 xml:space="preserve">        Total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</si>
  <si>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</si>
  <si>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</si>
  <si>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</si>
  <si>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</si>
  <si>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</si>
  <si>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</si>
  <si>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</si>
  <si>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</si>
  <si>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</si>
  <si>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</si>
  <si>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</si>
  <si>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</si>
  <si>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</si>
  <si>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</si>
  <si>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</si>
  <si>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</si>
  <si>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</si>
  <si>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</si>
  <si>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</si>
  <si>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</si>
  <si>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</si>
  <si>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</si>
  <si>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</si>
  <si>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</si>
  <si>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</si>
  <si>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</si>
  <si>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</si>
  <si>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</si>
  <si>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</si>
  <si>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</si>
  <si>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</si>
  <si>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</si>
  <si>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</si>
  <si>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</si>
  <si>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</si>
  <si>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</si>
  <si>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</si>
  <si>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</si>
  <si>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</si>
  <si>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</si>
  <si>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</si>
  <si>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</si>
  <si>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</si>
  <si>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</si>
  <si>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</si>
  <si>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</si>
  <si>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</si>
  <si>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</si>
  <si>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</si>
  <si>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</si>
  <si>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</si>
  <si>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</si>
  <si>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</si>
  <si>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</si>
  <si>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</si>
  <si>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</si>
  <si>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</si>
  <si>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</si>
  <si>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</si>
  <si>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</si>
  <si>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</si>
  <si>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</si>
  <si>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</si>
  <si>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</si>
  <si>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</si>
  <si>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</si>
  <si>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</si>
  <si>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</si>
  <si>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</si>
  <si>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</si>
  <si>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</si>
  <si>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</si>
  <si>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</si>
  <si>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</si>
  <si>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</si>
  <si>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</si>
  <si>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</si>
  <si>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</si>
  <si>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</si>
  <si>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</si>
  <si>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</si>
  <si>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</si>
  <si>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</si>
  <si>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</si>
  <si>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</si>
  <si>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</si>
  <si>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</si>
  <si>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</si>
  <si>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</si>
  <si>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</si>
  <si>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</si>
  <si>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</si>
  <si>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</si>
  <si>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</si>
  <si>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</si>
  <si>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</si>
  <si>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</si>
  <si>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</si>
  <si>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</si>
  <si>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</si>
  <si>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</si>
  <si>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</si>
  <si>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</si>
  <si>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</si>
  <si>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</si>
  <si>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</si>
  <si>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</si>
  <si>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</si>
  <si>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</si>
  <si>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</si>
  <si>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</si>
  <si>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</si>
  <si>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</si>
  <si>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</si>
  <si>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</si>
  <si>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</si>
  <si>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</si>
  <si>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</si>
  <si>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</si>
  <si>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</si>
  <si>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</si>
  <si>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</si>
  <si>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</si>
  <si>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</si>
  <si>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</si>
  <si>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</si>
  <si>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</si>
  <si>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</si>
  <si>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</si>
  <si>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</si>
  <si>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</si>
  <si>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</si>
  <si>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</si>
  <si>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</si>
  <si>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</si>
  <si>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</si>
  <si>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</si>
  <si>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</si>
  <si>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</si>
  <si>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</si>
  <si>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</si>
  <si>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</si>
  <si>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</si>
  <si>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</si>
  <si>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</si>
  <si>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</si>
  <si>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</si>
  <si>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</si>
  <si>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</si>
  <si>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</si>
  <si>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</si>
  <si>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</si>
  <si>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</si>
  <si>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</si>
  <si>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</si>
  <si>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</si>
  <si>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</si>
  <si>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</si>
  <si>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</si>
  <si>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</si>
  <si>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</si>
  <si>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</si>
  <si>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</si>
  <si>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</si>
  <si>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</si>
  <si>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</si>
  <si>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</si>
  <si>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</si>
  <si>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</si>
  <si>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</si>
  <si>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</si>
  <si>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</si>
  <si>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</si>
  <si>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</si>
  <si>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</si>
  <si>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</si>
  <si>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</si>
  <si>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</si>
  <si>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</si>
  <si>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</si>
  <si>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</si>
  <si>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</si>
  <si>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</si>
  <si>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</si>
  <si>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</si>
  <si>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</si>
  <si>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</si>
  <si>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</si>
  <si>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</si>
  <si>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</si>
  <si>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</si>
  <si>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</si>
  <si>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</si>
  <si>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</si>
  <si>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</si>
  <si>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</si>
  <si>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</si>
  <si>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</si>
  <si>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</si>
  <si>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</si>
  <si>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</si>
  <si>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</si>
  <si>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</si>
  <si>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</si>
  <si>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</si>
  <si>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</si>
  <si>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</si>
  <si>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</si>
  <si>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</si>
  <si>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</si>
  <si>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</si>
  <si>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</si>
  <si>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</si>
  <si>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</si>
  <si>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</si>
  <si>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</si>
  <si>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</si>
  <si>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</si>
  <si>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</si>
  <si>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</si>
  <si>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</si>
  <si>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</si>
  <si>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</si>
  <si>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</si>
  <si>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</si>
  <si>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</si>
  <si>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</si>
  <si>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</si>
  <si>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</si>
  <si>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</si>
  <si>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</si>
  <si>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</si>
  <si>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</si>
  <si>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</si>
  <si>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</si>
  <si>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</si>
  <si>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</si>
  <si>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</si>
  <si>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</si>
  <si>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</si>
  <si>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</si>
  <si>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</si>
  <si>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</si>
  <si>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</si>
  <si>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</si>
  <si>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</si>
  <si>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</si>
  <si>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</si>
  <si>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</si>
  <si>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</si>
  <si>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</si>
  <si>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</si>
  <si>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</si>
  <si>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</si>
  <si>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</si>
  <si>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</si>
  <si>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</si>
  <si>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</si>
  <si>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</si>
  <si>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</si>
  <si>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</si>
  <si>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</si>
  <si>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</si>
  <si>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</si>
  <si>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</si>
  <si>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</si>
  <si>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</si>
  <si>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</si>
  <si>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</si>
  <si>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</si>
  <si>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</si>
  <si>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</si>
  <si>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</si>
  <si>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</si>
  <si>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</si>
  <si>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</si>
  <si>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</si>
  <si>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</si>
  <si>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</si>
  <si>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</si>
  <si>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</si>
  <si>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</si>
  <si>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</si>
  <si>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</si>
  <si>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</si>
  <si>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</si>
  <si>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</si>
  <si>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</si>
  <si>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</si>
  <si>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</si>
  <si>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</si>
  <si>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</si>
  <si>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</si>
  <si>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</si>
  <si>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</si>
  <si>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</si>
  <si>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</si>
  <si>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</si>
  <si>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</si>
  <si>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</si>
  <si>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</si>
  <si>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</si>
  <si>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</si>
  <si>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</si>
  <si>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</si>
  <si>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</si>
  <si>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</si>
  <si>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</si>
  <si>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</si>
  <si>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</si>
  <si>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</si>
  <si>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</si>
  <si>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</si>
  <si>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</si>
  <si>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</si>
  <si>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</si>
  <si>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</si>
  <si>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</si>
  <si>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</si>
  <si>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</si>
  <si>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</si>
  <si>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</si>
  <si>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</si>
  <si>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</si>
  <si>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</si>
  <si>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</si>
  <si>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</si>
  <si>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</si>
  <si>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</si>
  <si>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</si>
  <si>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</si>
  <si>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</si>
  <si>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</si>
  <si>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</si>
  <si>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</si>
  <si>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</si>
  <si>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</si>
  <si>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</si>
  <si>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</si>
  <si>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</si>
  <si>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</si>
  <si>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</si>
  <si>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</si>
  <si>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</si>
  <si>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</si>
  <si>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</si>
  <si>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</si>
  <si>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</si>
  <si>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</si>
  <si>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</si>
  <si>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</si>
  <si>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</si>
  <si>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</si>
  <si>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</si>
  <si>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</si>
  <si>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</si>
  <si>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</si>
  <si>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</si>
  <si>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</si>
  <si>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</si>
  <si>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</si>
  <si>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</si>
  <si>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</si>
  <si>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</si>
  <si>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</si>
  <si>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</si>
  <si>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</si>
  <si>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</si>
  <si>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</si>
  <si>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</si>
  <si>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</si>
  <si>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</si>
  <si>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</si>
  <si>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</si>
  <si>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</si>
  <si>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</si>
  <si>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</si>
  <si>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</si>
  <si>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</si>
  <si>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</si>
  <si>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</si>
  <si>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</si>
  <si>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</si>
  <si>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</si>
  <si>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</si>
  <si>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</si>
  <si>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</si>
  <si>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</si>
  <si>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</si>
  <si>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</si>
  <si>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</si>
  <si>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</si>
  <si>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</si>
  <si>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</si>
  <si>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</si>
  <si>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</si>
  <si>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</si>
  <si>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</si>
  <si>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</si>
  <si>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</si>
  <si>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</si>
  <si>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</si>
  <si>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</si>
  <si>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</si>
  <si>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</si>
  <si>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</si>
  <si>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</si>
  <si>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</si>
  <si>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</si>
  <si>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</si>
  <si>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</si>
  <si>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</si>
  <si>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</si>
  <si>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</si>
  <si>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</si>
  <si>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</si>
  <si>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</si>
  <si>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</si>
  <si>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</si>
  <si>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</si>
  <si>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</si>
  <si>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</si>
  <si>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</si>
  <si>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</si>
  <si>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</si>
  <si>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</si>
  <si>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</si>
  <si>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</si>
  <si>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</si>
  <si>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</si>
  <si>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</si>
  <si>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</si>
  <si>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</si>
  <si>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</si>
  <si>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</si>
  <si>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</si>
  <si>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</si>
  <si>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</si>
  <si>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</si>
  <si>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</si>
  <si>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</si>
  <si>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</si>
  <si>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</si>
  <si>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</si>
  <si>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</si>
  <si>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</si>
  <si>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</si>
  <si>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</si>
  <si>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</si>
  <si>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</si>
  <si>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</si>
  <si>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</si>
  <si>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</si>
  <si>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</si>
  <si>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</si>
  <si>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</si>
  <si>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</si>
  <si>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</si>
  <si>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</si>
  <si>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</si>
  <si>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</si>
  <si>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</si>
  <si>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</si>
  <si>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</si>
  <si>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</si>
  <si>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</si>
  <si>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</si>
  <si>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</si>
  <si>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</si>
  <si>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</si>
  <si>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</si>
  <si>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</si>
  <si>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</si>
  <si>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</si>
  <si>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</si>
  <si>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</si>
  <si>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</si>
  <si>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</si>
  <si>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</si>
  <si>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</si>
  <si>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</si>
  <si>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</si>
  <si>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</si>
  <si>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</si>
  <si>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</si>
  <si>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</si>
  <si>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</si>
  <si>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</si>
  <si>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</si>
  <si>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</si>
  <si>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</si>
  <si>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</si>
  <si>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</si>
  <si>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</si>
  <si>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</si>
  <si>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</si>
  <si>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</si>
  <si>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</si>
  <si>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</si>
  <si>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</si>
  <si>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</si>
  <si>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</si>
  <si>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</si>
  <si>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</si>
  <si>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</si>
  <si>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</si>
  <si>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</si>
  <si>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</si>
  <si>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</si>
  <si>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</si>
  <si>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</si>
  <si>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</si>
  <si>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</si>
  <si>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</si>
  <si>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</si>
  <si>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</si>
  <si>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</si>
  <si>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</si>
  <si>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</si>
  <si>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</si>
  <si>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</si>
  <si>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</si>
  <si>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</si>
  <si>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</si>
  <si>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</si>
  <si>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</si>
  <si>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</si>
  <si>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</si>
  <si>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</si>
  <si>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</si>
  <si>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</si>
  <si>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</si>
  <si>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</si>
  <si>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</si>
  <si>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</si>
  <si>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</si>
  <si>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</si>
  <si>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</si>
  <si>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</si>
  <si>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</si>
  <si>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</si>
  <si>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</si>
  <si>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</si>
  <si>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</si>
  <si>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</si>
  <si>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</si>
  <si>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</si>
  <si>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</si>
  <si>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</si>
  <si>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</si>
  <si>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</si>
  <si>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</si>
  <si>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</si>
  <si>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</si>
  <si>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</si>
  <si>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</si>
  <si>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</si>
  <si>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</si>
  <si>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</si>
  <si>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</si>
  <si>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</si>
  <si>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</si>
  <si>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</si>
  <si>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</si>
  <si>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</si>
  <si>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</si>
  <si>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</si>
  <si>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</si>
  <si>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</si>
  <si>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</si>
  <si>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</si>
  <si>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</si>
  <si>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</si>
  <si>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</si>
  <si>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</si>
  <si>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</si>
  <si>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</si>
  <si>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</si>
  <si>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</si>
  <si>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</si>
  <si>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</si>
  <si>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</si>
  <si>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</si>
  <si>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</si>
  <si>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</si>
  <si>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</si>
  <si>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</si>
  <si>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</si>
  <si>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</si>
  <si>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</si>
  <si>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</si>
  <si>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</si>
  <si>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</si>
  <si>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</si>
  <si>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</si>
  <si>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</si>
  <si>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</si>
  <si>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</si>
  <si>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</si>
  <si>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</si>
  <si>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</si>
  <si>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</si>
  <si>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</si>
  <si>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</si>
  <si>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</si>
  <si>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</si>
  <si>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</si>
  <si>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</si>
  <si>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</si>
  <si>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</si>
  <si>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</si>
  <si>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</si>
  <si>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</si>
  <si>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</si>
  <si>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</si>
  <si>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</si>
  <si>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</si>
  <si>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</si>
  <si>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</si>
  <si>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</si>
  <si>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</si>
  <si>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</si>
  <si>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</si>
  <si>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</si>
  <si>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</si>
  <si>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</si>
  <si>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</si>
  <si>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</si>
  <si>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</si>
  <si>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</si>
  <si>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</si>
  <si>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</si>
  <si>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</si>
  <si>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</si>
  <si>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</si>
  <si>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</si>
  <si>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</si>
  <si>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</si>
  <si>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</si>
  <si>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</si>
  <si>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</si>
  <si>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</si>
  <si>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</si>
  <si>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</si>
  <si>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</si>
  <si>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</si>
  <si>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</si>
  <si>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</si>
  <si>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</si>
  <si>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</si>
  <si>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</si>
  <si>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</si>
  <si>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</si>
  <si>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</si>
  <si>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</si>
  <si>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</si>
  <si>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</si>
  <si>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</si>
  <si>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</si>
  <si>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</si>
  <si>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</si>
  <si>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</si>
  <si>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</si>
  <si>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</si>
  <si>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</si>
  <si>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</si>
  <si>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</si>
  <si>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</si>
  <si>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</si>
  <si>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</si>
  <si>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</si>
  <si>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</si>
  <si>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</si>
  <si>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</si>
  <si>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</si>
  <si>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</si>
  <si>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</si>
  <si>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</si>
  <si>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</si>
  <si>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</si>
  <si>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</si>
  <si>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</si>
  <si>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</si>
  <si>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</si>
  <si>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</si>
  <si>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</si>
  <si>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</si>
  <si>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</si>
  <si>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</si>
  <si>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</si>
  <si>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</si>
  <si>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</si>
  <si>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</si>
  <si>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</si>
  <si>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</si>
  <si>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</si>
  <si>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</si>
  <si>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</si>
  <si>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</si>
  <si>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</si>
  <si>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</si>
  <si>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</si>
  <si>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</si>
  <si>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</si>
  <si>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</si>
  <si>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</si>
  <si>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</si>
  <si>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</si>
  <si>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</si>
  <si>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</si>
  <si>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</si>
  <si>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</si>
  <si>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</si>
  <si>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</si>
  <si>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</si>
  <si>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</si>
  <si>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</si>
  <si>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</si>
  <si>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</si>
  <si>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</si>
  <si>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</si>
  <si>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</si>
  <si>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</si>
  <si>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</si>
  <si>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</si>
  <si>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</si>
  <si>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</si>
  <si>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</si>
  <si>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</si>
  <si>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</si>
  <si>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</si>
  <si>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</si>
  <si>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</si>
  <si>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</si>
  <si>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</si>
  <si>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</si>
  <si>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</si>
  <si>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</si>
  <si>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</si>
  <si>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</si>
  <si>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</si>
  <si>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</si>
  <si>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</si>
  <si>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</si>
  <si>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</si>
  <si>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</si>
  <si>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</si>
  <si>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</si>
  <si>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</si>
  <si>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</si>
  <si>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</si>
  <si>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</si>
  <si>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</si>
  <si>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</si>
  <si>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</si>
  <si>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</si>
  <si>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</si>
  <si>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</si>
  <si>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</si>
  <si>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</si>
  <si>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</si>
  <si>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</si>
  <si>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</si>
  <si>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</si>
  <si>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</si>
  <si>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</si>
  <si>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</si>
  <si>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</si>
  <si>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</si>
  <si>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</si>
  <si>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</si>
  <si>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</si>
  <si>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</si>
  <si>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</si>
  <si>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</si>
  <si>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</si>
  <si>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</si>
  <si>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</si>
  <si>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</si>
  <si>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</si>
  <si>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</si>
  <si>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</si>
  <si>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</si>
  <si>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</si>
  <si>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</si>
  <si>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</si>
  <si>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</si>
  <si>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</si>
  <si>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</si>
  <si>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</si>
  <si>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</si>
  <si>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</si>
  <si>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</si>
  <si>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</si>
  <si>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</si>
  <si>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</si>
  <si>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</si>
  <si>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</si>
  <si>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</si>
  <si>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</si>
  <si>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</si>
  <si>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</si>
  <si>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</si>
  <si>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</si>
  <si>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</si>
  <si>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</si>
  <si>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</si>
  <si>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</si>
  <si>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</si>
  <si>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</si>
  <si>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</si>
  <si>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</si>
  <si>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</si>
  <si>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</si>
  <si>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</si>
  <si>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</si>
  <si>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</si>
  <si>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</si>
  <si>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</si>
  <si>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</si>
  <si>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</si>
  <si>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</si>
  <si>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</si>
  <si>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</si>
  <si>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</si>
  <si>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</si>
  <si>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</si>
  <si>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</si>
  <si>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</si>
  <si>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</si>
  <si>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</si>
  <si>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</si>
  <si>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</si>
  <si>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</si>
  <si>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</si>
  <si>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</si>
  <si>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</si>
  <si>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</si>
  <si>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</si>
  <si>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</si>
  <si>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</si>
  <si>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</si>
  <si>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</si>
  <si>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</si>
  <si>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</si>
  <si>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</si>
  <si>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</si>
  <si>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</si>
  <si>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</si>
  <si>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</si>
  <si>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</si>
  <si>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</si>
  <si>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</si>
  <si>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</si>
  <si>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</si>
  <si>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</si>
  <si>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</si>
  <si>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</si>
  <si>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</si>
  <si>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</si>
  <si>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</si>
  <si>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</si>
  <si>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</si>
  <si>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</si>
  <si>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</si>
  <si>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</si>
  <si>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</si>
  <si>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</si>
  <si>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</si>
  <si>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</si>
  <si>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</si>
  <si>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</si>
  <si>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</si>
  <si>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</si>
  <si>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</si>
  <si>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</si>
  <si>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</si>
  <si>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</si>
  <si>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</si>
  <si>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</si>
  <si>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</si>
  <si>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</si>
  <si>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</si>
  <si>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</si>
  <si>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</si>
  <si>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</si>
  <si>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</si>
  <si>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</si>
  <si>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</si>
  <si>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</si>
  <si>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</si>
  <si>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</si>
  <si>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</si>
  <si>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</si>
  <si>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</si>
  <si>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</si>
  <si>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</si>
  <si>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</si>
  <si>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</si>
  <si>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</si>
  <si>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</si>
  <si>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</si>
  <si>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</si>
  <si>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</si>
  <si>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</si>
  <si>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</si>
  <si>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</si>
  <si>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</si>
  <si>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</si>
  <si>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</si>
  <si>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</si>
  <si>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</si>
  <si>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</si>
  <si>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</si>
  <si>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</si>
  <si>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</si>
  <si>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</si>
  <si>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</si>
  <si>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</si>
  <si>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</si>
  <si>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</si>
  <si>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</si>
  <si>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</si>
  <si>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</si>
  <si>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</si>
  <si>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</si>
  <si>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</si>
  <si>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</si>
  <si>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</si>
  <si>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</si>
  <si>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</si>
  <si>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</si>
  <si>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</si>
  <si>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</si>
  <si>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</si>
  <si>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</si>
  <si>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</si>
  <si>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</si>
  <si>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</si>
  <si>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</si>
  <si>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</si>
  <si>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</si>
  <si>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</si>
  <si>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</si>
  <si>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</si>
  <si>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</si>
  <si>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</si>
  <si>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</si>
  <si>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</si>
  <si>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</si>
  <si>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</si>
  <si>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</si>
  <si>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</si>
  <si>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</si>
  <si>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</si>
  <si>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</si>
  <si>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</si>
  <si>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</si>
  <si>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</si>
  <si>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</si>
  <si>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</si>
  <si>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</si>
  <si>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</si>
  <si>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</si>
  <si>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</si>
  <si>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</si>
  <si>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</si>
  <si>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</si>
  <si>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</si>
  <si>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</si>
  <si>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</si>
  <si>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</si>
  <si>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</si>
  <si>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</si>
  <si>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</si>
  <si>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</si>
  <si>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</si>
  <si>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</si>
  <si>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</si>
  <si>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</si>
  <si>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</si>
  <si>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</si>
  <si>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</si>
  <si>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</si>
  <si>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</si>
  <si>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</si>
  <si>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</si>
  <si>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</si>
  <si>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</si>
  <si>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</si>
  <si>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</si>
  <si>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</si>
  <si>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</si>
  <si>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</si>
  <si>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</si>
  <si>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</si>
  <si>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</si>
  <si>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</si>
  <si>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</si>
  <si>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</si>
  <si>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</si>
  <si>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</si>
  <si>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</si>
  <si>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</si>
  <si>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</si>
  <si>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</si>
  <si>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</si>
  <si>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</si>
  <si>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</si>
  <si>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</si>
  <si>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</si>
  <si>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</si>
  <si>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</si>
  <si>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</si>
  <si>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</si>
  <si>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</si>
  <si>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</si>
  <si>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</si>
  <si>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</si>
  <si>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</si>
  <si>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</si>
  <si>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</si>
  <si>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</si>
  <si>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</si>
  <si>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</si>
  <si>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</si>
  <si>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</si>
  <si>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</si>
  <si>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</si>
  <si>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</si>
  <si>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</si>
  <si>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</si>
  <si>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</si>
  <si>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</si>
  <si>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</si>
  <si>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</si>
  <si>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</si>
  <si>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</si>
  <si>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</si>
  <si>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</si>
  <si>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</si>
  <si>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</si>
  <si>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</si>
  <si>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</si>
  <si>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</si>
  <si>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</si>
  <si>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</si>
  <si>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</si>
  <si>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</si>
  <si>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</si>
  <si>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</si>
  <si>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</si>
  <si>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</si>
  <si>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</si>
  <si>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</si>
  <si>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</si>
  <si>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</si>
  <si>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</si>
  <si>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</si>
  <si>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</si>
  <si>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</si>
  <si>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</si>
  <si>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0.5  </t>
  </si>
  <si>
    <t>7.8  </t>
  </si>
  <si>
    <t>15.1  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</si>
  <si>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</si>
  <si>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</si>
  <si>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</si>
  <si>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</si>
  <si>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214.3  </t>
  </si>
  <si>
    <t>(2005/06 = 100)</t>
  </si>
  <si>
    <t>9.6  </t>
  </si>
  <si>
    <t>220.6  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</si>
  <si>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</si>
  <si>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</si>
  <si>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</si>
  <si>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</si>
  <si>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</si>
  <si>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>* Includes internal and external debt payment and investment.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</si>
  <si>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</si>
  <si>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</si>
  <si>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</si>
  <si>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</si>
  <si>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</si>
  <si>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</si>
  <si>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</si>
  <si>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</si>
  <si>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</si>
  <si>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</si>
  <si>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</si>
  <si>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</si>
  <si>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</si>
  <si>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</si>
  <si>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</si>
  <si>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</si>
  <si>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</si>
  <si>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</si>
  <si>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</si>
  <si>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</si>
  <si>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</si>
  <si>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197.3  </t>
  </si>
  <si>
    <t>12.1  </t>
  </si>
  <si>
    <t>142.6  </t>
  </si>
  <si>
    <t>159.9  </t>
  </si>
  <si>
    <t>175.3  </t>
  </si>
  <si>
    <t>181.8  </t>
  </si>
  <si>
    <t>235.4  </t>
  </si>
  <si>
    <t>17.9  </t>
  </si>
  <si>
    <t>12.6  </t>
  </si>
  <si>
    <t>194.4  </t>
  </si>
  <si>
    <t>8.1  </t>
  </si>
  <si>
    <t>6.4  </t>
  </si>
  <si>
    <t>8.0  </t>
  </si>
  <si>
    <t>165.2  </t>
  </si>
  <si>
    <t>209.4  </t>
  </si>
  <si>
    <t>156.7  </t>
  </si>
  <si>
    <t>166.6  </t>
  </si>
  <si>
    <t>166.7  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</si>
  <si>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</si>
  <si>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</si>
  <si>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</si>
  <si>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</si>
  <si>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</si>
  <si>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</si>
  <si>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</si>
  <si>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</si>
  <si>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</si>
  <si>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</si>
  <si>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</si>
  <si>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</si>
  <si>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</si>
  <si>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</si>
  <si>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</si>
  <si>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</si>
  <si>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</si>
  <si>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</si>
  <si>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</si>
  <si>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</si>
  <si>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</si>
  <si>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</si>
  <si>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</si>
  <si>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</si>
  <si>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</si>
  <si>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</si>
  <si>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</si>
  <si>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</si>
  <si>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>Source: http://www.sebon.gov.np</t>
  </si>
  <si>
    <t>218.0  </t>
  </si>
  <si>
    <t>-0.4  </t>
  </si>
  <si>
    <t>-0.2  </t>
  </si>
  <si>
    <t>183.0  </t>
  </si>
  <si>
    <t>0.8  </t>
  </si>
  <si>
    <t>242.5  </t>
  </si>
  <si>
    <t>157.0  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</si>
  <si>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</si>
  <si>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</si>
  <si>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</si>
  <si>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</si>
  <si>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</si>
  <si>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</si>
  <si>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</si>
  <si>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</si>
  <si>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</si>
  <si>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</si>
  <si>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</si>
  <si>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</si>
  <si>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</si>
  <si>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</si>
  <si>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</si>
  <si>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† Current year GDP for 2013</t>
  </si>
  <si>
    <t>Share Percent</t>
  </si>
  <si>
    <t>* Weighted average interest rate</t>
  </si>
  <si>
    <t xml:space="preserve">      Debenture </t>
  </si>
  <si>
    <t>Rs. in million</t>
  </si>
  <si>
    <t>Value (Rs. million)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</si>
  <si>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</si>
  <si>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</si>
  <si>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</si>
  <si>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</si>
  <si>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</si>
  <si>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</si>
  <si>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</si>
  <si>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</si>
  <si>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</si>
  <si>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</si>
  <si>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</si>
  <si>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</si>
  <si>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</si>
  <si>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</si>
  <si>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</si>
  <si>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</si>
  <si>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Sep/Oct</t>
  </si>
  <si>
    <t>196.0  </t>
  </si>
  <si>
    <t>8.4  </t>
  </si>
  <si>
    <t>236.2  </t>
  </si>
  <si>
    <t>11.5  </t>
  </si>
  <si>
    <t>225.4  </t>
  </si>
  <si>
    <t>1.1  </t>
  </si>
  <si>
    <t>377.2  </t>
  </si>
  <si>
    <t>259.6  </t>
  </si>
  <si>
    <t>13.3  </t>
  </si>
  <si>
    <t>218.1  </t>
  </si>
  <si>
    <t>193.6  </t>
  </si>
  <si>
    <t>242.8  </t>
  </si>
  <si>
    <t>254.0  </t>
  </si>
  <si>
    <t>219.8  </t>
  </si>
  <si>
    <t>-0.5  </t>
  </si>
  <si>
    <t>198.8  </t>
  </si>
  <si>
    <t>205.4  </t>
  </si>
  <si>
    <t>258.2  </t>
  </si>
  <si>
    <t>178.5  </t>
  </si>
  <si>
    <t>199.5  </t>
  </si>
  <si>
    <t>13.9  </t>
  </si>
  <si>
    <t>11.7  </t>
  </si>
  <si>
    <t>138.7  </t>
  </si>
  <si>
    <t>164.6  </t>
  </si>
  <si>
    <t>5.4  </t>
  </si>
  <si>
    <t>179.9  </t>
  </si>
  <si>
    <t>197.0  </t>
  </si>
  <si>
    <t>125.5  </t>
  </si>
  <si>
    <t>135.7  </t>
  </si>
  <si>
    <t>143.5  </t>
  </si>
  <si>
    <t>5.7  </t>
  </si>
  <si>
    <t>172.0  </t>
  </si>
  <si>
    <t>82.6  </t>
  </si>
  <si>
    <t>80.3  </t>
  </si>
  <si>
    <t>80.8  </t>
  </si>
  <si>
    <t>-2.7  </t>
  </si>
  <si>
    <t>147.2  </t>
  </si>
  <si>
    <t>169.3  </t>
  </si>
  <si>
    <t>10.7  </t>
  </si>
  <si>
    <t>202.6  </t>
  </si>
  <si>
    <t>246.4  </t>
  </si>
  <si>
    <t>167.6  </t>
  </si>
  <si>
    <t>191.0  </t>
  </si>
  <si>
    <t>10.8  </t>
  </si>
  <si>
    <t>230.3  </t>
  </si>
  <si>
    <t>164.9  </t>
  </si>
  <si>
    <t>196.7  </t>
  </si>
  <si>
    <t>11.1  </t>
  </si>
  <si>
    <t>234.2  </t>
  </si>
  <si>
    <t>-0.1  </t>
  </si>
  <si>
    <t>158.7  </t>
  </si>
  <si>
    <t>168.4  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</si>
  <si>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</si>
  <si>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</si>
  <si>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</si>
  <si>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</si>
  <si>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</si>
  <si>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</si>
  <si>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</si>
  <si>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</si>
  <si>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</si>
  <si>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</si>
  <si>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</si>
  <si>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</si>
  <si>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</si>
  <si>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</si>
  <si>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</si>
  <si>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</si>
  <si>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</si>
  <si>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* Other tax includes road maintenance and improvement duty, road construction and maintenance duty, firm and agency registration fee and ownership certificate charge .</t>
  </si>
  <si>
    <t xml:space="preserve">   Naya Nepal Laghubitta Bikas Bank</t>
  </si>
  <si>
    <t>Oct/Nov</t>
  </si>
  <si>
    <t>180.5  </t>
  </si>
  <si>
    <t>198.5  </t>
  </si>
  <si>
    <t>213.7  </t>
  </si>
  <si>
    <t>187.7  </t>
  </si>
  <si>
    <t>211.4  </t>
  </si>
  <si>
    <t>225.6  </t>
  </si>
  <si>
    <t>315.8  </t>
  </si>
  <si>
    <t>427.4  </t>
  </si>
  <si>
    <t>220.8  </t>
  </si>
  <si>
    <t>270.0  </t>
  </si>
  <si>
    <t>4.0  </t>
  </si>
  <si>
    <t>207.7  </t>
  </si>
  <si>
    <t>218.8  </t>
  </si>
  <si>
    <t>190.9  </t>
  </si>
  <si>
    <t>193.2  </t>
  </si>
  <si>
    <t>207.5  </t>
  </si>
  <si>
    <t>220.4  </t>
  </si>
  <si>
    <t>254.1  </t>
  </si>
  <si>
    <t>6.2  </t>
  </si>
  <si>
    <t>271.4  </t>
  </si>
  <si>
    <t>253.8  </t>
  </si>
  <si>
    <t>221.7  </t>
  </si>
  <si>
    <t>199.1  </t>
  </si>
  <si>
    <t>232.0  </t>
  </si>
  <si>
    <t>259.5  </t>
  </si>
  <si>
    <t>156.0  </t>
  </si>
  <si>
    <t>156.3  </t>
  </si>
  <si>
    <t>164.7  </t>
  </si>
  <si>
    <t>180.2  </t>
  </si>
  <si>
    <t>14.9  </t>
  </si>
  <si>
    <t>149.5  </t>
  </si>
  <si>
    <t>147.6  </t>
  </si>
  <si>
    <t>10.3  </t>
  </si>
  <si>
    <t>170.0  </t>
  </si>
  <si>
    <t>186.0  </t>
  </si>
  <si>
    <t>10.4  </t>
  </si>
  <si>
    <t>253.4  </t>
  </si>
  <si>
    <t>158.1  </t>
  </si>
  <si>
    <t>11.0  </t>
  </si>
  <si>
    <t>174.9  </t>
  </si>
  <si>
    <t>10.6  </t>
  </si>
  <si>
    <t>236.5  </t>
  </si>
  <si>
    <t>152.9  </t>
  </si>
  <si>
    <t>165.0  </t>
  </si>
  <si>
    <t>12.0  </t>
  </si>
  <si>
    <t>183.5  </t>
  </si>
  <si>
    <t>198.9  </t>
  </si>
  <si>
    <t>215.7  </t>
  </si>
  <si>
    <t>239.6  </t>
  </si>
  <si>
    <t>168.5  </t>
  </si>
  <si>
    <t>F. Base Rate (Commercial Banks)$</t>
  </si>
  <si>
    <t>(Based on Five Months' Data of  2013/14)</t>
  </si>
  <si>
    <t xml:space="preserve">Changes during five months 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</si>
  <si>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</si>
  <si>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</si>
  <si>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</si>
  <si>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</si>
  <si>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</si>
  <si>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</si>
  <si>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</si>
  <si>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</si>
  <si>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</si>
  <si>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</si>
  <si>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</si>
  <si>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</si>
  <si>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</si>
  <si>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</si>
  <si>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</si>
  <si>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</si>
  <si>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</si>
  <si>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</si>
  <si>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</si>
  <si>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>Mid-Dec</t>
  </si>
  <si>
    <t>(Nov/ Dec)</t>
  </si>
  <si>
    <t>(Mid-Nov to Mid-Dec)</t>
  </si>
  <si>
    <t>**   Base; July 16, 2006</t>
  </si>
  <si>
    <t>***Base:August 24, 2008</t>
  </si>
  <si>
    <t xml:space="preserve">      Gov. Bond</t>
  </si>
  <si>
    <t>(Mid-Jul to Mid-Dec)</t>
  </si>
  <si>
    <t>Dec (e)</t>
  </si>
  <si>
    <t>Changes during five months</t>
  </si>
  <si>
    <t>Dec(e)</t>
  </si>
  <si>
    <t>Mid-Dec 2013</t>
  </si>
  <si>
    <t>Nov/Dec</t>
  </si>
  <si>
    <t>Five Months</t>
  </si>
  <si>
    <t>Jul-Dec</t>
  </si>
  <si>
    <t>Five months</t>
  </si>
  <si>
    <t>5 Months</t>
  </si>
  <si>
    <t>during five months</t>
  </si>
  <si>
    <t>Mid-Jul to Mid-Dec</t>
  </si>
  <si>
    <t>Dec-Dec</t>
  </si>
  <si>
    <t xml:space="preserve">   Others Tax*</t>
  </si>
  <si>
    <t xml:space="preserve"> +  Based on data reported by 8 offices of NRB, 66 out of total 66 branches of Rastriya Banijya Bank Limited, 44 out of total 44 branches of Nepal Bank Limited, 5  branches of Everest Bank Limited, 4 branches of Global IME Bank Limited and 1-1 branch each from Nepal Bangladesh Bank Limited and NMB Bank Limited conducting government transactions. Likewise, release report received from 39 out of 79 DTCOs and payment centers.</t>
  </si>
  <si>
    <t>114506 .0</t>
  </si>
  <si>
    <t>2013/14p**</t>
  </si>
  <si>
    <t>163.0  </t>
  </si>
  <si>
    <t>198.4  </t>
  </si>
  <si>
    <t>-0.3  </t>
  </si>
  <si>
    <t>241.9  </t>
  </si>
  <si>
    <t>-1.1  </t>
  </si>
  <si>
    <t>14.5  </t>
  </si>
  <si>
    <t>178.9  </t>
  </si>
  <si>
    <t>187.8  </t>
  </si>
  <si>
    <t>212.0  </t>
  </si>
  <si>
    <t>5.0  </t>
  </si>
  <si>
    <t>12.9  </t>
  </si>
  <si>
    <t>215.3  </t>
  </si>
  <si>
    <t>226.9  </t>
  </si>
  <si>
    <t>11.2  </t>
  </si>
  <si>
    <t>-1.3  </t>
  </si>
  <si>
    <t>280.2  </t>
  </si>
  <si>
    <t>291.4  </t>
  </si>
  <si>
    <t>398.1  </t>
  </si>
  <si>
    <t>-7.7  </t>
  </si>
  <si>
    <t>36.6  </t>
  </si>
  <si>
    <t>-6.8  </t>
  </si>
  <si>
    <t>192.1  </t>
  </si>
  <si>
    <t>217.6  </t>
  </si>
  <si>
    <t>278.3  </t>
  </si>
  <si>
    <t>-1.4  </t>
  </si>
  <si>
    <t>27.9  </t>
  </si>
  <si>
    <t>3.0  </t>
  </si>
  <si>
    <t>189.0  </t>
  </si>
  <si>
    <t>209.3  </t>
  </si>
  <si>
    <t>220.7  </t>
  </si>
  <si>
    <t>160.8  </t>
  </si>
  <si>
    <t>190.8  </t>
  </si>
  <si>
    <t>193.7  </t>
  </si>
  <si>
    <t>18.7  </t>
  </si>
  <si>
    <t>1.5  </t>
  </si>
  <si>
    <t>203.6  </t>
  </si>
  <si>
    <t>217.9  </t>
  </si>
  <si>
    <t>254.6  </t>
  </si>
  <si>
    <t>16.8  </t>
  </si>
  <si>
    <t>236.6  </t>
  </si>
  <si>
    <t>273.1  </t>
  </si>
  <si>
    <t>255.9  </t>
  </si>
  <si>
    <t>15.4  </t>
  </si>
  <si>
    <t>-6.3  </t>
  </si>
  <si>
    <t>197.6  </t>
  </si>
  <si>
    <t>221.6  </t>
  </si>
  <si>
    <t>11.4  </t>
  </si>
  <si>
    <t>174.3  </t>
  </si>
  <si>
    <t>200.3  </t>
  </si>
  <si>
    <t>208.9  </t>
  </si>
  <si>
    <t>235.7  </t>
  </si>
  <si>
    <t>260.6  </t>
  </si>
  <si>
    <t>1.6  </t>
  </si>
  <si>
    <t>0.4  </t>
  </si>
  <si>
    <t>139.9  </t>
  </si>
  <si>
    <t>156.4  </t>
  </si>
  <si>
    <t>166.9  </t>
  </si>
  <si>
    <t>11.8  </t>
  </si>
  <si>
    <t>6.7  </t>
  </si>
  <si>
    <t>139.4  </t>
  </si>
  <si>
    <t>156.9  </t>
  </si>
  <si>
    <t>164.8  </t>
  </si>
  <si>
    <t>157.5  </t>
  </si>
  <si>
    <t>182.2  </t>
  </si>
  <si>
    <t>197.5  </t>
  </si>
  <si>
    <t>15.6  </t>
  </si>
  <si>
    <t>126.8  </t>
  </si>
  <si>
    <t>147.8  </t>
  </si>
  <si>
    <t>6.0  </t>
  </si>
  <si>
    <t>158.0  </t>
  </si>
  <si>
    <t>171.0  </t>
  </si>
  <si>
    <t>0.7  </t>
  </si>
  <si>
    <t>8.2  </t>
  </si>
  <si>
    <t>170.1  </t>
  </si>
  <si>
    <t>185.0  </t>
  </si>
  <si>
    <t>204.9  </t>
  </si>
  <si>
    <t>8.8  </t>
  </si>
  <si>
    <t>251.9  </t>
  </si>
  <si>
    <t>15.8  </t>
  </si>
  <si>
    <t>-0.6  </t>
  </si>
  <si>
    <t>158.2  </t>
  </si>
  <si>
    <t>5.9  </t>
  </si>
  <si>
    <t>174.1  </t>
  </si>
  <si>
    <t>193.1  </t>
  </si>
  <si>
    <t>10.9  </t>
  </si>
  <si>
    <t>186.1  </t>
  </si>
  <si>
    <t>204.7  </t>
  </si>
  <si>
    <t>235.3  </t>
  </si>
  <si>
    <t>136.9  </t>
  </si>
  <si>
    <t>153.3  </t>
  </si>
  <si>
    <t>183.7  </t>
  </si>
  <si>
    <t>199.6  </t>
  </si>
  <si>
    <t>196.3  </t>
  </si>
  <si>
    <t>215.1  </t>
  </si>
  <si>
    <t>241.3  </t>
  </si>
  <si>
    <t>12.2  </t>
  </si>
  <si>
    <t>141.7  </t>
  </si>
  <si>
    <t>159.5  </t>
  </si>
  <si>
    <t>168.7  </t>
  </si>
  <si>
    <t xml:space="preserve"> e = estimates, p = provisional</t>
  </si>
  <si>
    <t>1/ Adjusting the exchange valuation loss of  Rs. 1314.9 million</t>
  </si>
  <si>
    <t>2/ Adjusting the exchange valuation gain of Rs. 15045.2 million</t>
  </si>
  <si>
    <t>1/ Adjusting the exchange valuation loss of Rs. 1434..8 million</t>
  </si>
  <si>
    <t>2/ Adjusting the exchange valuation gain of Rs. 14941.1 million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</si>
  <si>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</si>
  <si>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</si>
  <si>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</si>
  <si>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>* * After adjusting exchange valuation gain/loss</t>
  </si>
  <si>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</si>
  <si>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</si>
  <si>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</si>
  <si>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</si>
  <si>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</si>
  <si>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</si>
  <si>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</si>
  <si>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** This includes the amount paid through cheques which has been realized in the next month.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</si>
</sst>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</numFmts>
  <fonts count="8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5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6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29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33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33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33" borderId="15" xfId="201" applyFont="1" applyFill="1" applyBorder="1" applyAlignment="1">
      <alignment horizontal="center"/>
      <protection/>
    </xf>
    <xf numFmtId="49" fontId="13" fillId="33" borderId="15" xfId="201" applyNumberFormat="1" applyFont="1" applyFill="1" applyBorder="1" applyAlignment="1">
      <alignment horizontal="center"/>
      <protection/>
    </xf>
    <xf numFmtId="166" fontId="13" fillId="33" borderId="31" xfId="201" applyFont="1" applyFill="1" applyBorder="1" applyAlignment="1">
      <alignment horizontal="center"/>
      <protection/>
    </xf>
    <xf numFmtId="49" fontId="13" fillId="33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3" borderId="26" xfId="201" applyFont="1" applyFill="1" applyBorder="1">
      <alignment/>
      <protection/>
    </xf>
    <xf numFmtId="166" fontId="1" fillId="33" borderId="24" xfId="201" applyFont="1" applyFill="1" applyBorder="1">
      <alignment/>
      <protection/>
    </xf>
    <xf numFmtId="166" fontId="1" fillId="33" borderId="31" xfId="201" applyFont="1" applyFill="1" applyBorder="1" applyAlignment="1">
      <alignment horizontal="center"/>
      <protection/>
    </xf>
    <xf numFmtId="166" fontId="1" fillId="33" borderId="15" xfId="201" applyFont="1" applyFill="1" applyBorder="1" applyAlignment="1">
      <alignment horizontal="center"/>
      <protection/>
    </xf>
    <xf numFmtId="166" fontId="1" fillId="33" borderId="15" xfId="201" applyFont="1" applyFill="1" applyBorder="1" applyAlignment="1" quotePrefix="1">
      <alignment horizontal="center"/>
      <protection/>
    </xf>
    <xf numFmtId="166" fontId="1" fillId="33" borderId="43" xfId="201" applyFont="1" applyFill="1" applyBorder="1" applyAlignment="1" quotePrefix="1">
      <alignment horizontal="center"/>
      <protection/>
    </xf>
    <xf numFmtId="166" fontId="1" fillId="33" borderId="26" xfId="201" applyFont="1" applyFill="1" applyBorder="1" applyAlignment="1">
      <alignment horizontal="left"/>
      <protection/>
    </xf>
    <xf numFmtId="166" fontId="1" fillId="33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48" xfId="0" applyFont="1" applyFill="1" applyBorder="1" applyAlignment="1" quotePrefix="1">
      <alignment horizontal="centerContinuous"/>
    </xf>
    <xf numFmtId="0" fontId="9" fillId="33" borderId="37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33" borderId="37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33" borderId="24" xfId="190" applyFont="1" applyFill="1" applyBorder="1" applyAlignment="1">
      <alignment horizontal="center"/>
      <protection/>
    </xf>
    <xf numFmtId="0" fontId="1" fillId="33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33" borderId="65" xfId="0" applyFont="1" applyFill="1" applyBorder="1" applyAlignment="1" applyProtection="1" quotePrefix="1">
      <alignment horizontal="center" vertical="center"/>
      <protection/>
    </xf>
    <xf numFmtId="0" fontId="1" fillId="33" borderId="22" xfId="190" applyFont="1" applyFill="1" applyBorder="1" applyAlignment="1">
      <alignment horizontal="center"/>
      <protection/>
    </xf>
    <xf numFmtId="0" fontId="1" fillId="33" borderId="23" xfId="190" applyFont="1" applyFill="1" applyBorder="1" applyAlignment="1">
      <alignment horizontal="center"/>
      <protection/>
    </xf>
    <xf numFmtId="0" fontId="1" fillId="33" borderId="11" xfId="190" applyFont="1" applyFill="1" applyBorder="1" applyAlignment="1">
      <alignment horizontal="center"/>
      <protection/>
    </xf>
    <xf numFmtId="1" fontId="1" fillId="33" borderId="22" xfId="190" applyNumberFormat="1" applyFont="1" applyFill="1" applyBorder="1" applyAlignment="1" quotePrefix="1">
      <alignment horizontal="center"/>
      <protection/>
    </xf>
    <xf numFmtId="0" fontId="2" fillId="33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33" borderId="22" xfId="189" applyNumberFormat="1" applyFont="1" applyFill="1" applyBorder="1" applyAlignment="1" applyProtection="1">
      <alignment horizontal="center" vertical="center"/>
      <protection/>
    </xf>
    <xf numFmtId="165" fontId="13" fillId="33" borderId="15" xfId="189" applyNumberFormat="1" applyFont="1" applyFill="1" applyBorder="1" applyAlignment="1" applyProtection="1">
      <alignment horizontal="center" vertical="center"/>
      <protection/>
    </xf>
    <xf numFmtId="165" fontId="13" fillId="33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33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1" xfId="0" applyFont="1" applyFill="1" applyBorder="1" applyAlignment="1" applyProtection="1">
      <alignment horizontal="center"/>
      <protection/>
    </xf>
    <xf numFmtId="49" fontId="1" fillId="33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quotePrefix="1">
      <alignment horizontal="right" vertical="center"/>
    </xf>
    <xf numFmtId="0" fontId="1" fillId="0" borderId="21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 quotePrefix="1">
      <alignment horizontal="right" vertical="center"/>
    </xf>
    <xf numFmtId="164" fontId="2" fillId="0" borderId="43" xfId="0" applyNumberFormat="1" applyFont="1" applyBorder="1" applyAlignment="1" quotePrefix="1">
      <alignment horizontal="right" vertical="center"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164" fontId="2" fillId="0" borderId="29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38" xfId="0" applyFont="1" applyBorder="1" applyAlignment="1" applyProtection="1">
      <alignment horizontal="left" vertical="center"/>
      <protection/>
    </xf>
    <xf numFmtId="164" fontId="2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0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wrapText="1"/>
    </xf>
    <xf numFmtId="0" fontId="13" fillId="33" borderId="67" xfId="0" applyFont="1" applyFill="1" applyBorder="1" applyAlignment="1">
      <alignment horizontal="center" wrapText="1"/>
    </xf>
    <xf numFmtId="16" fontId="13" fillId="33" borderId="76" xfId="0" applyNumberFormat="1" applyFont="1" applyFill="1" applyBorder="1" applyAlignment="1">
      <alignment horizontal="center" wrapText="1"/>
    </xf>
    <xf numFmtId="16" fontId="13" fillId="33" borderId="77" xfId="0" applyNumberFormat="1" applyFont="1" applyFill="1" applyBorder="1" applyAlignment="1">
      <alignment horizontal="center" wrapText="1"/>
    </xf>
    <xf numFmtId="0" fontId="13" fillId="33" borderId="70" xfId="0" applyFont="1" applyFill="1" applyBorder="1" applyAlignment="1">
      <alignment horizontal="center" wrapText="1"/>
    </xf>
    <xf numFmtId="0" fontId="13" fillId="33" borderId="71" xfId="0" applyFont="1" applyFill="1" applyBorder="1" applyAlignment="1">
      <alignment horizontal="center" wrapText="1"/>
    </xf>
    <xf numFmtId="0" fontId="13" fillId="33" borderId="67" xfId="0" applyFont="1" applyFill="1" applyBorder="1" applyAlignment="1">
      <alignment wrapText="1"/>
    </xf>
    <xf numFmtId="0" fontId="13" fillId="33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4" fontId="2" fillId="0" borderId="7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33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80" xfId="0" applyFont="1" applyBorder="1" applyAlignment="1" applyProtection="1">
      <alignment horizontal="center"/>
      <protection/>
    </xf>
    <xf numFmtId="167" fontId="1" fillId="0" borderId="80" xfId="0" applyNumberFormat="1" applyFont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167" fontId="1" fillId="0" borderId="81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0" xfId="0" applyNumberFormat="1" applyFont="1" applyBorder="1" applyAlignment="1" applyProtection="1">
      <alignment horizontal="center"/>
      <protection/>
    </xf>
    <xf numFmtId="167" fontId="1" fillId="0" borderId="80" xfId="0" applyNumberFormat="1" applyFont="1" applyFill="1" applyBorder="1" applyAlignment="1" applyProtection="1">
      <alignment horizontal="center"/>
      <protection/>
    </xf>
    <xf numFmtId="167" fontId="1" fillId="0" borderId="81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0" xfId="0" applyNumberFormat="1" applyFont="1" applyBorder="1" applyAlignment="1">
      <alignment horizontal="centerContinuous"/>
    </xf>
    <xf numFmtId="167" fontId="1" fillId="0" borderId="81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" fontId="1" fillId="0" borderId="2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2" xfId="0" applyFont="1" applyFill="1" applyBorder="1" applyAlignment="1">
      <alignment/>
    </xf>
    <xf numFmtId="0" fontId="1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1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6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3" xfId="0" applyNumberFormat="1" applyFont="1" applyFill="1" applyBorder="1" applyAlignment="1" applyProtection="1" quotePrefix="1">
      <alignment horizontal="center"/>
      <protection/>
    </xf>
    <xf numFmtId="39" fontId="1" fillId="33" borderId="18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18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3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34" borderId="22" xfId="0" applyFont="1" applyFill="1" applyBorder="1" applyAlignment="1">
      <alignment horizontal="right"/>
    </xf>
    <xf numFmtId="164" fontId="2" fillId="3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34" borderId="22" xfId="0" applyNumberFormat="1" applyFont="1" applyFill="1" applyBorder="1" applyAlignment="1">
      <alignment horizontal="right"/>
    </xf>
    <xf numFmtId="164" fontId="1" fillId="3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3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3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33" borderId="22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vertical="center"/>
    </xf>
    <xf numFmtId="164" fontId="6" fillId="33" borderId="33" xfId="0" applyNumberFormat="1" applyFont="1" applyFill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6" xfId="194" applyNumberFormat="1" applyFont="1" applyBorder="1" applyAlignment="1" applyProtection="1" quotePrefix="1">
      <alignment horizontal="left"/>
      <protection/>
    </xf>
    <xf numFmtId="166" fontId="2" fillId="0" borderId="56" xfId="194" applyNumberFormat="1" applyFont="1" applyBorder="1" applyAlignment="1" applyProtection="1" quotePrefix="1">
      <alignment horizontal="left"/>
      <protection/>
    </xf>
    <xf numFmtId="166" fontId="2" fillId="0" borderId="23" xfId="194" applyNumberFormat="1" applyFont="1" applyBorder="1" applyAlignment="1" applyProtection="1">
      <alignment horizontal="left"/>
      <protection/>
    </xf>
    <xf numFmtId="166" fontId="2" fillId="0" borderId="17" xfId="194" applyNumberFormat="1" applyFont="1" applyBorder="1" applyAlignment="1" applyProtection="1" quotePrefix="1">
      <alignment horizontal="left"/>
      <protection/>
    </xf>
    <xf numFmtId="166" fontId="2" fillId="0" borderId="15" xfId="194" applyNumberFormat="1" applyFont="1" applyBorder="1" applyAlignment="1" applyProtection="1">
      <alignment horizontal="left"/>
      <protection/>
    </xf>
    <xf numFmtId="166" fontId="2" fillId="0" borderId="20" xfId="194" applyNumberFormat="1" applyFont="1" applyBorder="1" applyAlignment="1" applyProtection="1">
      <alignment horizontal="left"/>
      <protection/>
    </xf>
    <xf numFmtId="166" fontId="13" fillId="33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34" borderId="13" xfId="132" applyNumberFormat="1" applyFont="1" applyFill="1" applyBorder="1" applyAlignment="1" applyProtection="1">
      <alignment horizontal="left" indent="2"/>
      <protection/>
    </xf>
    <xf numFmtId="2" fontId="2" fillId="34" borderId="13" xfId="132" applyNumberFormat="1" applyFont="1" applyFill="1" applyBorder="1">
      <alignment/>
      <protection/>
    </xf>
    <xf numFmtId="2" fontId="2" fillId="34" borderId="0" xfId="132" applyNumberFormat="1" applyFont="1" applyFill="1" applyBorder="1">
      <alignment/>
      <protection/>
    </xf>
    <xf numFmtId="166" fontId="2" fillId="34" borderId="15" xfId="132" applyNumberFormat="1" applyFont="1" applyFill="1" applyBorder="1" applyAlignment="1" applyProtection="1">
      <alignment horizontal="left" indent="2"/>
      <protection/>
    </xf>
    <xf numFmtId="2" fontId="2" fillId="34" borderId="15" xfId="132" applyNumberFormat="1" applyFont="1" applyFill="1" applyBorder="1">
      <alignment/>
      <protection/>
    </xf>
    <xf numFmtId="166" fontId="1" fillId="34" borderId="22" xfId="132" applyNumberFormat="1" applyFont="1" applyFill="1" applyBorder="1" applyAlignment="1">
      <alignment horizontal="left"/>
      <protection/>
    </xf>
    <xf numFmtId="2" fontId="1" fillId="3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33" borderId="90" xfId="121" applyNumberFormat="1" applyFont="1" applyFill="1" applyBorder="1" applyAlignment="1">
      <alignment horizontal="center"/>
      <protection/>
    </xf>
    <xf numFmtId="166" fontId="1" fillId="33" borderId="79" xfId="121" applyNumberFormat="1" applyFont="1" applyFill="1" applyBorder="1" applyAlignment="1">
      <alignment horizontal="center"/>
      <protection/>
    </xf>
    <xf numFmtId="166" fontId="1" fillId="33" borderId="79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>
      <alignment vertical="center"/>
    </xf>
    <xf numFmtId="43" fontId="13" fillId="0" borderId="64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3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33" borderId="26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0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58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2" fillId="0" borderId="11" xfId="186" applyNumberFormat="1" applyFont="1" applyFill="1" applyBorder="1" applyProtection="1">
      <alignment/>
      <protection/>
    </xf>
    <xf numFmtId="167" fontId="22" fillId="0" borderId="11" xfId="186" applyNumberFormat="1" applyFont="1" applyFill="1" applyBorder="1" applyAlignment="1" applyProtection="1" quotePrefix="1">
      <alignment horizontal="left"/>
      <protection/>
    </xf>
    <xf numFmtId="167" fontId="22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3" fillId="0" borderId="14" xfId="186" applyNumberFormat="1" applyFont="1" applyFill="1" applyBorder="1" applyProtection="1">
      <alignment/>
      <protection/>
    </xf>
    <xf numFmtId="167" fontId="22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5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Alignment="1" applyProtection="1" quotePrefix="1">
      <alignment horizontal="left"/>
      <protection/>
    </xf>
    <xf numFmtId="167" fontId="22" fillId="0" borderId="14" xfId="112" applyNumberFormat="1" applyFont="1" applyFill="1" applyBorder="1" applyProtection="1">
      <alignment/>
      <protection/>
    </xf>
    <xf numFmtId="167" fontId="22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3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3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2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Alignment="1" applyProtection="1" quotePrefix="1">
      <alignment horizontal="left"/>
      <protection/>
    </xf>
    <xf numFmtId="167" fontId="22" fillId="0" borderId="14" xfId="114" applyNumberFormat="1" applyFont="1" applyFill="1" applyBorder="1" applyProtection="1">
      <alignment/>
      <protection/>
    </xf>
    <xf numFmtId="167" fontId="22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3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2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Alignment="1" applyProtection="1" quotePrefix="1">
      <alignment horizontal="left"/>
      <protection/>
    </xf>
    <xf numFmtId="167" fontId="22" fillId="0" borderId="14" xfId="116" applyNumberFormat="1" applyFont="1" applyFill="1" applyBorder="1" applyProtection="1">
      <alignment/>
      <protection/>
    </xf>
    <xf numFmtId="167" fontId="22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3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3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2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78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78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5" xfId="196" applyNumberFormat="1" applyFont="1" applyBorder="1">
      <alignment/>
      <protection/>
    </xf>
    <xf numFmtId="164" fontId="2" fillId="0" borderId="22" xfId="196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56" xfId="196" applyNumberFormat="1" applyFont="1" applyBorder="1">
      <alignment/>
      <protection/>
    </xf>
    <xf numFmtId="164" fontId="2" fillId="0" borderId="23" xfId="196" applyNumberFormat="1" applyFont="1" applyBorder="1">
      <alignment/>
      <protection/>
    </xf>
    <xf numFmtId="164" fontId="2" fillId="0" borderId="16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6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6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5" xfId="200" applyNumberFormat="1" applyFont="1" applyBorder="1">
      <alignment/>
      <protection/>
    </xf>
    <xf numFmtId="164" fontId="2" fillId="0" borderId="17" xfId="200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9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34" borderId="17" xfId="177" applyFont="1" applyFill="1" applyBorder="1">
      <alignment/>
      <protection/>
    </xf>
    <xf numFmtId="166" fontId="1" fillId="3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34" borderId="13" xfId="177" applyFont="1" applyFill="1" applyBorder="1">
      <alignment/>
      <protection/>
    </xf>
    <xf numFmtId="166" fontId="2" fillId="3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34" borderId="13" xfId="177" applyFont="1" applyFill="1" applyBorder="1" applyAlignment="1">
      <alignment horizontal="right"/>
      <protection/>
    </xf>
    <xf numFmtId="166" fontId="2" fillId="34" borderId="15" xfId="177" applyFont="1" applyFill="1" applyBorder="1">
      <alignment/>
      <protection/>
    </xf>
    <xf numFmtId="166" fontId="2" fillId="3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34" borderId="15" xfId="177" applyFont="1" applyFill="1" applyBorder="1" applyAlignment="1">
      <alignment horizontal="right"/>
      <protection/>
    </xf>
    <xf numFmtId="166" fontId="2" fillId="34" borderId="16" xfId="177" applyFont="1" applyFill="1" applyBorder="1" applyAlignment="1">
      <alignment horizontal="right"/>
      <protection/>
    </xf>
    <xf numFmtId="166" fontId="2" fillId="3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34" borderId="12" xfId="177" applyFont="1" applyFill="1" applyBorder="1">
      <alignment/>
      <protection/>
    </xf>
    <xf numFmtId="166" fontId="9" fillId="3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34" borderId="14" xfId="177" applyNumberFormat="1" applyFont="1" applyFill="1" applyBorder="1" applyAlignment="1">
      <alignment horizontal="right"/>
      <protection/>
    </xf>
    <xf numFmtId="164" fontId="2" fillId="3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3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34" borderId="0" xfId="180" applyNumberFormat="1" applyFont="1" applyFill="1" applyBorder="1">
      <alignment/>
      <protection/>
    </xf>
    <xf numFmtId="168" fontId="2" fillId="3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3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3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34" borderId="15" xfId="181" applyFont="1" applyFill="1" applyBorder="1" applyAlignment="1">
      <alignment horizontal="right"/>
      <protection/>
    </xf>
    <xf numFmtId="166" fontId="2" fillId="3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34" borderId="17" xfId="181" applyFont="1" applyFill="1" applyBorder="1" applyAlignment="1">
      <alignment horizontal="right"/>
      <protection/>
    </xf>
    <xf numFmtId="166" fontId="1" fillId="3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34" borderId="13" xfId="181" applyNumberFormat="1" applyFont="1" applyFill="1" applyBorder="1" applyAlignment="1">
      <alignment horizontal="right"/>
      <protection/>
    </xf>
    <xf numFmtId="166" fontId="9" fillId="3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33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78" xfId="122" applyNumberFormat="1" applyFont="1" applyFill="1" applyBorder="1" applyAlignment="1">
      <alignment vertical="center"/>
      <protection/>
    </xf>
    <xf numFmtId="1" fontId="1" fillId="33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34" borderId="43" xfId="132" applyNumberFormat="1" applyFont="1" applyFill="1" applyBorder="1">
      <alignment/>
      <protection/>
    </xf>
    <xf numFmtId="2" fontId="1" fillId="3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34" borderId="44" xfId="181" applyFont="1" applyFill="1" applyBorder="1" applyAlignment="1">
      <alignment horizontal="right"/>
      <protection/>
    </xf>
    <xf numFmtId="166" fontId="1" fillId="3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78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34" borderId="44" xfId="177" applyFont="1" applyFill="1" applyBorder="1">
      <alignment/>
      <protection/>
    </xf>
    <xf numFmtId="166" fontId="1" fillId="3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78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78" xfId="170" applyFont="1" applyBorder="1" applyAlignment="1" quotePrefix="1">
      <alignment horizontal="right"/>
      <protection/>
    </xf>
    <xf numFmtId="166" fontId="13" fillId="33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78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78" xfId="168" applyFont="1" applyBorder="1" applyAlignment="1" quotePrefix="1">
      <alignment horizontal="right"/>
      <protection/>
    </xf>
    <xf numFmtId="166" fontId="13" fillId="33" borderId="26" xfId="201" applyFont="1" applyFill="1" applyBorder="1" applyAlignment="1">
      <alignment horizontal="center"/>
      <protection/>
    </xf>
    <xf numFmtId="166" fontId="13" fillId="33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78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78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33" borderId="24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3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167" fontId="1" fillId="33" borderId="33" xfId="0" applyNumberFormat="1" applyFont="1" applyFill="1" applyBorder="1" applyAlignment="1" quotePrefix="1">
      <alignment horizontal="center"/>
    </xf>
    <xf numFmtId="0" fontId="9" fillId="35" borderId="81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1" fillId="35" borderId="81" xfId="0" applyFont="1" applyFill="1" applyBorder="1" applyAlignment="1" quotePrefix="1">
      <alignment horizontal="centerContinuous"/>
    </xf>
    <xf numFmtId="0" fontId="1" fillId="35" borderId="48" xfId="0" applyFont="1" applyFill="1" applyBorder="1" applyAlignment="1" quotePrefix="1">
      <alignment horizontal="centerContinuous"/>
    </xf>
    <xf numFmtId="166" fontId="1" fillId="35" borderId="14" xfId="121" applyNumberFormat="1" applyFont="1" applyFill="1" applyBorder="1" applyAlignment="1" quotePrefix="1">
      <alignment horizontal="center"/>
      <protection/>
    </xf>
    <xf numFmtId="166" fontId="1" fillId="35" borderId="13" xfId="121" applyNumberFormat="1" applyFont="1" applyFill="1" applyBorder="1" applyAlignment="1" quotePrefix="1">
      <alignment horizontal="center"/>
      <protection/>
    </xf>
    <xf numFmtId="167" fontId="1" fillId="35" borderId="12" xfId="121" applyNumberFormat="1" applyFont="1" applyFill="1" applyBorder="1" applyAlignment="1" quotePrefix="1">
      <alignment horizontal="center"/>
      <protection/>
    </xf>
    <xf numFmtId="167" fontId="1" fillId="35" borderId="15" xfId="121" applyNumberFormat="1" applyFont="1" applyFill="1" applyBorder="1" applyAlignment="1" quotePrefix="1">
      <alignment horizontal="center"/>
      <protection/>
    </xf>
    <xf numFmtId="167" fontId="1" fillId="35" borderId="43" xfId="121" applyNumberFormat="1" applyFont="1" applyFill="1" applyBorder="1" applyAlignment="1" quotePrefix="1">
      <alignment horizontal="center"/>
      <protection/>
    </xf>
    <xf numFmtId="0" fontId="2" fillId="35" borderId="34" xfId="0" applyFont="1" applyFill="1" applyBorder="1" applyAlignment="1">
      <alignment/>
    </xf>
    <xf numFmtId="1" fontId="1" fillId="35" borderId="11" xfId="121" applyNumberFormat="1" applyFont="1" applyFill="1" applyBorder="1" applyAlignment="1" applyProtection="1">
      <alignment horizontal="right"/>
      <protection/>
    </xf>
    <xf numFmtId="1" fontId="1" fillId="35" borderId="22" xfId="121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2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3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2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2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78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8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2" xfId="0" applyNumberFormat="1" applyFont="1" applyBorder="1" applyAlignment="1" applyProtection="1">
      <alignment horizontal="right" vertical="center"/>
      <protection/>
    </xf>
    <xf numFmtId="177" fontId="2" fillId="0" borderId="20" xfId="126" applyNumberFormat="1" applyFont="1" applyFill="1" applyBorder="1" applyAlignment="1">
      <alignment horizontal="center"/>
      <protection/>
    </xf>
    <xf numFmtId="164" fontId="2" fillId="0" borderId="16" xfId="194" applyNumberFormat="1" applyFont="1" applyBorder="1">
      <alignment/>
      <protection/>
    </xf>
    <xf numFmtId="164" fontId="2" fillId="0" borderId="12" xfId="194" applyNumberFormat="1" applyFont="1" applyBorder="1">
      <alignment/>
      <protection/>
    </xf>
    <xf numFmtId="0" fontId="1" fillId="35" borderId="2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8" fontId="19" fillId="0" borderId="0" xfId="121" applyNumberFormat="1" applyFont="1">
      <alignment/>
      <protection/>
    </xf>
    <xf numFmtId="2" fontId="2" fillId="0" borderId="25" xfId="0" applyNumberFormat="1" applyFont="1" applyFill="1" applyBorder="1" applyAlignment="1">
      <alignment horizontal="center"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43" fontId="13" fillId="0" borderId="78" xfId="42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3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0" fontId="2" fillId="0" borderId="0" xfId="0" applyFont="1" applyBorder="1" applyAlignment="1">
      <alignment horizontal="right"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33" borderId="48" xfId="0" applyNumberFormat="1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177" fontId="2" fillId="0" borderId="43" xfId="130" applyNumberFormat="1" applyFont="1" applyFill="1" applyBorder="1">
      <alignment/>
      <protection/>
    </xf>
    <xf numFmtId="0" fontId="1" fillId="33" borderId="18" xfId="0" applyFont="1" applyFill="1" applyBorder="1" applyAlignment="1">
      <alignment/>
    </xf>
    <xf numFmtId="177" fontId="2" fillId="0" borderId="20" xfId="130" applyNumberFormat="1" applyFont="1" applyFill="1" applyBorder="1">
      <alignment/>
      <protection/>
    </xf>
    <xf numFmtId="2" fontId="2" fillId="0" borderId="0" xfId="130" applyNumberFormat="1" applyFont="1" applyBorder="1">
      <alignment/>
      <protection/>
    </xf>
    <xf numFmtId="0" fontId="2" fillId="0" borderId="18" xfId="130" applyFont="1" applyBorder="1">
      <alignment/>
      <protection/>
    </xf>
    <xf numFmtId="0" fontId="1" fillId="35" borderId="22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166" fontId="1" fillId="33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35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5" borderId="22" xfId="121" applyFont="1" applyFill="1" applyBorder="1" applyAlignment="1">
      <alignment horizontal="center"/>
      <protection/>
    </xf>
    <xf numFmtId="0" fontId="1" fillId="35" borderId="33" xfId="121" applyFont="1" applyFill="1" applyBorder="1">
      <alignment/>
      <protection/>
    </xf>
    <xf numFmtId="0" fontId="1" fillId="33" borderId="56" xfId="190" applyFont="1" applyFill="1" applyBorder="1" applyAlignment="1">
      <alignment horizontal="center"/>
      <protection/>
    </xf>
    <xf numFmtId="0" fontId="1" fillId="33" borderId="17" xfId="190" applyFont="1" applyFill="1" applyBorder="1" applyAlignment="1">
      <alignment horizontal="center"/>
      <protection/>
    </xf>
    <xf numFmtId="0" fontId="1" fillId="33" borderId="19" xfId="190" applyFont="1" applyFill="1" applyBorder="1" applyAlignment="1">
      <alignment horizontal="center"/>
      <protection/>
    </xf>
    <xf numFmtId="0" fontId="1" fillId="33" borderId="28" xfId="190" applyFont="1" applyFill="1" applyBorder="1" applyAlignment="1">
      <alignment horizontal="center"/>
      <protection/>
    </xf>
    <xf numFmtId="0" fontId="1" fillId="33" borderId="57" xfId="190" applyFont="1" applyFill="1" applyBorder="1" applyAlignment="1">
      <alignment horizontal="center"/>
      <protection/>
    </xf>
    <xf numFmtId="0" fontId="1" fillId="33" borderId="18" xfId="190" applyFont="1" applyFill="1" applyBorder="1" applyAlignment="1">
      <alignment horizontal="center"/>
      <protection/>
    </xf>
    <xf numFmtId="0" fontId="1" fillId="33" borderId="43" xfId="190" applyFont="1" applyFill="1" applyBorder="1" applyAlignment="1">
      <alignment horizontal="center"/>
      <protection/>
    </xf>
    <xf numFmtId="2" fontId="7" fillId="0" borderId="29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33" fillId="0" borderId="25" xfId="44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Border="1" applyAlignment="1">
      <alignment/>
    </xf>
    <xf numFmtId="0" fontId="1" fillId="33" borderId="90" xfId="0" applyFont="1" applyFill="1" applyBorder="1" applyAlignment="1">
      <alignment horizontal="center"/>
    </xf>
    <xf numFmtId="0" fontId="1" fillId="33" borderId="79" xfId="121" applyFont="1" applyFill="1" applyBorder="1" applyAlignment="1">
      <alignment horizontal="center"/>
      <protection/>
    </xf>
    <xf numFmtId="0" fontId="1" fillId="33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 horizontal="right" vertical="center"/>
    </xf>
    <xf numFmtId="164" fontId="8" fillId="34" borderId="25" xfId="0" applyNumberFormat="1" applyFont="1" applyFill="1" applyBorder="1" applyAlignment="1">
      <alignment horizontal="right" vertical="center"/>
    </xf>
    <xf numFmtId="164" fontId="8" fillId="0" borderId="66" xfId="0" applyNumberFormat="1" applyFont="1" applyBorder="1" applyAlignment="1">
      <alignment horizontal="right" vertical="center"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43" fontId="2" fillId="0" borderId="13" xfId="44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33" fillId="0" borderId="22" xfId="66" applyFont="1" applyFill="1" applyBorder="1" applyAlignment="1" applyProtection="1">
      <alignment/>
      <protection/>
    </xf>
    <xf numFmtId="2" fontId="33" fillId="0" borderId="22" xfId="44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2" fillId="0" borderId="84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2" fontId="2" fillId="0" borderId="78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" fillId="34" borderId="44" xfId="132" applyNumberFormat="1" applyFont="1" applyFill="1" applyBorder="1" applyAlignment="1" applyProtection="1">
      <alignment horizontal="left" indent="2"/>
      <protection/>
    </xf>
    <xf numFmtId="166" fontId="29" fillId="36" borderId="0" xfId="0" applyNumberFormat="1" applyFont="1" applyFill="1" applyBorder="1" applyAlignment="1" applyProtection="1">
      <alignment horizontal="right"/>
      <protection/>
    </xf>
    <xf numFmtId="164" fontId="36" fillId="36" borderId="0" xfId="0" applyNumberFormat="1" applyFont="1" applyFill="1" applyBorder="1" applyAlignment="1" applyProtection="1">
      <alignment horizontal="right" vertical="center"/>
      <protection/>
    </xf>
    <xf numFmtId="166" fontId="31" fillId="36" borderId="0" xfId="0" applyNumberFormat="1" applyFont="1" applyFill="1" applyBorder="1" applyAlignment="1" applyProtection="1">
      <alignment horizontal="right"/>
      <protection/>
    </xf>
    <xf numFmtId="166" fontId="28" fillId="36" borderId="0" xfId="0" applyNumberFormat="1" applyFont="1" applyFill="1" applyBorder="1" applyAlignment="1" applyProtection="1">
      <alignment horizontal="right"/>
      <protection/>
    </xf>
    <xf numFmtId="166" fontId="31" fillId="36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1" fillId="36" borderId="0" xfId="0" applyNumberFormat="1" applyFont="1" applyFill="1" applyBorder="1" applyAlignment="1">
      <alignment horizontal="right"/>
    </xf>
    <xf numFmtId="166" fontId="28" fillId="36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46" xfId="0" applyFont="1" applyBorder="1" applyAlignment="1">
      <alignment/>
    </xf>
    <xf numFmtId="15" fontId="2" fillId="0" borderId="33" xfId="121" applyNumberFormat="1" applyFont="1" applyFill="1" applyBorder="1" applyAlignment="1" quotePrefix="1">
      <alignment horizontal="center" vertical="center"/>
      <protection/>
    </xf>
    <xf numFmtId="0" fontId="22" fillId="0" borderId="0" xfId="0" applyFont="1" applyFill="1" applyBorder="1" applyAlignment="1" quotePrefix="1">
      <alignment horizontal="left"/>
    </xf>
    <xf numFmtId="164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4" fontId="1" fillId="0" borderId="29" xfId="0" applyNumberFormat="1" applyFont="1" applyBorder="1" applyAlignment="1" quotePrefix="1">
      <alignment horizontal="right" vertical="center"/>
    </xf>
    <xf numFmtId="166" fontId="7" fillId="0" borderId="29" xfId="168" applyFont="1" applyBorder="1" applyAlignment="1" quotePrefix="1">
      <alignment horizontal="right"/>
      <protection/>
    </xf>
    <xf numFmtId="164" fontId="8" fillId="0" borderId="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33" borderId="96" xfId="201" applyFont="1" applyFill="1" applyBorder="1">
      <alignment/>
      <protection/>
    </xf>
    <xf numFmtId="166" fontId="1" fillId="33" borderId="23" xfId="201" applyFont="1" applyFill="1" applyBorder="1" applyAlignment="1">
      <alignment horizontal="center"/>
      <protection/>
    </xf>
    <xf numFmtId="166" fontId="13" fillId="33" borderId="12" xfId="121" applyNumberFormat="1" applyFont="1" applyFill="1" applyBorder="1" applyAlignment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0" fontId="12" fillId="0" borderId="0" xfId="0" applyFont="1" applyBorder="1" applyAlignment="1">
      <alignment vertical="justify" wrapText="1" shrinkToFit="1"/>
    </xf>
    <xf numFmtId="0" fontId="12" fillId="0" borderId="0" xfId="0" applyFont="1" applyAlignment="1">
      <alignment vertical="justify" wrapText="1"/>
    </xf>
    <xf numFmtId="0" fontId="41" fillId="0" borderId="0" xfId="0" applyFont="1" applyBorder="1" applyAlignment="1" applyProtection="1">
      <alignment vertical="justify" wrapText="1"/>
      <protection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49" fontId="1" fillId="33" borderId="57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164" fontId="1" fillId="0" borderId="56" xfId="0" applyNumberFormat="1" applyFont="1" applyBorder="1" applyAlignment="1" applyProtection="1">
      <alignment horizontal="right" vertical="center"/>
      <protection/>
    </xf>
    <xf numFmtId="164" fontId="2" fillId="0" borderId="20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1" fillId="0" borderId="56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 applyProtection="1">
      <alignment horizontal="right" vertical="center"/>
      <protection/>
    </xf>
    <xf numFmtId="164" fontId="1" fillId="0" borderId="57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 applyProtection="1">
      <alignment horizontal="right" vertical="center"/>
      <protection/>
    </xf>
    <xf numFmtId="164" fontId="12" fillId="0" borderId="20" xfId="0" applyNumberFormat="1" applyFont="1" applyBorder="1" applyAlignment="1" applyProtection="1">
      <alignment horizontal="right" vertical="center"/>
      <protection/>
    </xf>
    <xf numFmtId="164" fontId="2" fillId="0" borderId="64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/>
    </xf>
    <xf numFmtId="0" fontId="78" fillId="0" borderId="97" xfId="0" applyFont="1" applyBorder="1" applyAlignment="1">
      <alignment horizontal="left" wrapText="1"/>
    </xf>
    <xf numFmtId="0" fontId="79" fillId="0" borderId="97" xfId="0" applyFont="1" applyBorder="1" applyAlignment="1">
      <alignment horizontal="left" wrapText="1"/>
    </xf>
    <xf numFmtId="0" fontId="80" fillId="0" borderId="97" xfId="0" applyFont="1" applyBorder="1" applyAlignment="1">
      <alignment horizontal="center" wrapText="1"/>
    </xf>
    <xf numFmtId="0" fontId="79" fillId="0" borderId="98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37" borderId="81" xfId="0" applyNumberFormat="1" applyFont="1" applyFill="1" applyBorder="1" applyAlignment="1">
      <alignment horizontal="center"/>
    </xf>
    <xf numFmtId="0" fontId="1" fillId="37" borderId="24" xfId="0" applyNumberFormat="1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96" xfId="0" applyFont="1" applyFill="1" applyBorder="1" applyAlignment="1">
      <alignment horizontal="center"/>
    </xf>
    <xf numFmtId="0" fontId="1" fillId="37" borderId="80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8" fillId="0" borderId="29" xfId="0" applyNumberFormat="1" applyFont="1" applyFill="1" applyBorder="1" applyAlignment="1" applyProtection="1">
      <alignment horizontal="right"/>
      <protection/>
    </xf>
    <xf numFmtId="166" fontId="28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78" xfId="0" applyNumberFormat="1" applyFont="1" applyFill="1" applyBorder="1" applyAlignment="1" applyProtection="1">
      <alignment horizontal="right"/>
      <protection locked="0"/>
    </xf>
    <xf numFmtId="2" fontId="2" fillId="0" borderId="66" xfId="0" applyNumberFormat="1" applyFont="1" applyFill="1" applyBorder="1" applyAlignment="1">
      <alignment horizontal="center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0" fontId="1" fillId="0" borderId="32" xfId="130" applyFont="1" applyBorder="1">
      <alignment/>
      <protection/>
    </xf>
    <xf numFmtId="180" fontId="1" fillId="0" borderId="44" xfId="42" applyNumberFormat="1" applyFont="1" applyBorder="1" applyAlignment="1">
      <alignment/>
    </xf>
    <xf numFmtId="0" fontId="1" fillId="0" borderId="66" xfId="0" applyFont="1" applyBorder="1" applyAlignment="1" quotePrefix="1">
      <alignment horizontal="center"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2" fontId="33" fillId="0" borderId="0" xfId="44" applyNumberFormat="1" applyFont="1" applyFill="1" applyBorder="1" applyAlignment="1" applyProtection="1">
      <alignment horizontal="center"/>
      <protection/>
    </xf>
    <xf numFmtId="164" fontId="1" fillId="33" borderId="6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0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100" xfId="0" applyFont="1" applyBorder="1" applyAlignment="1" applyProtection="1">
      <alignment horizontal="center" vertical="center"/>
      <protection/>
    </xf>
    <xf numFmtId="0" fontId="1" fillId="0" borderId="101" xfId="0" applyFont="1" applyBorder="1" applyAlignment="1" applyProtection="1">
      <alignment horizontal="center" vertic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7" fontId="1" fillId="0" borderId="100" xfId="0" applyNumberFormat="1" applyFont="1" applyBorder="1" applyAlignment="1" applyProtection="1" quotePrefix="1">
      <alignment horizontal="center"/>
      <protection/>
    </xf>
    <xf numFmtId="167" fontId="1" fillId="0" borderId="101" xfId="0" applyNumberFormat="1" applyFont="1" applyBorder="1" applyAlignment="1" applyProtection="1" quotePrefix="1">
      <alignment horizont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4" fontId="1" fillId="0" borderId="33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79" xfId="42" applyNumberFormat="1" applyFont="1" applyFill="1" applyBorder="1" applyAlignment="1">
      <alignment horizontal="center" wrapText="1"/>
    </xf>
    <xf numFmtId="164" fontId="1" fillId="0" borderId="79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37" borderId="18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100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/>
    </xf>
    <xf numFmtId="0" fontId="39" fillId="35" borderId="56" xfId="0" applyFont="1" applyFill="1" applyBorder="1" applyAlignment="1">
      <alignment horizontal="center"/>
    </xf>
    <xf numFmtId="0" fontId="39" fillId="35" borderId="92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7" borderId="80" xfId="0" applyFont="1" applyFill="1" applyBorder="1" applyAlignment="1">
      <alignment horizontal="center"/>
    </xf>
    <xf numFmtId="0" fontId="1" fillId="33" borderId="99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33" borderId="5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 wrapText="1"/>
    </xf>
    <xf numFmtId="0" fontId="1" fillId="33" borderId="100" xfId="0" applyFont="1" applyFill="1" applyBorder="1" applyAlignment="1" quotePrefix="1">
      <alignment horizontal="center" vertical="center"/>
    </xf>
    <xf numFmtId="0" fontId="1" fillId="33" borderId="101" xfId="0" applyFont="1" applyFill="1" applyBorder="1" applyAlignment="1" quotePrefix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9" fontId="1" fillId="33" borderId="57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6" xfId="0" applyNumberFormat="1" applyFont="1" applyFill="1" applyBorder="1" applyAlignment="1">
      <alignment horizontal="center" vertical="center"/>
    </xf>
    <xf numFmtId="177" fontId="1" fillId="33" borderId="21" xfId="0" applyNumberFormat="1" applyFont="1" applyFill="1" applyBorder="1" applyAlignment="1">
      <alignment horizontal="center" vertical="center"/>
    </xf>
    <xf numFmtId="177" fontId="1" fillId="33" borderId="31" xfId="0" applyNumberFormat="1" applyFont="1" applyFill="1" applyBorder="1" applyAlignment="1">
      <alignment horizontal="center" vertical="center"/>
    </xf>
    <xf numFmtId="39" fontId="1" fillId="33" borderId="65" xfId="0" applyNumberFormat="1" applyFont="1" applyFill="1" applyBorder="1" applyAlignment="1" applyProtection="1" quotePrefix="1">
      <alignment horizontal="center"/>
      <protection/>
    </xf>
    <xf numFmtId="39" fontId="1" fillId="33" borderId="100" xfId="0" applyNumberFormat="1" applyFont="1" applyFill="1" applyBorder="1" applyAlignment="1" applyProtection="1" quotePrefix="1">
      <alignment horizontal="center"/>
      <protection/>
    </xf>
    <xf numFmtId="39" fontId="1" fillId="33" borderId="103" xfId="0" applyNumberFormat="1" applyFont="1" applyFill="1" applyBorder="1" applyAlignment="1" applyProtection="1" quotePrefix="1">
      <alignment horizontal="center"/>
      <protection/>
    </xf>
    <xf numFmtId="39" fontId="1" fillId="33" borderId="101" xfId="0" applyNumberFormat="1" applyFont="1" applyFill="1" applyBorder="1" applyAlignment="1" applyProtection="1" quotePrefix="1">
      <alignment horizontal="center"/>
      <protection/>
    </xf>
    <xf numFmtId="0" fontId="1" fillId="33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39" fontId="1" fillId="33" borderId="65" xfId="0" applyNumberFormat="1" applyFont="1" applyFill="1" applyBorder="1" applyAlignment="1" quotePrefix="1">
      <alignment horizontal="center"/>
    </xf>
    <xf numFmtId="0" fontId="1" fillId="33" borderId="100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39" fontId="1" fillId="33" borderId="100" xfId="0" applyNumberFormat="1" applyFont="1" applyFill="1" applyBorder="1" applyAlignment="1" quotePrefix="1">
      <alignment horizontal="center"/>
    </xf>
    <xf numFmtId="0" fontId="1" fillId="33" borderId="101" xfId="0" applyFont="1" applyFill="1" applyBorder="1" applyAlignment="1" quotePrefix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33" borderId="5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00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165" fontId="13" fillId="33" borderId="26" xfId="189" applyNumberFormat="1" applyFont="1" applyFill="1" applyBorder="1" applyAlignment="1" applyProtection="1">
      <alignment horizontal="center" vertical="center"/>
      <protection/>
    </xf>
    <xf numFmtId="165" fontId="13" fillId="33" borderId="31" xfId="189" applyFont="1" applyFill="1" applyBorder="1" applyAlignment="1">
      <alignment horizontal="center" vertical="center"/>
      <protection/>
    </xf>
    <xf numFmtId="165" fontId="13" fillId="33" borderId="79" xfId="189" applyNumberFormat="1" applyFont="1" applyFill="1" applyBorder="1" applyAlignment="1" applyProtection="1">
      <alignment horizontal="center" vertical="center"/>
      <protection/>
    </xf>
    <xf numFmtId="165" fontId="13" fillId="33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33" borderId="65" xfId="190" applyFont="1" applyFill="1" applyBorder="1" applyAlignment="1">
      <alignment horizontal="center" vertical="center"/>
      <protection/>
    </xf>
    <xf numFmtId="0" fontId="1" fillId="33" borderId="100" xfId="190" applyFont="1" applyFill="1" applyBorder="1" applyAlignment="1">
      <alignment horizontal="center" vertical="center"/>
      <protection/>
    </xf>
    <xf numFmtId="0" fontId="1" fillId="33" borderId="101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33" borderId="47" xfId="190" applyNumberFormat="1" applyFont="1" applyFill="1" applyBorder="1" applyAlignment="1">
      <alignment horizontal="center" vertical="center"/>
      <protection/>
    </xf>
    <xf numFmtId="0" fontId="1" fillId="33" borderId="36" xfId="190" applyFont="1" applyFill="1" applyBorder="1" applyAlignment="1">
      <alignment horizontal="center" vertical="center"/>
      <protection/>
    </xf>
    <xf numFmtId="0" fontId="1" fillId="33" borderId="24" xfId="190" applyFont="1" applyFill="1" applyBorder="1" applyAlignment="1">
      <alignment horizontal="center" vertical="center"/>
      <protection/>
    </xf>
    <xf numFmtId="0" fontId="1" fillId="33" borderId="15" xfId="190" applyFont="1" applyFill="1" applyBorder="1" applyAlignment="1">
      <alignment horizontal="center" vertical="center"/>
      <protection/>
    </xf>
    <xf numFmtId="0" fontId="1" fillId="33" borderId="65" xfId="0" applyFont="1" applyFill="1" applyBorder="1" applyAlignment="1" applyProtection="1" quotePrefix="1">
      <alignment horizontal="center" vertical="center"/>
      <protection/>
    </xf>
    <xf numFmtId="0" fontId="1" fillId="33" borderId="103" xfId="0" applyFont="1" applyFill="1" applyBorder="1" applyAlignment="1" applyProtection="1" quotePrefix="1">
      <alignment horizontal="center" vertical="center"/>
      <protection/>
    </xf>
    <xf numFmtId="0" fontId="1" fillId="33" borderId="100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164" fontId="1" fillId="33" borderId="28" xfId="190" applyNumberFormat="1" applyFont="1" applyFill="1" applyBorder="1" applyAlignment="1">
      <alignment horizontal="center" vertical="center"/>
      <protection/>
    </xf>
    <xf numFmtId="0" fontId="1" fillId="33" borderId="43" xfId="190" applyFont="1" applyFill="1" applyBorder="1" applyAlignment="1">
      <alignment horizontal="center" vertical="center"/>
      <protection/>
    </xf>
    <xf numFmtId="0" fontId="1" fillId="33" borderId="26" xfId="190" applyFont="1" applyFill="1" applyBorder="1" applyAlignment="1">
      <alignment horizontal="center" vertical="center"/>
      <protection/>
    </xf>
    <xf numFmtId="0" fontId="1" fillId="33" borderId="21" xfId="190" applyFont="1" applyFill="1" applyBorder="1" applyAlignment="1">
      <alignment horizontal="center" vertical="center"/>
      <protection/>
    </xf>
    <xf numFmtId="0" fontId="1" fillId="33" borderId="31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164" fontId="1" fillId="33" borderId="17" xfId="190" applyNumberFormat="1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0" xfId="0" applyFont="1" applyBorder="1" applyAlignment="1" applyProtection="1">
      <alignment horizontal="justify" vertical="top" wrapText="1"/>
      <protection/>
    </xf>
    <xf numFmtId="0" fontId="0" fillId="0" borderId="80" xfId="0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right"/>
    </xf>
    <xf numFmtId="164" fontId="1" fillId="33" borderId="79" xfId="0" applyNumberFormat="1" applyFont="1" applyFill="1" applyBorder="1" applyAlignment="1">
      <alignment horizontal="center"/>
    </xf>
    <xf numFmtId="164" fontId="1" fillId="33" borderId="65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justify" wrapText="1"/>
    </xf>
    <xf numFmtId="0" fontId="12" fillId="0" borderId="0" xfId="0" applyFont="1" applyBorder="1" applyAlignment="1">
      <alignment horizontal="left" vertical="justify" wrapText="1" shrinkToFit="1"/>
    </xf>
    <xf numFmtId="0" fontId="1" fillId="37" borderId="24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left" vertical="center" wrapText="1"/>
    </xf>
    <xf numFmtId="0" fontId="13" fillId="33" borderId="31" xfId="0" applyFont="1" applyFill="1" applyBorder="1" applyAlignment="1">
      <alignment horizontal="left" vertical="center" wrapText="1"/>
    </xf>
    <xf numFmtId="0" fontId="13" fillId="33" borderId="65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101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33" borderId="47" xfId="194" applyFont="1" applyFill="1" applyBorder="1" applyAlignment="1">
      <alignment horizontal="center" vertical="center"/>
      <protection/>
    </xf>
    <xf numFmtId="0" fontId="2" fillId="33" borderId="36" xfId="194" applyFont="1" applyFill="1" applyBorder="1" applyAlignment="1">
      <alignment horizontal="center" vertical="center"/>
      <protection/>
    </xf>
    <xf numFmtId="0" fontId="1" fillId="33" borderId="24" xfId="194" applyFont="1" applyFill="1" applyBorder="1" applyAlignment="1" applyProtection="1">
      <alignment horizontal="center" vertical="center"/>
      <protection/>
    </xf>
    <xf numFmtId="0" fontId="1" fillId="33" borderId="15" xfId="194" applyFont="1" applyFill="1" applyBorder="1" applyAlignment="1" applyProtection="1">
      <alignment horizontal="center" vertical="center"/>
      <protection/>
    </xf>
    <xf numFmtId="0" fontId="1" fillId="33" borderId="103" xfId="194" applyFont="1" applyFill="1" applyBorder="1" applyAlignment="1" applyProtection="1">
      <alignment horizontal="center"/>
      <protection/>
    </xf>
    <xf numFmtId="0" fontId="1" fillId="33" borderId="94" xfId="194" applyFont="1" applyFill="1" applyBorder="1" applyAlignment="1" applyProtection="1">
      <alignment horizontal="center"/>
      <protection/>
    </xf>
    <xf numFmtId="166" fontId="1" fillId="0" borderId="57" xfId="194" applyNumberFormat="1" applyFont="1" applyBorder="1" applyAlignment="1" applyProtection="1" quotePrefix="1">
      <alignment/>
      <protection/>
    </xf>
    <xf numFmtId="166" fontId="19" fillId="0" borderId="10" xfId="121" applyNumberFormat="1" applyFont="1" applyBorder="1" applyAlignment="1">
      <alignment/>
      <protection/>
    </xf>
    <xf numFmtId="166" fontId="19" fillId="0" borderId="11" xfId="121" applyNumberFormat="1" applyFont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Border="1" applyAlignment="1" applyProtection="1" quotePrefix="1">
      <alignment/>
      <protection/>
    </xf>
    <xf numFmtId="166" fontId="1" fillId="0" borderId="11" xfId="194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33" borderId="79" xfId="201" applyFont="1" applyFill="1" applyBorder="1" applyAlignment="1" applyProtection="1">
      <alignment horizontal="center" wrapText="1"/>
      <protection hidden="1"/>
    </xf>
    <xf numFmtId="166" fontId="13" fillId="33" borderId="79" xfId="201" applyFont="1" applyFill="1" applyBorder="1" applyAlignment="1">
      <alignment horizontal="center"/>
      <protection/>
    </xf>
    <xf numFmtId="166" fontId="13" fillId="33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3" borderId="79" xfId="201" applyFont="1" applyFill="1" applyBorder="1" applyAlignment="1" applyProtection="1">
      <alignment horizontal="center"/>
      <protection/>
    </xf>
    <xf numFmtId="166" fontId="1" fillId="33" borderId="79" xfId="201" applyFont="1" applyFill="1" applyBorder="1" applyAlignment="1">
      <alignment horizontal="center"/>
      <protection/>
    </xf>
    <xf numFmtId="166" fontId="1" fillId="33" borderId="94" xfId="201" applyFont="1" applyFill="1" applyBorder="1" applyAlignment="1">
      <alignment horizontal="center"/>
      <protection/>
    </xf>
    <xf numFmtId="166" fontId="1" fillId="33" borderId="103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33" borderId="47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7" borderId="96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08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9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60" t="s">
        <v>556</v>
      </c>
      <c r="B1" s="1760"/>
      <c r="C1" s="1760"/>
      <c r="D1" s="1760"/>
      <c r="E1" s="1760"/>
      <c r="F1" s="1760"/>
      <c r="G1" s="1760"/>
    </row>
    <row r="2" spans="1:7" s="52" customFormat="1" ht="15.75">
      <c r="A2" s="1761" t="s">
        <v>1348</v>
      </c>
      <c r="B2" s="1761"/>
      <c r="C2" s="1761"/>
      <c r="D2" s="1761"/>
      <c r="E2" s="1761"/>
      <c r="F2" s="1761"/>
      <c r="G2" s="1761"/>
    </row>
    <row r="3" spans="1:5" ht="15.75">
      <c r="A3" s="35" t="s">
        <v>417</v>
      </c>
      <c r="B3" s="47" t="s">
        <v>264</v>
      </c>
      <c r="C3" s="30"/>
      <c r="D3" s="30"/>
      <c r="E3" s="30"/>
    </row>
    <row r="4" spans="1:5" ht="15.75">
      <c r="A4" s="37">
        <v>1</v>
      </c>
      <c r="B4" s="33" t="s">
        <v>557</v>
      </c>
      <c r="C4" s="33"/>
      <c r="D4" s="33"/>
      <c r="E4" s="33"/>
    </row>
    <row r="5" spans="1:5" ht="15.75">
      <c r="A5" s="37">
        <v>2</v>
      </c>
      <c r="B5" s="33" t="s">
        <v>925</v>
      </c>
      <c r="C5" s="33"/>
      <c r="D5" s="33"/>
      <c r="E5" s="33"/>
    </row>
    <row r="6" spans="1:5" ht="15.75">
      <c r="A6" s="37">
        <v>3</v>
      </c>
      <c r="B6" s="31" t="s">
        <v>950</v>
      </c>
      <c r="C6" s="33"/>
      <c r="D6" s="33"/>
      <c r="E6" s="33"/>
    </row>
    <row r="7" spans="1:5" ht="15.75">
      <c r="A7" s="37">
        <v>4</v>
      </c>
      <c r="B7" s="31" t="s">
        <v>559</v>
      </c>
      <c r="C7" s="33"/>
      <c r="D7" s="33"/>
      <c r="E7" s="33"/>
    </row>
    <row r="8" spans="1:5" ht="15.75">
      <c r="A8" s="37">
        <v>5</v>
      </c>
      <c r="B8" s="31" t="s">
        <v>951</v>
      </c>
      <c r="C8" s="33"/>
      <c r="D8" s="33"/>
      <c r="E8" s="33"/>
    </row>
    <row r="9" spans="1:5" ht="15.75">
      <c r="A9" s="37">
        <v>6</v>
      </c>
      <c r="B9" s="31" t="s">
        <v>952</v>
      </c>
      <c r="C9" s="33"/>
      <c r="D9" s="33"/>
      <c r="E9" s="33"/>
    </row>
    <row r="10" spans="1:5" ht="15.75">
      <c r="A10" s="37">
        <v>7</v>
      </c>
      <c r="B10" s="31" t="s">
        <v>1086</v>
      </c>
      <c r="C10" s="33"/>
      <c r="D10" s="33"/>
      <c r="E10" s="33"/>
    </row>
    <row r="11" spans="1:5" ht="15.75">
      <c r="A11" s="37">
        <v>8</v>
      </c>
      <c r="B11" s="31" t="s">
        <v>42</v>
      </c>
      <c r="C11" s="33"/>
      <c r="D11" s="33"/>
      <c r="E11" s="33"/>
    </row>
    <row r="12" spans="1:5" ht="15.75">
      <c r="A12" s="37">
        <v>9</v>
      </c>
      <c r="B12" s="31" t="s">
        <v>43</v>
      </c>
      <c r="C12" s="33"/>
      <c r="D12" s="33"/>
      <c r="E12" s="33"/>
    </row>
    <row r="13" spans="1:5" ht="15.75">
      <c r="A13" s="37">
        <v>10</v>
      </c>
      <c r="B13" s="31" t="s">
        <v>44</v>
      </c>
      <c r="C13" s="33"/>
      <c r="D13" s="33"/>
      <c r="E13" s="33"/>
    </row>
    <row r="14" spans="1:5" ht="15.75">
      <c r="A14" s="37">
        <v>11</v>
      </c>
      <c r="B14" s="31" t="s">
        <v>1056</v>
      </c>
      <c r="C14" s="33"/>
      <c r="D14" s="33"/>
      <c r="E14" s="33"/>
    </row>
    <row r="15" spans="1:5" ht="15.75">
      <c r="A15" s="37">
        <v>12</v>
      </c>
      <c r="B15" s="31" t="s">
        <v>1058</v>
      </c>
      <c r="C15" s="33"/>
      <c r="D15" s="33"/>
      <c r="E15" s="33"/>
    </row>
    <row r="16" spans="1:5" ht="15.75">
      <c r="A16" s="37">
        <v>13</v>
      </c>
      <c r="B16" s="31" t="s">
        <v>1087</v>
      </c>
      <c r="C16" s="33"/>
      <c r="D16" s="33"/>
      <c r="E16" s="33"/>
    </row>
    <row r="17" spans="1:5" ht="15.75">
      <c r="A17" s="37">
        <v>14</v>
      </c>
      <c r="B17" s="31" t="s">
        <v>45</v>
      </c>
      <c r="C17" s="33"/>
      <c r="D17" s="33"/>
      <c r="E17" s="33"/>
    </row>
    <row r="18" spans="1:5" ht="15.75">
      <c r="A18" s="37">
        <v>15</v>
      </c>
      <c r="B18" s="31" t="s">
        <v>1071</v>
      </c>
      <c r="C18" s="33"/>
      <c r="D18" s="33"/>
      <c r="E18" s="33"/>
    </row>
    <row r="19" spans="1:5" ht="15.75">
      <c r="A19" s="37">
        <v>16</v>
      </c>
      <c r="B19" s="31" t="s">
        <v>804</v>
      </c>
      <c r="C19" s="33"/>
      <c r="D19" s="33"/>
      <c r="E19" s="33"/>
    </row>
    <row r="20" spans="1:5" ht="15.75">
      <c r="A20" s="37">
        <v>17</v>
      </c>
      <c r="B20" s="31" t="s">
        <v>1288</v>
      </c>
      <c r="C20" s="33"/>
      <c r="D20" s="33"/>
      <c r="E20" s="33"/>
    </row>
    <row r="21" spans="1:5" s="35" customFormat="1" ht="15.75">
      <c r="A21" s="37">
        <v>18</v>
      </c>
      <c r="B21" s="31" t="s">
        <v>859</v>
      </c>
      <c r="C21" s="32"/>
      <c r="D21" s="32"/>
      <c r="E21" s="32"/>
    </row>
    <row r="22" spans="1:7" ht="15.75">
      <c r="A22" s="37" t="s">
        <v>382</v>
      </c>
      <c r="B22" s="35" t="s">
        <v>860</v>
      </c>
      <c r="C22" s="33"/>
      <c r="D22" s="33"/>
      <c r="E22" s="33"/>
      <c r="G22" s="33"/>
    </row>
    <row r="23" spans="1:5" ht="15.75">
      <c r="A23" s="37">
        <v>19</v>
      </c>
      <c r="B23" s="31" t="s">
        <v>689</v>
      </c>
      <c r="C23" s="33"/>
      <c r="D23" s="33"/>
      <c r="E23" s="33"/>
    </row>
    <row r="24" spans="1:2" ht="15.75">
      <c r="A24" s="37">
        <v>20</v>
      </c>
      <c r="B24" s="31" t="s">
        <v>189</v>
      </c>
    </row>
    <row r="25" spans="1:5" ht="15.75">
      <c r="A25" s="37">
        <v>21</v>
      </c>
      <c r="B25" s="31" t="s">
        <v>433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48</v>
      </c>
      <c r="C27" s="33"/>
      <c r="D27" s="33"/>
      <c r="E27" s="33"/>
    </row>
    <row r="28" spans="1:5" ht="15.75">
      <c r="A28" s="37">
        <v>24</v>
      </c>
      <c r="B28" s="31" t="s">
        <v>49</v>
      </c>
      <c r="C28" s="33"/>
      <c r="D28" s="33"/>
      <c r="E28" s="33"/>
    </row>
    <row r="29" spans="1:5" ht="15.75">
      <c r="A29" s="37" t="s">
        <v>382</v>
      </c>
      <c r="B29" s="35" t="s">
        <v>861</v>
      </c>
      <c r="C29" s="33"/>
      <c r="D29" s="33"/>
      <c r="E29" s="33"/>
    </row>
    <row r="30" spans="1:5" ht="15.75" customHeight="1">
      <c r="A30" s="37">
        <v>25</v>
      </c>
      <c r="B30" s="31" t="s">
        <v>309</v>
      </c>
      <c r="C30" s="33"/>
      <c r="D30" s="33"/>
      <c r="E30" s="33"/>
    </row>
    <row r="31" spans="1:5" ht="15.75">
      <c r="A31" s="37">
        <v>26</v>
      </c>
      <c r="B31" s="33" t="s">
        <v>310</v>
      </c>
      <c r="C31" s="33"/>
      <c r="D31" s="33"/>
      <c r="E31" s="33"/>
    </row>
    <row r="32" spans="1:5" ht="15.75">
      <c r="A32" s="37">
        <v>27</v>
      </c>
      <c r="B32" s="33" t="s">
        <v>454</v>
      </c>
      <c r="C32" s="33"/>
      <c r="D32" s="33"/>
      <c r="E32" s="33"/>
    </row>
    <row r="33" spans="1:5" ht="15.75">
      <c r="A33" s="37">
        <v>28</v>
      </c>
      <c r="B33" s="33" t="s">
        <v>862</v>
      </c>
      <c r="C33" s="33"/>
      <c r="D33" s="33"/>
      <c r="E33" s="33"/>
    </row>
    <row r="34" spans="1:5" ht="15.75">
      <c r="A34" s="37">
        <v>29</v>
      </c>
      <c r="B34" s="33" t="s">
        <v>479</v>
      </c>
      <c r="C34" s="33"/>
      <c r="D34" s="33"/>
      <c r="E34" s="33"/>
    </row>
    <row r="35" spans="1:5" ht="15.75">
      <c r="A35" s="37"/>
      <c r="B35" s="32" t="s">
        <v>863</v>
      </c>
      <c r="C35" s="33"/>
      <c r="D35" s="33"/>
      <c r="E35" s="33"/>
    </row>
    <row r="36" spans="1:5" ht="15.75">
      <c r="A36" s="37">
        <v>30</v>
      </c>
      <c r="B36" s="33" t="s">
        <v>560</v>
      </c>
      <c r="C36" s="33"/>
      <c r="D36" s="33"/>
      <c r="E36" s="33"/>
    </row>
    <row r="37" spans="1:5" ht="15.75">
      <c r="A37" s="37">
        <v>31</v>
      </c>
      <c r="B37" s="33" t="s">
        <v>826</v>
      </c>
      <c r="C37" s="33"/>
      <c r="D37" s="33"/>
      <c r="E37" s="33"/>
    </row>
    <row r="38" spans="1:6" ht="15.75">
      <c r="A38" s="37">
        <v>32</v>
      </c>
      <c r="B38" s="31" t="s">
        <v>379</v>
      </c>
      <c r="C38" s="33"/>
      <c r="D38" s="33"/>
      <c r="E38" s="33"/>
      <c r="F38" s="31" t="s">
        <v>382</v>
      </c>
    </row>
    <row r="39" spans="1:5" ht="15.75">
      <c r="A39" s="37">
        <v>33</v>
      </c>
      <c r="B39" s="33" t="s">
        <v>1152</v>
      </c>
      <c r="C39" s="33"/>
      <c r="D39" s="33"/>
      <c r="E39" s="33"/>
    </row>
    <row r="40" spans="1:5" ht="15.75">
      <c r="A40" s="37"/>
      <c r="B40" s="32" t="s">
        <v>864</v>
      </c>
      <c r="C40" s="33"/>
      <c r="D40" s="33"/>
      <c r="E40" s="33"/>
    </row>
    <row r="41" spans="1:5" ht="15.75">
      <c r="A41" s="37">
        <v>34</v>
      </c>
      <c r="B41" s="33" t="s">
        <v>561</v>
      </c>
      <c r="C41" s="33"/>
      <c r="D41" s="33"/>
      <c r="E41" s="33"/>
    </row>
    <row r="42" spans="1:5" ht="15.75">
      <c r="A42" s="37">
        <v>35</v>
      </c>
      <c r="B42" s="33" t="s">
        <v>262</v>
      </c>
      <c r="C42" s="33"/>
      <c r="D42" s="33"/>
      <c r="E42" s="33"/>
    </row>
    <row r="43" spans="1:5" ht="15.75">
      <c r="A43" s="37">
        <v>36</v>
      </c>
      <c r="B43" s="33" t="s">
        <v>263</v>
      </c>
      <c r="C43" s="33"/>
      <c r="D43" s="33"/>
      <c r="E43" s="33"/>
    </row>
    <row r="44" spans="1:5" ht="15.75">
      <c r="A44" s="37">
        <v>37</v>
      </c>
      <c r="B44" s="33" t="s">
        <v>307</v>
      </c>
      <c r="C44" s="33"/>
      <c r="D44" s="33"/>
      <c r="E44" s="33"/>
    </row>
    <row r="45" spans="1:5" ht="15.75">
      <c r="A45" s="37">
        <v>38</v>
      </c>
      <c r="B45" s="33" t="s">
        <v>308</v>
      </c>
      <c r="C45" s="33"/>
      <c r="D45" s="33"/>
      <c r="E45" s="33"/>
    </row>
    <row r="46" spans="1:5" ht="15.75">
      <c r="A46" s="37">
        <v>39</v>
      </c>
      <c r="B46" s="33" t="s">
        <v>865</v>
      </c>
      <c r="C46" s="33"/>
      <c r="D46" s="33"/>
      <c r="E46" s="33"/>
    </row>
    <row r="47" spans="1:5" ht="15.75">
      <c r="A47" s="37">
        <v>40</v>
      </c>
      <c r="B47" s="33" t="s">
        <v>381</v>
      </c>
      <c r="C47" s="33"/>
      <c r="D47" s="33"/>
      <c r="E47" s="33"/>
    </row>
    <row r="48" spans="1:5" ht="15.75">
      <c r="A48" s="37">
        <v>41</v>
      </c>
      <c r="B48" s="33" t="s">
        <v>562</v>
      </c>
      <c r="C48" s="33"/>
      <c r="D48" s="33"/>
      <c r="E48" s="33"/>
    </row>
    <row r="49" spans="1:5" ht="15.75">
      <c r="A49" s="37">
        <v>42</v>
      </c>
      <c r="B49" s="33" t="s">
        <v>866</v>
      </c>
      <c r="C49" s="33"/>
      <c r="D49" s="33"/>
      <c r="E49" s="33"/>
    </row>
    <row r="50" spans="1:5" ht="15.75">
      <c r="A50" s="37">
        <v>43</v>
      </c>
      <c r="B50" s="48" t="s">
        <v>663</v>
      </c>
      <c r="C50" s="33"/>
      <c r="D50" s="33"/>
      <c r="E50" s="33"/>
    </row>
    <row r="51" spans="1:2" ht="15.75">
      <c r="A51" s="37">
        <v>44</v>
      </c>
      <c r="B51" s="48" t="s">
        <v>656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9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5" width="9.140625" style="40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65" t="s">
        <v>452</v>
      </c>
      <c r="B1" s="1765"/>
      <c r="C1" s="1765"/>
      <c r="D1" s="1765"/>
      <c r="E1" s="1765"/>
      <c r="F1" s="1765"/>
      <c r="G1" s="1765"/>
      <c r="H1" s="1765"/>
      <c r="I1" s="1765"/>
    </row>
    <row r="2" spans="1:9" ht="15.75">
      <c r="A2" s="1802" t="s">
        <v>1002</v>
      </c>
      <c r="B2" s="1802"/>
      <c r="C2" s="1802"/>
      <c r="D2" s="1802"/>
      <c r="E2" s="1802"/>
      <c r="F2" s="1802"/>
      <c r="G2" s="1802"/>
      <c r="H2" s="1802"/>
      <c r="I2" s="1802"/>
    </row>
    <row r="3" spans="1:9" ht="13.5" thickBot="1">
      <c r="A3" s="56"/>
      <c r="B3" s="56"/>
      <c r="C3" s="56"/>
      <c r="D3" s="56"/>
      <c r="E3" s="56"/>
      <c r="F3" s="56"/>
      <c r="G3" s="56"/>
      <c r="H3" s="1803" t="s">
        <v>190</v>
      </c>
      <c r="I3" s="1803"/>
    </row>
    <row r="4" spans="1:9" ht="13.5" thickTop="1">
      <c r="A4" s="486"/>
      <c r="B4" s="560">
        <v>2012</v>
      </c>
      <c r="C4" s="560">
        <v>2012</v>
      </c>
      <c r="D4" s="560">
        <v>2013</v>
      </c>
      <c r="E4" s="560">
        <v>2013</v>
      </c>
      <c r="F4" s="1796" t="s">
        <v>1377</v>
      </c>
      <c r="G4" s="1797"/>
      <c r="H4" s="1797"/>
      <c r="I4" s="1798"/>
    </row>
    <row r="5" spans="1:9" ht="12.75">
      <c r="A5" s="574" t="s">
        <v>306</v>
      </c>
      <c r="B5" s="562" t="s">
        <v>654</v>
      </c>
      <c r="C5" s="562" t="s">
        <v>529</v>
      </c>
      <c r="D5" s="562" t="s">
        <v>401</v>
      </c>
      <c r="E5" s="562" t="s">
        <v>1376</v>
      </c>
      <c r="F5" s="1799" t="s">
        <v>275</v>
      </c>
      <c r="G5" s="1800"/>
      <c r="H5" s="1799" t="s">
        <v>1110</v>
      </c>
      <c r="I5" s="1801"/>
    </row>
    <row r="6" spans="1:9" ht="12.75">
      <c r="A6" s="576"/>
      <c r="B6" s="470"/>
      <c r="C6" s="470"/>
      <c r="D6" s="470"/>
      <c r="E6" s="470"/>
      <c r="F6" s="470" t="s">
        <v>385</v>
      </c>
      <c r="G6" s="470" t="s">
        <v>374</v>
      </c>
      <c r="H6" s="470" t="s">
        <v>385</v>
      </c>
      <c r="I6" s="471" t="s">
        <v>374</v>
      </c>
    </row>
    <row r="7" spans="1:9" s="56" customFormat="1" ht="12.75">
      <c r="A7" s="136" t="s">
        <v>1003</v>
      </c>
      <c r="B7" s="1022">
        <v>23325.669200779994</v>
      </c>
      <c r="C7" s="1022">
        <v>25271.514716819995</v>
      </c>
      <c r="D7" s="1022">
        <v>28785.760118538703</v>
      </c>
      <c r="E7" s="1022">
        <v>29005.730953219994</v>
      </c>
      <c r="F7" s="1022">
        <v>1945.8455160400008</v>
      </c>
      <c r="G7" s="1022">
        <v>8.342077988377428</v>
      </c>
      <c r="H7" s="1022">
        <v>219.9708346812913</v>
      </c>
      <c r="I7" s="1026">
        <v>0.764165454639584</v>
      </c>
    </row>
    <row r="8" spans="1:9" s="56" customFormat="1" ht="12.75">
      <c r="A8" s="136" t="s">
        <v>1004</v>
      </c>
      <c r="B8" s="1022">
        <v>2443.2657572499998</v>
      </c>
      <c r="C8" s="1022">
        <v>1950.7645124600003</v>
      </c>
      <c r="D8" s="1022">
        <v>3004.074038387942</v>
      </c>
      <c r="E8" s="1022">
        <v>1311.2375517700004</v>
      </c>
      <c r="F8" s="1022">
        <v>-492.5012447899994</v>
      </c>
      <c r="G8" s="1022">
        <v>-20.157497944240443</v>
      </c>
      <c r="H8" s="1022">
        <v>-1692.8364866179415</v>
      </c>
      <c r="I8" s="1026">
        <v>-56.35135702335613</v>
      </c>
    </row>
    <row r="9" spans="1:9" s="56" customFormat="1" ht="12.75">
      <c r="A9" s="136" t="s">
        <v>1005</v>
      </c>
      <c r="B9" s="1022">
        <v>7593.59513932</v>
      </c>
      <c r="C9" s="1022">
        <v>7890.40443995001</v>
      </c>
      <c r="D9" s="1022">
        <v>8218.970084495</v>
      </c>
      <c r="E9" s="1022">
        <v>8170.088478154999</v>
      </c>
      <c r="F9" s="1022">
        <v>296.8093006300096</v>
      </c>
      <c r="G9" s="1022">
        <v>3.908679554077314</v>
      </c>
      <c r="H9" s="1022">
        <v>-48.88160634000087</v>
      </c>
      <c r="I9" s="1026">
        <v>-0.5947412612221998</v>
      </c>
    </row>
    <row r="10" spans="1:9" s="56" customFormat="1" ht="12.75">
      <c r="A10" s="136" t="s">
        <v>1006</v>
      </c>
      <c r="B10" s="1022">
        <v>10616.257456842</v>
      </c>
      <c r="C10" s="1022">
        <v>10191.137309708</v>
      </c>
      <c r="D10" s="1022">
        <v>11671.487522469179</v>
      </c>
      <c r="E10" s="1022">
        <v>11722.061057219851</v>
      </c>
      <c r="F10" s="1022">
        <v>-425.12014713400094</v>
      </c>
      <c r="G10" s="1022">
        <v>-4.004425748548686</v>
      </c>
      <c r="H10" s="1022">
        <v>50.57353475067248</v>
      </c>
      <c r="I10" s="1026">
        <v>0.43330839066838434</v>
      </c>
    </row>
    <row r="11" spans="1:10" ht="12.75">
      <c r="A11" s="137" t="s">
        <v>1007</v>
      </c>
      <c r="B11" s="1023">
        <v>10104.533768822002</v>
      </c>
      <c r="C11" s="1023">
        <v>9675.736228547998</v>
      </c>
      <c r="D11" s="1023">
        <v>10995.533197887009</v>
      </c>
      <c r="E11" s="1023">
        <v>10719.584799549852</v>
      </c>
      <c r="F11" s="1023">
        <v>-428.79754027400486</v>
      </c>
      <c r="G11" s="1023">
        <v>-4.243615292741949</v>
      </c>
      <c r="H11" s="1023">
        <v>-275.9483983371574</v>
      </c>
      <c r="I11" s="1025">
        <v>-2.509640900271993</v>
      </c>
      <c r="J11" s="56"/>
    </row>
    <row r="12" spans="1:10" ht="12.75">
      <c r="A12" s="137" t="s">
        <v>1008</v>
      </c>
      <c r="B12" s="1023">
        <v>511.72368801999977</v>
      </c>
      <c r="C12" s="1023">
        <v>515.4010811599999</v>
      </c>
      <c r="D12" s="1023">
        <v>675.9543245821693</v>
      </c>
      <c r="E12" s="1023">
        <v>1002.4762576699995</v>
      </c>
      <c r="F12" s="1023">
        <v>3.677393140000106</v>
      </c>
      <c r="G12" s="1023">
        <v>0.7186286713106745</v>
      </c>
      <c r="H12" s="1023">
        <v>326.52193308783023</v>
      </c>
      <c r="I12" s="1025">
        <v>48.30532496255049</v>
      </c>
      <c r="J12" s="56"/>
    </row>
    <row r="13" spans="1:9" s="56" customFormat="1" ht="12.75">
      <c r="A13" s="136" t="s">
        <v>1009</v>
      </c>
      <c r="B13" s="1022">
        <v>678906.9945349424</v>
      </c>
      <c r="C13" s="1022">
        <v>732902.0285824954</v>
      </c>
      <c r="D13" s="1022">
        <v>820368.0953724033</v>
      </c>
      <c r="E13" s="1022">
        <v>841417.3883680092</v>
      </c>
      <c r="F13" s="1022">
        <v>53995.03404755297</v>
      </c>
      <c r="G13" s="1022">
        <v>7.953229894845916</v>
      </c>
      <c r="H13" s="1022">
        <v>21049.292995605967</v>
      </c>
      <c r="I13" s="1026">
        <v>2.5658351555042755</v>
      </c>
    </row>
    <row r="14" spans="1:10" ht="12.75">
      <c r="A14" s="137" t="s">
        <v>1010</v>
      </c>
      <c r="B14" s="1023">
        <v>573535.8345931795</v>
      </c>
      <c r="C14" s="1023">
        <v>611643.9478674901</v>
      </c>
      <c r="D14" s="1023">
        <v>681333.9794985052</v>
      </c>
      <c r="E14" s="1023">
        <v>695764.859164047</v>
      </c>
      <c r="F14" s="1023">
        <v>38108.1132743106</v>
      </c>
      <c r="G14" s="1023">
        <v>6.6444171359129545</v>
      </c>
      <c r="H14" s="1023">
        <v>14430.879665541812</v>
      </c>
      <c r="I14" s="1025">
        <v>2.118033167252811</v>
      </c>
      <c r="J14" s="56"/>
    </row>
    <row r="15" spans="1:10" ht="12.75">
      <c r="A15" s="137" t="s">
        <v>1011</v>
      </c>
      <c r="B15" s="1023">
        <v>478271.63838345493</v>
      </c>
      <c r="C15" s="1023">
        <v>510836.99251117604</v>
      </c>
      <c r="D15" s="1023">
        <v>569464.288572172</v>
      </c>
      <c r="E15" s="1023">
        <v>579559.7171954834</v>
      </c>
      <c r="F15" s="1023">
        <v>32565.354127721104</v>
      </c>
      <c r="G15" s="1023">
        <v>6.8089661845287575</v>
      </c>
      <c r="H15" s="1023">
        <v>10095.428623311338</v>
      </c>
      <c r="I15" s="1025">
        <v>1.7727939795178</v>
      </c>
      <c r="J15" s="56"/>
    </row>
    <row r="16" spans="1:10" ht="12.75">
      <c r="A16" s="137" t="s">
        <v>1012</v>
      </c>
      <c r="B16" s="1023">
        <v>19650.547087962004</v>
      </c>
      <c r="C16" s="1023">
        <v>21971.679379996</v>
      </c>
      <c r="D16" s="1023">
        <v>29165.89213729244</v>
      </c>
      <c r="E16" s="1023">
        <v>25283.964816679996</v>
      </c>
      <c r="F16" s="1023">
        <v>2321.1322920339953</v>
      </c>
      <c r="G16" s="1023">
        <v>11.812049209845812</v>
      </c>
      <c r="H16" s="1023">
        <v>-3881.9273206124453</v>
      </c>
      <c r="I16" s="1025">
        <v>-13.309818545371662</v>
      </c>
      <c r="J16" s="56"/>
    </row>
    <row r="17" spans="1:10" ht="12.75">
      <c r="A17" s="137" t="s">
        <v>1013</v>
      </c>
      <c r="B17" s="1023">
        <v>2640.409026640001</v>
      </c>
      <c r="C17" s="1023">
        <v>2697.9048979500003</v>
      </c>
      <c r="D17" s="1023">
        <v>2754.5799867223095</v>
      </c>
      <c r="E17" s="1023">
        <v>1149.4663057599994</v>
      </c>
      <c r="F17" s="1023">
        <v>57.49587130999953</v>
      </c>
      <c r="G17" s="1023">
        <v>2.1775365380857203</v>
      </c>
      <c r="H17" s="1023">
        <v>-1605.1136809623101</v>
      </c>
      <c r="I17" s="1025">
        <v>-58.270723257241265</v>
      </c>
      <c r="J17" s="56"/>
    </row>
    <row r="18" spans="1:10" ht="12.75">
      <c r="A18" s="137" t="s">
        <v>1014</v>
      </c>
      <c r="B18" s="1023">
        <v>52771.088552612506</v>
      </c>
      <c r="C18" s="1023">
        <v>54895.74255481802</v>
      </c>
      <c r="D18" s="1023">
        <v>56760.62140034646</v>
      </c>
      <c r="E18" s="1023">
        <v>65201.61519018861</v>
      </c>
      <c r="F18" s="1023">
        <v>2124.6540022055124</v>
      </c>
      <c r="G18" s="1023">
        <v>4.026170504493655</v>
      </c>
      <c r="H18" s="1023">
        <v>8440.993789842149</v>
      </c>
      <c r="I18" s="1025">
        <v>14.871214552613452</v>
      </c>
      <c r="J18" s="56"/>
    </row>
    <row r="19" spans="1:10" ht="12.75">
      <c r="A19" s="137" t="s">
        <v>1015</v>
      </c>
      <c r="B19" s="1023">
        <v>20202.151542509895</v>
      </c>
      <c r="C19" s="1023">
        <v>21241.62852355001</v>
      </c>
      <c r="D19" s="1023">
        <v>23188.59740197203</v>
      </c>
      <c r="E19" s="1023">
        <v>24570.095655935</v>
      </c>
      <c r="F19" s="1023">
        <v>1039.4769810401158</v>
      </c>
      <c r="G19" s="1023">
        <v>5.145377604226071</v>
      </c>
      <c r="H19" s="1023">
        <v>1381.498253962971</v>
      </c>
      <c r="I19" s="1025">
        <v>5.957661992292315</v>
      </c>
      <c r="J19" s="56"/>
    </row>
    <row r="20" spans="1:10" ht="12.75">
      <c r="A20" s="137" t="s">
        <v>1016</v>
      </c>
      <c r="B20" s="1023">
        <v>105371.15994176298</v>
      </c>
      <c r="C20" s="1023">
        <v>121258.08071500545</v>
      </c>
      <c r="D20" s="1023">
        <v>139034.11587389812</v>
      </c>
      <c r="E20" s="1023">
        <v>145652.52920396216</v>
      </c>
      <c r="F20" s="1023">
        <v>15886.92077324247</v>
      </c>
      <c r="G20" s="1023">
        <v>15.07710533130975</v>
      </c>
      <c r="H20" s="1023">
        <v>6618.413330064039</v>
      </c>
      <c r="I20" s="1025">
        <v>4.760280085548818</v>
      </c>
      <c r="J20" s="56"/>
    </row>
    <row r="21" spans="1:10" ht="12.75">
      <c r="A21" s="137" t="s">
        <v>1017</v>
      </c>
      <c r="B21" s="1023">
        <v>9370.159705709004</v>
      </c>
      <c r="C21" s="1023">
        <v>9821.422422299001</v>
      </c>
      <c r="D21" s="1023">
        <v>11662.705177613554</v>
      </c>
      <c r="E21" s="1023">
        <v>9626.294644488991</v>
      </c>
      <c r="F21" s="1023">
        <v>451.2627165899976</v>
      </c>
      <c r="G21" s="1023">
        <v>4.815955445402436</v>
      </c>
      <c r="H21" s="1023">
        <v>-2036.4105331245628</v>
      </c>
      <c r="I21" s="1025">
        <v>-17.46087637569226</v>
      </c>
      <c r="J21" s="56"/>
    </row>
    <row r="22" spans="1:10" ht="12.75">
      <c r="A22" s="137" t="s">
        <v>1018</v>
      </c>
      <c r="B22" s="1023">
        <v>3396.9698277199996</v>
      </c>
      <c r="C22" s="1023">
        <v>2820.41584158</v>
      </c>
      <c r="D22" s="1023">
        <v>4129.60152536308</v>
      </c>
      <c r="E22" s="1023">
        <v>4002.345491</v>
      </c>
      <c r="F22" s="1023">
        <v>-576.5539861399998</v>
      </c>
      <c r="G22" s="1023">
        <v>-16.972596619351638</v>
      </c>
      <c r="H22" s="1023">
        <v>-127.25603436308029</v>
      </c>
      <c r="I22" s="1025">
        <v>-3.081557229710965</v>
      </c>
      <c r="J22" s="56"/>
    </row>
    <row r="23" spans="1:10" ht="12.75">
      <c r="A23" s="137" t="s">
        <v>1019</v>
      </c>
      <c r="B23" s="1023">
        <v>146.48635903</v>
      </c>
      <c r="C23" s="1023">
        <v>277.53684903000004</v>
      </c>
      <c r="D23" s="1023">
        <v>531.6815165228193</v>
      </c>
      <c r="E23" s="1023">
        <v>253.20168702999996</v>
      </c>
      <c r="F23" s="1023">
        <v>131.05049000000005</v>
      </c>
      <c r="G23" s="1023">
        <v>89.46258946415706</v>
      </c>
      <c r="H23" s="1023">
        <v>-278.4798294928193</v>
      </c>
      <c r="I23" s="1025">
        <v>-52.377188380380204</v>
      </c>
      <c r="J23" s="56"/>
    </row>
    <row r="24" spans="1:10" ht="12.75">
      <c r="A24" s="137" t="s">
        <v>1020</v>
      </c>
      <c r="B24" s="1023">
        <v>5826.703518959001</v>
      </c>
      <c r="C24" s="1023">
        <v>6723.469731689003</v>
      </c>
      <c r="D24" s="1023">
        <v>7001.422135727651</v>
      </c>
      <c r="E24" s="1023">
        <v>5370.747466458993</v>
      </c>
      <c r="F24" s="1023">
        <v>896.7662127300027</v>
      </c>
      <c r="G24" s="1023">
        <v>15.390627132684779</v>
      </c>
      <c r="H24" s="1023">
        <v>-1630.6746692686584</v>
      </c>
      <c r="I24" s="1025">
        <v>-23.290620643304262</v>
      </c>
      <c r="J24" s="56"/>
    </row>
    <row r="25" spans="1:10" ht="12.75">
      <c r="A25" s="137" t="s">
        <v>1021</v>
      </c>
      <c r="B25" s="1023">
        <v>96001.000236054</v>
      </c>
      <c r="C25" s="1023">
        <v>111436.65829270644</v>
      </c>
      <c r="D25" s="1023">
        <v>127371.4106962846</v>
      </c>
      <c r="E25" s="1023">
        <v>136026.23455947317</v>
      </c>
      <c r="F25" s="1023">
        <v>15435.65805665245</v>
      </c>
      <c r="G25" s="1023">
        <v>16.07864295027986</v>
      </c>
      <c r="H25" s="1023">
        <v>8654.823863188576</v>
      </c>
      <c r="I25" s="1025">
        <v>6.79495015080416</v>
      </c>
      <c r="J25" s="56"/>
    </row>
    <row r="26" spans="1:10" ht="12.75">
      <c r="A26" s="137" t="s">
        <v>1022</v>
      </c>
      <c r="B26" s="1023">
        <v>18539.428882022</v>
      </c>
      <c r="C26" s="1023">
        <v>19738.550887465997</v>
      </c>
      <c r="D26" s="1023">
        <v>22080.441490449168</v>
      </c>
      <c r="E26" s="1023">
        <v>18944.410242089478</v>
      </c>
      <c r="F26" s="1023">
        <v>1199.1220054439982</v>
      </c>
      <c r="G26" s="1023">
        <v>6.467955475191618</v>
      </c>
      <c r="H26" s="1023">
        <v>-3136.03124835969</v>
      </c>
      <c r="I26" s="1025">
        <v>-14.20275608943857</v>
      </c>
      <c r="J26" s="56"/>
    </row>
    <row r="27" spans="1:10" ht="12.75">
      <c r="A27" s="137" t="s">
        <v>1023</v>
      </c>
      <c r="B27" s="1023">
        <v>3884.662701269999</v>
      </c>
      <c r="C27" s="1023">
        <v>3984.4557558275005</v>
      </c>
      <c r="D27" s="1023">
        <v>3585.2415711264593</v>
      </c>
      <c r="E27" s="1023">
        <v>2925.105017034</v>
      </c>
      <c r="F27" s="1023">
        <v>99.79305455750136</v>
      </c>
      <c r="G27" s="1023">
        <v>2.568898826785563</v>
      </c>
      <c r="H27" s="1023">
        <v>-660.1365540924594</v>
      </c>
      <c r="I27" s="1025">
        <v>-18.412610168554107</v>
      </c>
      <c r="J27" s="56"/>
    </row>
    <row r="28" spans="1:9" ht="12.75">
      <c r="A28" s="137" t="s">
        <v>1024</v>
      </c>
      <c r="B28" s="1023">
        <v>73576.90865276201</v>
      </c>
      <c r="C28" s="1023">
        <v>87713.65164941296</v>
      </c>
      <c r="D28" s="1023">
        <v>101705.72763470894</v>
      </c>
      <c r="E28" s="1023">
        <v>114156.7193003497</v>
      </c>
      <c r="F28" s="1023">
        <v>14136.742996650952</v>
      </c>
      <c r="G28" s="1023">
        <v>19.213559329283225</v>
      </c>
      <c r="H28" s="1023">
        <v>12450.991665640759</v>
      </c>
      <c r="I28" s="1025">
        <v>12.242173528673158</v>
      </c>
    </row>
    <row r="29" spans="1:9" ht="12.75">
      <c r="A29" s="137" t="s">
        <v>1025</v>
      </c>
      <c r="B29" s="1023">
        <v>4244.56395338</v>
      </c>
      <c r="C29" s="1023">
        <v>3735.7401408949995</v>
      </c>
      <c r="D29" s="1023">
        <v>7421.656111661639</v>
      </c>
      <c r="E29" s="1023">
        <v>4202.732252338</v>
      </c>
      <c r="F29" s="1023">
        <v>-508.8238124850009</v>
      </c>
      <c r="G29" s="1023">
        <v>-11.987658050948154</v>
      </c>
      <c r="H29" s="1023">
        <v>-3218.9238593236396</v>
      </c>
      <c r="I29" s="1025">
        <v>-43.372042720569446</v>
      </c>
    </row>
    <row r="30" spans="1:9" ht="12.75">
      <c r="A30" s="137" t="s">
        <v>1026</v>
      </c>
      <c r="B30" s="1023">
        <v>2256.2036021500003</v>
      </c>
      <c r="C30" s="1023">
        <v>2415.948166370001</v>
      </c>
      <c r="D30" s="1023">
        <v>2826.4855717350033</v>
      </c>
      <c r="E30" s="1023">
        <v>2362.66398176</v>
      </c>
      <c r="F30" s="1023">
        <v>159.74456422000094</v>
      </c>
      <c r="G30" s="1023">
        <v>7.080237087990455</v>
      </c>
      <c r="H30" s="1023">
        <v>-463.82158997500346</v>
      </c>
      <c r="I30" s="1025">
        <v>-16.409833986532337</v>
      </c>
    </row>
    <row r="31" spans="1:9" ht="12.75">
      <c r="A31" s="137" t="s">
        <v>1027</v>
      </c>
      <c r="B31" s="1023">
        <v>67076.141097232</v>
      </c>
      <c r="C31" s="1023">
        <v>81561.96334214795</v>
      </c>
      <c r="D31" s="1023">
        <v>91457.5859513123</v>
      </c>
      <c r="E31" s="1023">
        <v>107591.3230662517</v>
      </c>
      <c r="F31" s="1023">
        <v>14485.822244915951</v>
      </c>
      <c r="G31" s="1023">
        <v>21.59608768178486</v>
      </c>
      <c r="H31" s="1023">
        <v>16133.737114939402</v>
      </c>
      <c r="I31" s="1025">
        <v>17.64067676521469</v>
      </c>
    </row>
    <row r="32" spans="1:9" s="56" customFormat="1" ht="12.75">
      <c r="A32" s="136" t="s">
        <v>1028</v>
      </c>
      <c r="B32" s="1022">
        <v>9828.094216265003</v>
      </c>
      <c r="C32" s="1022">
        <v>10819.456019261599</v>
      </c>
      <c r="D32" s="1022">
        <v>7711.553050845043</v>
      </c>
      <c r="E32" s="1022">
        <v>10659.990681656784</v>
      </c>
      <c r="F32" s="1022">
        <v>991.3618029965965</v>
      </c>
      <c r="G32" s="1022">
        <v>10.087019733245358</v>
      </c>
      <c r="H32" s="1022">
        <v>2948.4376308117407</v>
      </c>
      <c r="I32" s="1026">
        <v>38.23403160649523</v>
      </c>
    </row>
    <row r="33" spans="1:10" ht="12.75">
      <c r="A33" s="137" t="s">
        <v>1029</v>
      </c>
      <c r="B33" s="1023">
        <v>658.9224136390043</v>
      </c>
      <c r="C33" s="1023">
        <v>577.0694519190045</v>
      </c>
      <c r="D33" s="1023">
        <v>1011.6645413234219</v>
      </c>
      <c r="E33" s="1023">
        <v>1486.9648771890027</v>
      </c>
      <c r="F33" s="1023">
        <v>-81.85296171999983</v>
      </c>
      <c r="G33" s="1023">
        <v>-12.422245779735093</v>
      </c>
      <c r="H33" s="1023">
        <v>475.3003358655808</v>
      </c>
      <c r="I33" s="1025">
        <v>46.982009989577236</v>
      </c>
      <c r="J33" s="56"/>
    </row>
    <row r="34" spans="1:10" ht="12.75">
      <c r="A34" s="137" t="s">
        <v>1030</v>
      </c>
      <c r="B34" s="1023">
        <v>9169.171802625997</v>
      </c>
      <c r="C34" s="1023">
        <v>10242.386567342592</v>
      </c>
      <c r="D34" s="1023">
        <v>6699.88850952162</v>
      </c>
      <c r="E34" s="1023">
        <v>9173.025804467781</v>
      </c>
      <c r="F34" s="1023">
        <v>1073.2147647165948</v>
      </c>
      <c r="G34" s="1023">
        <v>11.704598712058512</v>
      </c>
      <c r="H34" s="1023">
        <v>2473.137294946161</v>
      </c>
      <c r="I34" s="1025">
        <v>36.91311118731954</v>
      </c>
      <c r="J34" s="56"/>
    </row>
    <row r="35" spans="1:10" ht="12.75">
      <c r="A35" s="137" t="s">
        <v>1031</v>
      </c>
      <c r="B35" s="1023">
        <v>8087.9601995409985</v>
      </c>
      <c r="C35" s="1023">
        <v>9100.009754830995</v>
      </c>
      <c r="D35" s="1023">
        <v>6249.04781457422</v>
      </c>
      <c r="E35" s="1023">
        <v>8249.83868284233</v>
      </c>
      <c r="F35" s="1023">
        <v>1012.0495552899965</v>
      </c>
      <c r="G35" s="1023">
        <v>12.513038273203069</v>
      </c>
      <c r="H35" s="1023">
        <v>2000.79086826811</v>
      </c>
      <c r="I35" s="1025">
        <v>32.01753175262645</v>
      </c>
      <c r="J35" s="56"/>
    </row>
    <row r="36" spans="1:10" ht="12.75">
      <c r="A36" s="137" t="s">
        <v>1032</v>
      </c>
      <c r="B36" s="1023">
        <v>293.45955275000006</v>
      </c>
      <c r="C36" s="1023">
        <v>586.58685264</v>
      </c>
      <c r="D36" s="1023">
        <v>222.6481791938001</v>
      </c>
      <c r="E36" s="1023">
        <v>608.8501693854502</v>
      </c>
      <c r="F36" s="1023">
        <v>293.1272998899999</v>
      </c>
      <c r="G36" s="1023">
        <v>99.88678069707166</v>
      </c>
      <c r="H36" s="1023">
        <v>386.20199019165005</v>
      </c>
      <c r="I36" s="1025">
        <v>173.45840940180673</v>
      </c>
      <c r="J36" s="56"/>
    </row>
    <row r="37" spans="1:10" ht="12.75">
      <c r="A37" s="137" t="s">
        <v>1033</v>
      </c>
      <c r="B37" s="1023">
        <v>191.76</v>
      </c>
      <c r="C37" s="1023">
        <v>78.88153</v>
      </c>
      <c r="D37" s="1023">
        <v>151.3951668036</v>
      </c>
      <c r="E37" s="1023">
        <v>107.32243999999999</v>
      </c>
      <c r="F37" s="1023">
        <v>-112.87847</v>
      </c>
      <c r="G37" s="1023">
        <v>-58.86445035460993</v>
      </c>
      <c r="H37" s="1023">
        <v>-44.07272680360002</v>
      </c>
      <c r="I37" s="1025">
        <v>-29.11105270670505</v>
      </c>
      <c r="J37" s="56"/>
    </row>
    <row r="38" spans="1:10" ht="12.75">
      <c r="A38" s="137" t="s">
        <v>1034</v>
      </c>
      <c r="B38" s="1023">
        <v>595.9920503349999</v>
      </c>
      <c r="C38" s="1023">
        <v>476.90842987160005</v>
      </c>
      <c r="D38" s="1023">
        <v>76.79734895000001</v>
      </c>
      <c r="E38" s="1023">
        <v>207.01451224</v>
      </c>
      <c r="F38" s="1023">
        <v>-119.08362046339988</v>
      </c>
      <c r="G38" s="1023">
        <v>-19.98073974249563</v>
      </c>
      <c r="H38" s="1023">
        <v>130.21716328999997</v>
      </c>
      <c r="I38" s="1025">
        <v>169.55945103623262</v>
      </c>
      <c r="J38" s="56"/>
    </row>
    <row r="39" spans="1:9" s="56" customFormat="1" ht="12.75">
      <c r="A39" s="136" t="s">
        <v>1035</v>
      </c>
      <c r="B39" s="1027">
        <v>16959.3057455</v>
      </c>
      <c r="C39" s="1027">
        <v>17564.371054049996</v>
      </c>
      <c r="D39" s="1027">
        <v>21715.81045912234</v>
      </c>
      <c r="E39" s="1027">
        <v>24144.982646558088</v>
      </c>
      <c r="F39" s="1027">
        <v>605.0653085499944</v>
      </c>
      <c r="G39" s="1027">
        <v>3.5677481002460434</v>
      </c>
      <c r="H39" s="1027">
        <v>2429.17218743575</v>
      </c>
      <c r="I39" s="1024">
        <v>11.186191701241837</v>
      </c>
    </row>
    <row r="40" spans="1:10" ht="12.75">
      <c r="A40" s="137" t="s">
        <v>1036</v>
      </c>
      <c r="B40" s="1023">
        <v>2422.90301433</v>
      </c>
      <c r="C40" s="1023">
        <v>2184.1680008579997</v>
      </c>
      <c r="D40" s="1023">
        <v>3394.2993350829647</v>
      </c>
      <c r="E40" s="1023">
        <v>2099.98624962</v>
      </c>
      <c r="F40" s="1023">
        <v>-238.73501347200045</v>
      </c>
      <c r="G40" s="1023">
        <v>-9.853263298614422</v>
      </c>
      <c r="H40" s="1023">
        <v>-1294.3130854629649</v>
      </c>
      <c r="I40" s="1025">
        <v>-38.13196650292861</v>
      </c>
      <c r="J40" s="56"/>
    </row>
    <row r="41" spans="1:10" ht="12.75">
      <c r="A41" s="137" t="s">
        <v>1037</v>
      </c>
      <c r="B41" s="1023">
        <v>9245.312872189998</v>
      </c>
      <c r="C41" s="1023">
        <v>10008.268619190001</v>
      </c>
      <c r="D41" s="1023">
        <v>13006.343370709508</v>
      </c>
      <c r="E41" s="1023">
        <v>13837.118993898053</v>
      </c>
      <c r="F41" s="1023">
        <v>762.9557470000036</v>
      </c>
      <c r="G41" s="1023">
        <v>8.252351840844488</v>
      </c>
      <c r="H41" s="1023">
        <v>830.7756231885451</v>
      </c>
      <c r="I41" s="1025">
        <v>6.3874649431404755</v>
      </c>
      <c r="J41" s="56"/>
    </row>
    <row r="42" spans="1:10" ht="12.75">
      <c r="A42" s="137" t="s">
        <v>1038</v>
      </c>
      <c r="B42" s="1023">
        <v>1136.1252200499998</v>
      </c>
      <c r="C42" s="1023">
        <v>1452.3908226899998</v>
      </c>
      <c r="D42" s="1023">
        <v>931.6331451309113</v>
      </c>
      <c r="E42" s="1023">
        <v>2333.48462044</v>
      </c>
      <c r="F42" s="1023">
        <v>316.26560264</v>
      </c>
      <c r="G42" s="1023">
        <v>27.837213456636533</v>
      </c>
      <c r="H42" s="1023">
        <v>1401.8514753090888</v>
      </c>
      <c r="I42" s="1025">
        <v>150.47247756648926</v>
      </c>
      <c r="J42" s="56"/>
    </row>
    <row r="43" spans="1:10" ht="12.75">
      <c r="A43" s="137" t="s">
        <v>1039</v>
      </c>
      <c r="B43" s="1023">
        <v>1242.35851288</v>
      </c>
      <c r="C43" s="1023">
        <v>1199.0418783419996</v>
      </c>
      <c r="D43" s="1023">
        <v>1364.9240254499987</v>
      </c>
      <c r="E43" s="1023">
        <v>3057.673820900027</v>
      </c>
      <c r="F43" s="1023">
        <v>-43.31663453800047</v>
      </c>
      <c r="G43" s="1023">
        <v>-3.4866452870826383</v>
      </c>
      <c r="H43" s="1023">
        <v>1692.7497954500282</v>
      </c>
      <c r="I43" s="1025">
        <v>124.01787673800739</v>
      </c>
      <c r="J43" s="56"/>
    </row>
    <row r="44" spans="1:10" ht="12.75">
      <c r="A44" s="137" t="s">
        <v>1040</v>
      </c>
      <c r="B44" s="1023">
        <v>2912.567198580001</v>
      </c>
      <c r="C44" s="1023">
        <v>2720.4458984599996</v>
      </c>
      <c r="D44" s="1023">
        <v>3018.6349822800003</v>
      </c>
      <c r="E44" s="1023">
        <v>2816.7581286400105</v>
      </c>
      <c r="F44" s="1023">
        <v>-192.12130012000125</v>
      </c>
      <c r="G44" s="1023">
        <v>-6.5962872964327985</v>
      </c>
      <c r="H44" s="1023">
        <v>-201.8768536399898</v>
      </c>
      <c r="I44" s="1025">
        <v>-6.687686812915371</v>
      </c>
      <c r="J44" s="56"/>
    </row>
    <row r="45" spans="1:9" s="56" customFormat="1" ht="12.75">
      <c r="A45" s="136" t="s">
        <v>1041</v>
      </c>
      <c r="B45" s="1022">
        <v>395.267725842</v>
      </c>
      <c r="C45" s="1022">
        <v>542.9267869859997</v>
      </c>
      <c r="D45" s="1022">
        <v>373.5875696494924</v>
      </c>
      <c r="E45" s="1022">
        <v>421.4773489248005</v>
      </c>
      <c r="F45" s="1022">
        <v>147.65906114399968</v>
      </c>
      <c r="G45" s="1022">
        <v>37.35672089833697</v>
      </c>
      <c r="H45" s="1022">
        <v>47.88977927530806</v>
      </c>
      <c r="I45" s="1026">
        <v>12.818889911203213</v>
      </c>
    </row>
    <row r="46" spans="1:9" s="56" customFormat="1" ht="12.75">
      <c r="A46" s="136" t="s">
        <v>1042</v>
      </c>
      <c r="B46" s="1022">
        <v>0</v>
      </c>
      <c r="C46" s="1022">
        <v>1.5226</v>
      </c>
      <c r="D46" s="1022">
        <v>0</v>
      </c>
      <c r="E46" s="1022">
        <v>0</v>
      </c>
      <c r="F46" s="1022">
        <v>1.5226</v>
      </c>
      <c r="G46" s="1427">
        <v>0</v>
      </c>
      <c r="H46" s="1427">
        <v>0</v>
      </c>
      <c r="I46" s="1428">
        <v>0</v>
      </c>
    </row>
    <row r="47" spans="1:9" s="56" customFormat="1" ht="12.75">
      <c r="A47" s="136" t="s">
        <v>1043</v>
      </c>
      <c r="B47" s="1022">
        <v>40398.35277084201</v>
      </c>
      <c r="C47" s="1022">
        <v>47606.61484885402</v>
      </c>
      <c r="D47" s="1022">
        <v>53687.721726968535</v>
      </c>
      <c r="E47" s="1022">
        <v>78597.82080889885</v>
      </c>
      <c r="F47" s="1022">
        <v>7208.262078012012</v>
      </c>
      <c r="G47" s="1022">
        <v>17.84296037737128</v>
      </c>
      <c r="H47" s="1022">
        <v>24910.09908193031</v>
      </c>
      <c r="I47" s="1026">
        <v>46.398130299906946</v>
      </c>
    </row>
    <row r="48" spans="1:10" ht="13.5" thickBot="1">
      <c r="A48" s="578" t="s">
        <v>539</v>
      </c>
      <c r="B48" s="1028">
        <v>790466.8025475834</v>
      </c>
      <c r="C48" s="1028">
        <v>854740.8408705851</v>
      </c>
      <c r="D48" s="1028">
        <v>955537.0599428795</v>
      </c>
      <c r="E48" s="1028">
        <v>1005450.7778944127</v>
      </c>
      <c r="F48" s="1028">
        <v>64273.938323001574</v>
      </c>
      <c r="G48" s="1028">
        <v>8.131136958042271</v>
      </c>
      <c r="H48" s="1028">
        <v>49913.7179515331</v>
      </c>
      <c r="I48" s="1029">
        <v>5.223629730752344</v>
      </c>
      <c r="J48" s="56"/>
    </row>
    <row r="49" spans="1:8" ht="13.5" thickTop="1">
      <c r="A49" s="395" t="s">
        <v>419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79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806" t="s">
        <v>478</v>
      </c>
      <c r="B1" s="1806"/>
      <c r="C1" s="1806"/>
      <c r="D1" s="1806"/>
      <c r="E1" s="1806"/>
      <c r="F1" s="1806"/>
      <c r="G1" s="1806"/>
      <c r="H1" s="1806"/>
      <c r="I1" s="1806"/>
    </row>
    <row r="2" spans="1:10" ht="15.75" customHeight="1">
      <c r="A2" s="1807" t="s">
        <v>1044</v>
      </c>
      <c r="B2" s="1807"/>
      <c r="C2" s="1807"/>
      <c r="D2" s="1807"/>
      <c r="E2" s="1807"/>
      <c r="F2" s="1807"/>
      <c r="G2" s="1807"/>
      <c r="H2" s="1807"/>
      <c r="I2" s="1807"/>
      <c r="J2" s="571"/>
    </row>
    <row r="3" spans="8:9" ht="13.5" thickBot="1">
      <c r="H3" s="1794" t="s">
        <v>190</v>
      </c>
      <c r="I3" s="1794"/>
    </row>
    <row r="4" spans="1:9" s="447" customFormat="1" ht="13.5" thickTop="1">
      <c r="A4" s="580"/>
      <c r="B4" s="581">
        <v>2012</v>
      </c>
      <c r="C4" s="581">
        <v>2012</v>
      </c>
      <c r="D4" s="581">
        <v>2013</v>
      </c>
      <c r="E4" s="581">
        <v>2013</v>
      </c>
      <c r="F4" s="1796" t="s">
        <v>1377</v>
      </c>
      <c r="G4" s="1796"/>
      <c r="H4" s="1796"/>
      <c r="I4" s="1808"/>
    </row>
    <row r="5" spans="1:9" s="447" customFormat="1" ht="14.25" customHeight="1">
      <c r="A5" s="563" t="s">
        <v>306</v>
      </c>
      <c r="B5" s="582" t="s">
        <v>654</v>
      </c>
      <c r="C5" s="582" t="s">
        <v>529</v>
      </c>
      <c r="D5" s="582" t="s">
        <v>401</v>
      </c>
      <c r="E5" s="582" t="s">
        <v>1376</v>
      </c>
      <c r="F5" s="1804" t="s">
        <v>275</v>
      </c>
      <c r="G5" s="1804"/>
      <c r="H5" s="1804" t="s">
        <v>1110</v>
      </c>
      <c r="I5" s="1805"/>
    </row>
    <row r="6" spans="1:9" s="447" customFormat="1" ht="12.75">
      <c r="A6" s="583"/>
      <c r="B6" s="582"/>
      <c r="C6" s="582"/>
      <c r="D6" s="582"/>
      <c r="E6" s="582"/>
      <c r="F6" s="584" t="s">
        <v>385</v>
      </c>
      <c r="G6" s="584" t="s">
        <v>374</v>
      </c>
      <c r="H6" s="584" t="s">
        <v>385</v>
      </c>
      <c r="I6" s="585" t="s">
        <v>374</v>
      </c>
    </row>
    <row r="7" spans="1:9" s="447" customFormat="1" ht="12.75">
      <c r="A7" s="142" t="s">
        <v>1045</v>
      </c>
      <c r="B7" s="1030">
        <v>9762.77960805</v>
      </c>
      <c r="C7" s="1030">
        <v>12314.02359526</v>
      </c>
      <c r="D7" s="1030">
        <v>11074.042600198094</v>
      </c>
      <c r="E7" s="1030">
        <v>10682.811438539999</v>
      </c>
      <c r="F7" s="1030">
        <v>2551.2439872100003</v>
      </c>
      <c r="G7" s="1030">
        <v>26.132352563877877</v>
      </c>
      <c r="H7" s="1030">
        <v>-391.2311616580955</v>
      </c>
      <c r="I7" s="1035">
        <v>-3.5328666845754877</v>
      </c>
    </row>
    <row r="8" spans="1:9" s="447" customFormat="1" ht="12.75">
      <c r="A8" s="143" t="s">
        <v>1046</v>
      </c>
      <c r="B8" s="1031">
        <v>9610.519608049999</v>
      </c>
      <c r="C8" s="1031">
        <v>12097.96093419</v>
      </c>
      <c r="D8" s="1031">
        <v>10843.322600198095</v>
      </c>
      <c r="E8" s="1031">
        <v>10321.641438539998</v>
      </c>
      <c r="F8" s="1031">
        <v>2487.4413261400005</v>
      </c>
      <c r="G8" s="1031">
        <v>25.88248531386857</v>
      </c>
      <c r="H8" s="1031">
        <v>-521.6811616580962</v>
      </c>
      <c r="I8" s="1032">
        <v>-4.811082182951614</v>
      </c>
    </row>
    <row r="9" spans="1:12" ht="12.75">
      <c r="A9" s="143" t="s">
        <v>1047</v>
      </c>
      <c r="B9" s="1031">
        <v>546.0958727499999</v>
      </c>
      <c r="C9" s="1031">
        <v>539.519688</v>
      </c>
      <c r="D9" s="1031">
        <v>452.35230931999996</v>
      </c>
      <c r="E9" s="1031">
        <v>541.13102512</v>
      </c>
      <c r="F9" s="1031">
        <v>-6.576184749999925</v>
      </c>
      <c r="G9" s="1031">
        <v>-1.2042179914094446</v>
      </c>
      <c r="H9" s="1031">
        <v>88.77871580000004</v>
      </c>
      <c r="I9" s="1032">
        <v>19.626011401037598</v>
      </c>
      <c r="K9" s="447"/>
      <c r="L9" s="447"/>
    </row>
    <row r="10" spans="1:12" ht="12.75">
      <c r="A10" s="143" t="s">
        <v>1048</v>
      </c>
      <c r="B10" s="1031">
        <v>4327</v>
      </c>
      <c r="C10" s="1031">
        <v>7914.962745559999</v>
      </c>
      <c r="D10" s="1031">
        <v>6640.137821530001</v>
      </c>
      <c r="E10" s="1031">
        <v>7267.39888035</v>
      </c>
      <c r="F10" s="1031">
        <v>3587.9627455599993</v>
      </c>
      <c r="G10" s="1031">
        <v>82.92033153593712</v>
      </c>
      <c r="H10" s="1031">
        <v>627.2610588199987</v>
      </c>
      <c r="I10" s="1032">
        <v>9.446506618976578</v>
      </c>
      <c r="K10" s="447"/>
      <c r="L10" s="447"/>
    </row>
    <row r="11" spans="1:12" ht="12.75">
      <c r="A11" s="143" t="s">
        <v>1049</v>
      </c>
      <c r="B11" s="1031">
        <v>527.9237353</v>
      </c>
      <c r="C11" s="1031">
        <v>522.142964</v>
      </c>
      <c r="D11" s="1031">
        <v>875.74548923</v>
      </c>
      <c r="E11" s="1031">
        <v>848.7637395900001</v>
      </c>
      <c r="F11" s="1031">
        <v>-5.780771299999969</v>
      </c>
      <c r="G11" s="1031">
        <v>-1.0950012120055497</v>
      </c>
      <c r="H11" s="1031">
        <v>-26.98174963999986</v>
      </c>
      <c r="I11" s="1032">
        <v>-3.081003553181141</v>
      </c>
      <c r="K11" s="447"/>
      <c r="L11" s="447"/>
    </row>
    <row r="12" spans="1:12" ht="12.75">
      <c r="A12" s="143" t="s">
        <v>1050</v>
      </c>
      <c r="B12" s="1031">
        <v>4209.5</v>
      </c>
      <c r="C12" s="1031">
        <v>3121.33553663</v>
      </c>
      <c r="D12" s="1031">
        <v>2875.0869801180925</v>
      </c>
      <c r="E12" s="1031">
        <v>1664.34779348</v>
      </c>
      <c r="F12" s="1031">
        <v>-1088.1644633699998</v>
      </c>
      <c r="G12" s="1031">
        <v>-25.850206992992035</v>
      </c>
      <c r="H12" s="1031">
        <v>-1210.7391866380924</v>
      </c>
      <c r="I12" s="1032">
        <v>-42.111393325163405</v>
      </c>
      <c r="K12" s="447"/>
      <c r="L12" s="447"/>
    </row>
    <row r="13" spans="1:12" ht="12.75">
      <c r="A13" s="143" t="s">
        <v>1051</v>
      </c>
      <c r="B13" s="1031">
        <v>2532.848940311</v>
      </c>
      <c r="C13" s="1031">
        <v>1342.01733832</v>
      </c>
      <c r="D13" s="1031">
        <v>1197.1031866380924</v>
      </c>
      <c r="E13" s="1031">
        <v>0</v>
      </c>
      <c r="F13" s="1031">
        <v>-1190.8316019910003</v>
      </c>
      <c r="G13" s="1031">
        <v>-47.01550033397499</v>
      </c>
      <c r="H13" s="1031">
        <v>-1197.1031866380924</v>
      </c>
      <c r="I13" s="1032">
        <v>-100</v>
      </c>
      <c r="K13" s="447"/>
      <c r="L13" s="447"/>
    </row>
    <row r="14" spans="1:12" ht="12.75">
      <c r="A14" s="143" t="s">
        <v>1052</v>
      </c>
      <c r="B14" s="1031">
        <v>1676.6510596889998</v>
      </c>
      <c r="C14" s="1031">
        <v>1779.3181983100003</v>
      </c>
      <c r="D14" s="1031">
        <v>1677.98379348</v>
      </c>
      <c r="E14" s="1031">
        <v>1664.34779348</v>
      </c>
      <c r="F14" s="1031">
        <v>102.6671386210005</v>
      </c>
      <c r="G14" s="1031">
        <v>6.123345583907251</v>
      </c>
      <c r="H14" s="1031">
        <v>-13.635999999999967</v>
      </c>
      <c r="I14" s="1032">
        <v>-0.8126419368878426</v>
      </c>
      <c r="K14" s="447"/>
      <c r="L14" s="447"/>
    </row>
    <row r="15" spans="1:9" s="447" customFormat="1" ht="12.75">
      <c r="A15" s="143" t="s">
        <v>1053</v>
      </c>
      <c r="B15" s="1031">
        <v>152.26</v>
      </c>
      <c r="C15" s="1031">
        <v>216.06266107000002</v>
      </c>
      <c r="D15" s="1031">
        <v>230.72</v>
      </c>
      <c r="E15" s="1031">
        <v>361.17</v>
      </c>
      <c r="F15" s="1031">
        <v>63.80266107000003</v>
      </c>
      <c r="G15" s="1031">
        <v>41.903757434651276</v>
      </c>
      <c r="H15" s="1031">
        <v>130.45</v>
      </c>
      <c r="I15" s="1032">
        <v>56.540395284327325</v>
      </c>
    </row>
    <row r="16" spans="1:12" ht="12.75">
      <c r="A16" s="142" t="s">
        <v>1054</v>
      </c>
      <c r="B16" s="1030">
        <v>1162.0420000000001</v>
      </c>
      <c r="C16" s="1030">
        <v>1129.01</v>
      </c>
      <c r="D16" s="1030">
        <v>1083.5204343599999</v>
      </c>
      <c r="E16" s="1030">
        <v>1150.66767521</v>
      </c>
      <c r="F16" s="1030">
        <v>-33.03200000000015</v>
      </c>
      <c r="G16" s="1030">
        <v>-2.8425822818796695</v>
      </c>
      <c r="H16" s="1030">
        <v>67.14724085000012</v>
      </c>
      <c r="I16" s="1035">
        <v>6.197136548667104</v>
      </c>
      <c r="K16" s="447"/>
      <c r="L16" s="447"/>
    </row>
    <row r="17" spans="1:12" ht="12.75">
      <c r="A17" s="143" t="s">
        <v>1046</v>
      </c>
      <c r="B17" s="1031">
        <v>1156.0420000000001</v>
      </c>
      <c r="C17" s="1031">
        <v>1123.12</v>
      </c>
      <c r="D17" s="1031">
        <v>1075.47043436</v>
      </c>
      <c r="E17" s="1031">
        <v>1141.66767521</v>
      </c>
      <c r="F17" s="1031">
        <v>-32.92200000000025</v>
      </c>
      <c r="G17" s="1031">
        <v>-2.8478204079090768</v>
      </c>
      <c r="H17" s="1031">
        <v>66.19724085000007</v>
      </c>
      <c r="I17" s="1032">
        <v>6.1551892767180805</v>
      </c>
      <c r="K17" s="447"/>
      <c r="L17" s="447"/>
    </row>
    <row r="18" spans="1:12" ht="12.75">
      <c r="A18" s="143" t="s">
        <v>1053</v>
      </c>
      <c r="B18" s="1031">
        <v>6</v>
      </c>
      <c r="C18" s="1031">
        <v>5.89</v>
      </c>
      <c r="D18" s="1031">
        <v>8.05</v>
      </c>
      <c r="E18" s="1031">
        <v>9</v>
      </c>
      <c r="F18" s="1031">
        <v>-0.11</v>
      </c>
      <c r="G18" s="1031">
        <v>-1.8333333333333386</v>
      </c>
      <c r="H18" s="1031">
        <v>0.9499999999999993</v>
      </c>
      <c r="I18" s="1032">
        <v>11.801242236024835</v>
      </c>
      <c r="K18" s="447"/>
      <c r="L18" s="447"/>
    </row>
    <row r="19" spans="1:12" ht="12.75">
      <c r="A19" s="142" t="s">
        <v>1055</v>
      </c>
      <c r="B19" s="1030">
        <v>10924.821608049999</v>
      </c>
      <c r="C19" s="1030">
        <v>13443.03359526</v>
      </c>
      <c r="D19" s="1030">
        <v>12157.563034558094</v>
      </c>
      <c r="E19" s="1030">
        <v>11833.479113749998</v>
      </c>
      <c r="F19" s="1030">
        <v>2518.211987210001</v>
      </c>
      <c r="G19" s="1030">
        <v>23.050371690778423</v>
      </c>
      <c r="H19" s="1030">
        <v>-324.0839208080961</v>
      </c>
      <c r="I19" s="1035">
        <v>-2.665698050562285</v>
      </c>
      <c r="K19" s="447"/>
      <c r="L19" s="447"/>
    </row>
    <row r="20" spans="1:12" ht="12.75">
      <c r="A20" s="143" t="s">
        <v>1046</v>
      </c>
      <c r="B20" s="1031">
        <v>10766.561608049999</v>
      </c>
      <c r="C20" s="1031">
        <v>13221.080934189999</v>
      </c>
      <c r="D20" s="1031">
        <v>11918.793034558095</v>
      </c>
      <c r="E20" s="1031">
        <v>11463.309113749998</v>
      </c>
      <c r="F20" s="1031">
        <v>2454.51932614</v>
      </c>
      <c r="G20" s="1031">
        <v>22.79761557584728</v>
      </c>
      <c r="H20" s="1031">
        <v>-455.48392080809754</v>
      </c>
      <c r="I20" s="1032">
        <v>-3.8215607862930323</v>
      </c>
      <c r="K20" s="447"/>
      <c r="L20" s="447"/>
    </row>
    <row r="21" spans="1:10" s="447" customFormat="1" ht="13.5" thickBot="1">
      <c r="A21" s="144" t="s">
        <v>1053</v>
      </c>
      <c r="B21" s="1033">
        <v>158.26</v>
      </c>
      <c r="C21" s="1033">
        <v>221.95266107</v>
      </c>
      <c r="D21" s="1033">
        <v>238.77</v>
      </c>
      <c r="E21" s="1033">
        <v>370.17</v>
      </c>
      <c r="F21" s="1033">
        <v>63.692661070000014</v>
      </c>
      <c r="G21" s="1033">
        <v>40.24558389359284</v>
      </c>
      <c r="H21" s="1033">
        <v>131.4</v>
      </c>
      <c r="I21" s="1034">
        <v>55.032039200904634</v>
      </c>
      <c r="J21" s="38"/>
    </row>
    <row r="22" spans="1:11" ht="13.5" thickTop="1">
      <c r="A22" s="395" t="s">
        <v>419</v>
      </c>
      <c r="D22" s="579"/>
      <c r="K22" s="447"/>
    </row>
    <row r="23" spans="3:5" ht="12.75">
      <c r="C23" s="38"/>
      <c r="D23" s="579"/>
      <c r="E23" s="579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22"/>
  <sheetViews>
    <sheetView zoomScalePageLayoutView="0" workbookViewId="0" topLeftCell="F1">
      <selection activeCell="Q23" sqref="Q23"/>
    </sheetView>
  </sheetViews>
  <sheetFormatPr defaultColWidth="9.140625" defaultRowHeight="12.75"/>
  <cols>
    <col min="1" max="1" width="9.140625" style="586" customWidth="1"/>
    <col min="2" max="2" width="10.00390625" style="586" customWidth="1"/>
    <col min="3" max="3" width="9.00390625" style="586" customWidth="1"/>
    <col min="4" max="4" width="10.57421875" style="586" customWidth="1"/>
    <col min="5" max="5" width="9.28125" style="586" customWidth="1"/>
    <col min="6" max="6" width="9.7109375" style="586" customWidth="1"/>
    <col min="7" max="10" width="10.28125" style="586" customWidth="1"/>
    <col min="11" max="11" width="10.7109375" style="586" customWidth="1"/>
    <col min="12" max="12" width="9.28125" style="586" customWidth="1"/>
    <col min="13" max="14" width="9.140625" style="586" customWidth="1"/>
    <col min="15" max="15" width="9.8515625" style="586" customWidth="1"/>
    <col min="16" max="16" width="10.00390625" style="586" customWidth="1"/>
    <col min="17" max="16384" width="9.140625" style="586" customWidth="1"/>
  </cols>
  <sheetData>
    <row r="1" spans="2:18" ht="12.75">
      <c r="B1" s="1819" t="s">
        <v>508</v>
      </c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819"/>
      <c r="P1" s="1819"/>
      <c r="Q1" s="1819"/>
      <c r="R1" s="1819"/>
    </row>
    <row r="2" spans="2:18" ht="15.75" customHeight="1">
      <c r="B2" s="1820" t="s">
        <v>1056</v>
      </c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  <c r="R2" s="1820"/>
    </row>
    <row r="3" spans="2:18" ht="13.5" thickBot="1">
      <c r="B3" s="9"/>
      <c r="D3" s="9"/>
      <c r="O3" s="1811" t="s">
        <v>190</v>
      </c>
      <c r="P3" s="1811"/>
      <c r="Q3" s="1811"/>
      <c r="R3" s="1811"/>
    </row>
    <row r="4" spans="2:18" ht="18.75" customHeight="1" thickTop="1">
      <c r="B4" s="587"/>
      <c r="C4" s="1815" t="s">
        <v>855</v>
      </c>
      <c r="D4" s="1816"/>
      <c r="E4" s="1816"/>
      <c r="F4" s="1816"/>
      <c r="G4" s="1816"/>
      <c r="H4" s="1816"/>
      <c r="I4" s="1816"/>
      <c r="J4" s="1817"/>
      <c r="K4" s="1815" t="s">
        <v>856</v>
      </c>
      <c r="L4" s="1816"/>
      <c r="M4" s="1816"/>
      <c r="N4" s="1816"/>
      <c r="O4" s="1816"/>
      <c r="P4" s="1816"/>
      <c r="Q4" s="1816"/>
      <c r="R4" s="1817"/>
    </row>
    <row r="5" spans="2:18" ht="17.25" customHeight="1">
      <c r="B5" s="1821" t="s">
        <v>649</v>
      </c>
      <c r="C5" s="1809" t="s">
        <v>683</v>
      </c>
      <c r="D5" s="1810"/>
      <c r="E5" s="1823" t="s">
        <v>418</v>
      </c>
      <c r="F5" s="1810"/>
      <c r="G5" s="1823" t="s">
        <v>275</v>
      </c>
      <c r="H5" s="1809"/>
      <c r="I5" s="1812" t="s">
        <v>1110</v>
      </c>
      <c r="J5" s="1814"/>
      <c r="K5" s="1809" t="s">
        <v>683</v>
      </c>
      <c r="L5" s="1810"/>
      <c r="M5" s="1812" t="s">
        <v>418</v>
      </c>
      <c r="N5" s="1813"/>
      <c r="O5" s="1818" t="s">
        <v>275</v>
      </c>
      <c r="P5" s="1818"/>
      <c r="Q5" s="1812" t="s">
        <v>1110</v>
      </c>
      <c r="R5" s="1814"/>
    </row>
    <row r="6" spans="2:18" ht="38.25">
      <c r="B6" s="1822"/>
      <c r="C6" s="292" t="s">
        <v>385</v>
      </c>
      <c r="D6" s="589" t="s">
        <v>1057</v>
      </c>
      <c r="E6" s="90" t="s">
        <v>385</v>
      </c>
      <c r="F6" s="589" t="s">
        <v>1057</v>
      </c>
      <c r="G6" s="588" t="s">
        <v>385</v>
      </c>
      <c r="H6" s="1498" t="s">
        <v>1057</v>
      </c>
      <c r="I6" s="1497" t="s">
        <v>385</v>
      </c>
      <c r="J6" s="590" t="s">
        <v>1057</v>
      </c>
      <c r="K6" s="292" t="s">
        <v>385</v>
      </c>
      <c r="L6" s="589" t="s">
        <v>1057</v>
      </c>
      <c r="M6" s="90" t="s">
        <v>385</v>
      </c>
      <c r="N6" s="589" t="s">
        <v>1057</v>
      </c>
      <c r="O6" s="488" t="s">
        <v>385</v>
      </c>
      <c r="P6" s="1677" t="s">
        <v>1057</v>
      </c>
      <c r="Q6" s="488" t="s">
        <v>385</v>
      </c>
      <c r="R6" s="591" t="s">
        <v>1057</v>
      </c>
    </row>
    <row r="7" spans="2:18" ht="15.75" customHeight="1">
      <c r="B7" s="592" t="s">
        <v>1190</v>
      </c>
      <c r="C7" s="1050">
        <v>0</v>
      </c>
      <c r="D7" s="1036">
        <v>0</v>
      </c>
      <c r="E7" s="1040">
        <v>0</v>
      </c>
      <c r="F7" s="1037">
        <v>0</v>
      </c>
      <c r="G7" s="1044">
        <v>0</v>
      </c>
      <c r="H7" s="1038">
        <v>0</v>
      </c>
      <c r="I7" s="1041">
        <v>0</v>
      </c>
      <c r="J7" s="1046">
        <v>0</v>
      </c>
      <c r="K7" s="1050">
        <v>0</v>
      </c>
      <c r="L7" s="1036">
        <v>0</v>
      </c>
      <c r="M7" s="1040">
        <v>0</v>
      </c>
      <c r="N7" s="1037">
        <v>0</v>
      </c>
      <c r="O7" s="1044">
        <v>0</v>
      </c>
      <c r="P7" s="1038">
        <v>0</v>
      </c>
      <c r="Q7" s="1038">
        <v>0</v>
      </c>
      <c r="R7" s="1718">
        <v>0</v>
      </c>
    </row>
    <row r="8" spans="2:18" ht="15.75" customHeight="1">
      <c r="B8" s="592" t="s">
        <v>1191</v>
      </c>
      <c r="C8" s="1037">
        <v>0</v>
      </c>
      <c r="D8" s="1036">
        <v>0</v>
      </c>
      <c r="E8" s="1040">
        <v>0</v>
      </c>
      <c r="F8" s="1037">
        <v>0</v>
      </c>
      <c r="G8" s="1044">
        <v>3500</v>
      </c>
      <c r="H8" s="1038">
        <v>1.0092</v>
      </c>
      <c r="I8" s="1041">
        <v>0</v>
      </c>
      <c r="J8" s="1046">
        <v>0</v>
      </c>
      <c r="K8" s="1037">
        <v>0</v>
      </c>
      <c r="L8" s="1036">
        <v>0</v>
      </c>
      <c r="M8" s="1040">
        <v>0</v>
      </c>
      <c r="N8" s="1037">
        <v>0</v>
      </c>
      <c r="O8" s="1044">
        <v>0</v>
      </c>
      <c r="P8" s="1038">
        <v>0</v>
      </c>
      <c r="Q8" s="1038">
        <v>0</v>
      </c>
      <c r="R8" s="1719">
        <v>0</v>
      </c>
    </row>
    <row r="9" spans="2:18" ht="15.75" customHeight="1">
      <c r="B9" s="592" t="s">
        <v>1192</v>
      </c>
      <c r="C9" s="1043">
        <v>2000</v>
      </c>
      <c r="D9" s="1036">
        <v>5.56</v>
      </c>
      <c r="E9" s="1040">
        <v>0</v>
      </c>
      <c r="F9" s="1037">
        <v>0</v>
      </c>
      <c r="G9" s="1044">
        <v>5000</v>
      </c>
      <c r="H9" s="1038">
        <v>0.9421</v>
      </c>
      <c r="I9" s="1041">
        <v>8500</v>
      </c>
      <c r="J9" s="1046">
        <v>0.05</v>
      </c>
      <c r="K9" s="1037">
        <v>0</v>
      </c>
      <c r="L9" s="1036">
        <v>0</v>
      </c>
      <c r="M9" s="1040">
        <v>0</v>
      </c>
      <c r="N9" s="1037">
        <v>0</v>
      </c>
      <c r="O9" s="1044">
        <v>0</v>
      </c>
      <c r="P9" s="1038">
        <v>0</v>
      </c>
      <c r="Q9" s="1038">
        <v>0</v>
      </c>
      <c r="R9" s="1719">
        <v>0</v>
      </c>
    </row>
    <row r="10" spans="2:18" ht="15.75" customHeight="1">
      <c r="B10" s="592" t="s">
        <v>1193</v>
      </c>
      <c r="C10" s="1037">
        <v>0</v>
      </c>
      <c r="D10" s="1036">
        <v>0</v>
      </c>
      <c r="E10" s="1040">
        <v>0</v>
      </c>
      <c r="F10" s="1037">
        <v>0</v>
      </c>
      <c r="G10" s="1037">
        <v>0</v>
      </c>
      <c r="H10" s="1038">
        <v>0</v>
      </c>
      <c r="I10" s="1041">
        <v>0</v>
      </c>
      <c r="J10" s="1046">
        <v>0</v>
      </c>
      <c r="K10" s="1037">
        <v>0</v>
      </c>
      <c r="L10" s="1036">
        <v>0</v>
      </c>
      <c r="M10" s="1040">
        <v>0</v>
      </c>
      <c r="N10" s="1037">
        <v>0</v>
      </c>
      <c r="O10" s="1037">
        <v>0</v>
      </c>
      <c r="P10" s="1038">
        <v>0</v>
      </c>
      <c r="Q10" s="1038">
        <v>0</v>
      </c>
      <c r="R10" s="1719">
        <v>0</v>
      </c>
    </row>
    <row r="11" spans="2:18" ht="15.75" customHeight="1">
      <c r="B11" s="592" t="s">
        <v>1194</v>
      </c>
      <c r="C11" s="1037">
        <v>0</v>
      </c>
      <c r="D11" s="1036">
        <v>0</v>
      </c>
      <c r="E11" s="1041">
        <v>5400</v>
      </c>
      <c r="F11" s="1037">
        <v>3.5852</v>
      </c>
      <c r="G11" s="1038">
        <v>0</v>
      </c>
      <c r="H11" s="1038">
        <v>0</v>
      </c>
      <c r="I11" s="1041">
        <v>0</v>
      </c>
      <c r="J11" s="1046">
        <v>0</v>
      </c>
      <c r="K11" s="1037">
        <v>0</v>
      </c>
      <c r="L11" s="1036">
        <v>0</v>
      </c>
      <c r="M11" s="1040">
        <v>0</v>
      </c>
      <c r="N11" s="1037">
        <v>0</v>
      </c>
      <c r="O11" s="1038">
        <v>0</v>
      </c>
      <c r="P11" s="1038">
        <v>0</v>
      </c>
      <c r="Q11" s="1038">
        <v>0</v>
      </c>
      <c r="R11" s="1719">
        <v>0</v>
      </c>
    </row>
    <row r="12" spans="2:18" ht="15.75" customHeight="1">
      <c r="B12" s="592" t="s">
        <v>1195</v>
      </c>
      <c r="C12" s="1037">
        <v>0</v>
      </c>
      <c r="D12" s="1036">
        <v>0</v>
      </c>
      <c r="E12" s="1041">
        <v>3000</v>
      </c>
      <c r="F12" s="1037">
        <v>2.98</v>
      </c>
      <c r="G12" s="1038">
        <v>0</v>
      </c>
      <c r="H12" s="1038">
        <v>0</v>
      </c>
      <c r="I12" s="1041"/>
      <c r="J12" s="1046"/>
      <c r="K12" s="1037">
        <v>0</v>
      </c>
      <c r="L12" s="1036">
        <v>0</v>
      </c>
      <c r="M12" s="1040">
        <v>0</v>
      </c>
      <c r="N12" s="1037">
        <v>0</v>
      </c>
      <c r="O12" s="1038">
        <v>0</v>
      </c>
      <c r="P12" s="1038">
        <v>0</v>
      </c>
      <c r="Q12" s="1590"/>
      <c r="R12" s="1500"/>
    </row>
    <row r="13" spans="2:18" ht="15.75" customHeight="1">
      <c r="B13" s="592" t="s">
        <v>1196</v>
      </c>
      <c r="C13" s="1037">
        <v>0</v>
      </c>
      <c r="D13" s="1036">
        <v>0</v>
      </c>
      <c r="E13" s="1041">
        <v>0</v>
      </c>
      <c r="F13" s="1037">
        <v>0</v>
      </c>
      <c r="G13" s="1038">
        <v>0</v>
      </c>
      <c r="H13" s="1038">
        <v>0</v>
      </c>
      <c r="I13" s="1041"/>
      <c r="J13" s="1046"/>
      <c r="K13" s="1037">
        <v>0</v>
      </c>
      <c r="L13" s="1036">
        <v>0</v>
      </c>
      <c r="M13" s="1041">
        <v>0</v>
      </c>
      <c r="N13" s="1037">
        <v>0</v>
      </c>
      <c r="O13" s="1038">
        <v>0</v>
      </c>
      <c r="P13" s="1038">
        <v>0</v>
      </c>
      <c r="Q13" s="1590"/>
      <c r="R13" s="1500"/>
    </row>
    <row r="14" spans="2:18" ht="15.75" customHeight="1">
      <c r="B14" s="592" t="s">
        <v>1197</v>
      </c>
      <c r="C14" s="1037">
        <v>0</v>
      </c>
      <c r="D14" s="1036">
        <v>0</v>
      </c>
      <c r="E14" s="1041">
        <v>0</v>
      </c>
      <c r="F14" s="1037">
        <v>0</v>
      </c>
      <c r="G14" s="1038">
        <v>0</v>
      </c>
      <c r="H14" s="1038">
        <v>0</v>
      </c>
      <c r="I14" s="1041"/>
      <c r="J14" s="1046"/>
      <c r="K14" s="1037">
        <v>0</v>
      </c>
      <c r="L14" s="1036">
        <v>0</v>
      </c>
      <c r="M14" s="1041">
        <v>0</v>
      </c>
      <c r="N14" s="1037">
        <v>0</v>
      </c>
      <c r="O14" s="1465">
        <v>0</v>
      </c>
      <c r="P14" s="1038">
        <v>0</v>
      </c>
      <c r="Q14" s="1590"/>
      <c r="R14" s="1500"/>
    </row>
    <row r="15" spans="2:18" ht="15.75" customHeight="1">
      <c r="B15" s="592" t="s">
        <v>1198</v>
      </c>
      <c r="C15" s="1043">
        <v>0</v>
      </c>
      <c r="D15" s="1036">
        <v>0</v>
      </c>
      <c r="E15" s="1041">
        <v>0</v>
      </c>
      <c r="F15" s="1037">
        <v>0</v>
      </c>
      <c r="G15" s="1038">
        <v>0</v>
      </c>
      <c r="H15" s="1038">
        <v>0</v>
      </c>
      <c r="I15" s="1041"/>
      <c r="J15" s="1046"/>
      <c r="K15" s="1043">
        <v>0</v>
      </c>
      <c r="L15" s="1036">
        <v>0</v>
      </c>
      <c r="M15" s="1041">
        <v>0</v>
      </c>
      <c r="N15" s="1037">
        <v>0</v>
      </c>
      <c r="O15" s="1038">
        <v>0</v>
      </c>
      <c r="P15" s="1038">
        <v>0</v>
      </c>
      <c r="Q15" s="1590"/>
      <c r="R15" s="1500"/>
    </row>
    <row r="16" spans="2:18" ht="15.75" customHeight="1">
      <c r="B16" s="592" t="s">
        <v>1199</v>
      </c>
      <c r="C16" s="1043">
        <v>0</v>
      </c>
      <c r="D16" s="1036">
        <v>0</v>
      </c>
      <c r="E16" s="1040">
        <v>0</v>
      </c>
      <c r="F16" s="1037">
        <v>0</v>
      </c>
      <c r="G16" s="1044">
        <v>0</v>
      </c>
      <c r="H16" s="1038">
        <v>0</v>
      </c>
      <c r="I16" s="1041"/>
      <c r="J16" s="1046"/>
      <c r="K16" s="1043">
        <v>0</v>
      </c>
      <c r="L16" s="1036">
        <v>0</v>
      </c>
      <c r="M16" s="1040">
        <v>0</v>
      </c>
      <c r="N16" s="1037">
        <v>0</v>
      </c>
      <c r="O16" s="1044">
        <v>0</v>
      </c>
      <c r="P16" s="1038">
        <v>0</v>
      </c>
      <c r="Q16" s="1590"/>
      <c r="R16" s="1500"/>
    </row>
    <row r="17" spans="2:18" ht="15.75" customHeight="1">
      <c r="B17" s="592" t="s">
        <v>1200</v>
      </c>
      <c r="C17" s="1043">
        <v>0</v>
      </c>
      <c r="D17" s="1036">
        <v>0</v>
      </c>
      <c r="E17" s="1040">
        <v>0</v>
      </c>
      <c r="F17" s="1037">
        <v>0</v>
      </c>
      <c r="G17" s="1044">
        <v>0</v>
      </c>
      <c r="H17" s="1038">
        <v>0</v>
      </c>
      <c r="I17" s="1041"/>
      <c r="J17" s="1046"/>
      <c r="K17" s="1043">
        <v>0</v>
      </c>
      <c r="L17" s="1036">
        <v>0</v>
      </c>
      <c r="M17" s="1040">
        <v>0</v>
      </c>
      <c r="N17" s="1037">
        <v>0</v>
      </c>
      <c r="O17" s="1044">
        <v>0</v>
      </c>
      <c r="P17" s="1038">
        <v>0</v>
      </c>
      <c r="Q17" s="1590"/>
      <c r="R17" s="1500"/>
    </row>
    <row r="18" spans="2:18" ht="15.75" customHeight="1">
      <c r="B18" s="593" t="s">
        <v>1201</v>
      </c>
      <c r="C18" s="1051">
        <v>0</v>
      </c>
      <c r="D18" s="1039">
        <v>0</v>
      </c>
      <c r="E18" s="1040">
        <v>0</v>
      </c>
      <c r="F18" s="1037">
        <v>0</v>
      </c>
      <c r="G18" s="1501">
        <v>0</v>
      </c>
      <c r="H18" s="1465">
        <v>0</v>
      </c>
      <c r="I18" s="1041"/>
      <c r="J18" s="1046"/>
      <c r="K18" s="1051">
        <v>0</v>
      </c>
      <c r="L18" s="1039">
        <v>0</v>
      </c>
      <c r="M18" s="1040">
        <v>0</v>
      </c>
      <c r="N18" s="1037">
        <v>0</v>
      </c>
      <c r="O18" s="1502">
        <v>0</v>
      </c>
      <c r="P18" s="1038">
        <v>0</v>
      </c>
      <c r="Q18" s="1590"/>
      <c r="R18" s="1500"/>
    </row>
    <row r="19" spans="2:18" ht="15.75" customHeight="1" thickBot="1">
      <c r="B19" s="594" t="s">
        <v>538</v>
      </c>
      <c r="C19" s="1052">
        <v>2000</v>
      </c>
      <c r="D19" s="1049">
        <v>5.56</v>
      </c>
      <c r="E19" s="1042">
        <v>8400</v>
      </c>
      <c r="F19" s="1048">
        <v>3.28</v>
      </c>
      <c r="G19" s="1045">
        <v>8500</v>
      </c>
      <c r="H19" s="1499">
        <v>0.97</v>
      </c>
      <c r="I19" s="1049">
        <v>8500</v>
      </c>
      <c r="J19" s="1047"/>
      <c r="K19" s="1052">
        <v>0</v>
      </c>
      <c r="L19" s="1049">
        <v>0</v>
      </c>
      <c r="M19" s="1042">
        <v>0</v>
      </c>
      <c r="N19" s="1048">
        <v>0</v>
      </c>
      <c r="O19" s="1045">
        <v>0</v>
      </c>
      <c r="P19" s="1499">
        <v>0</v>
      </c>
      <c r="Q19" s="1045">
        <v>0</v>
      </c>
      <c r="R19" s="1047"/>
    </row>
    <row r="20" ht="13.5" thickTop="1">
      <c r="B20" s="36" t="s">
        <v>71</v>
      </c>
    </row>
    <row r="21" ht="12.75">
      <c r="B21" s="36"/>
    </row>
    <row r="22" ht="12.75">
      <c r="B22" s="36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6"/>
  <sheetViews>
    <sheetView zoomScalePageLayoutView="0" workbookViewId="0" topLeftCell="F1">
      <selection activeCell="R17" sqref="R17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384" width="9.140625" style="9" customWidth="1"/>
  </cols>
  <sheetData>
    <row r="1" spans="1:17" ht="12.75">
      <c r="A1" s="1819" t="s">
        <v>509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819"/>
      <c r="P1" s="1819"/>
      <c r="Q1" s="1819"/>
    </row>
    <row r="2" spans="1:17" ht="15.75">
      <c r="A2" s="1820" t="s">
        <v>1058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</row>
    <row r="3" spans="1:17" ht="16.5" customHeight="1" thickBot="1">
      <c r="A3" s="1811" t="s">
        <v>190</v>
      </c>
      <c r="B3" s="1811"/>
      <c r="C3" s="1811"/>
      <c r="D3" s="1811"/>
      <c r="E3" s="1811"/>
      <c r="F3" s="1811"/>
      <c r="G3" s="1811"/>
      <c r="H3" s="1811"/>
      <c r="I3" s="1811"/>
      <c r="J3" s="1811"/>
      <c r="K3" s="1811"/>
      <c r="L3" s="1811"/>
      <c r="M3" s="1811"/>
      <c r="N3" s="1811"/>
      <c r="O3" s="1811"/>
      <c r="P3" s="1811"/>
      <c r="Q3" s="1811"/>
    </row>
    <row r="4" spans="1:17" ht="19.5" customHeight="1" thickTop="1">
      <c r="A4" s="587"/>
      <c r="B4" s="1815" t="s">
        <v>857</v>
      </c>
      <c r="C4" s="1816"/>
      <c r="D4" s="1816"/>
      <c r="E4" s="1816"/>
      <c r="F4" s="1816"/>
      <c r="G4" s="1816"/>
      <c r="H4" s="1816"/>
      <c r="I4" s="1817"/>
      <c r="J4" s="1826" t="s">
        <v>858</v>
      </c>
      <c r="K4" s="1827"/>
      <c r="L4" s="1827"/>
      <c r="M4" s="1827"/>
      <c r="N4" s="1827"/>
      <c r="O4" s="1827"/>
      <c r="P4" s="1827"/>
      <c r="Q4" s="1828"/>
    </row>
    <row r="5" spans="1:17" s="586" customFormat="1" ht="19.5" customHeight="1">
      <c r="A5" s="1821" t="s">
        <v>649</v>
      </c>
      <c r="B5" s="1829" t="s">
        <v>683</v>
      </c>
      <c r="C5" s="1813"/>
      <c r="D5" s="1812" t="s">
        <v>418</v>
      </c>
      <c r="E5" s="1813"/>
      <c r="F5" s="1812" t="s">
        <v>275</v>
      </c>
      <c r="G5" s="1818"/>
      <c r="H5" s="1812" t="s">
        <v>1110</v>
      </c>
      <c r="I5" s="1814"/>
      <c r="J5" s="1818" t="s">
        <v>683</v>
      </c>
      <c r="K5" s="1813"/>
      <c r="L5" s="1812" t="s">
        <v>418</v>
      </c>
      <c r="M5" s="1813"/>
      <c r="N5" s="1812" t="s">
        <v>275</v>
      </c>
      <c r="O5" s="1818"/>
      <c r="P5" s="1824" t="s">
        <v>1110</v>
      </c>
      <c r="Q5" s="1825"/>
    </row>
    <row r="6" spans="1:17" s="586" customFormat="1" ht="24" customHeight="1">
      <c r="A6" s="1822"/>
      <c r="B6" s="292" t="s">
        <v>385</v>
      </c>
      <c r="C6" s="589" t="s">
        <v>1057</v>
      </c>
      <c r="D6" s="90" t="s">
        <v>385</v>
      </c>
      <c r="E6" s="589" t="s">
        <v>1057</v>
      </c>
      <c r="F6" s="588" t="s">
        <v>385</v>
      </c>
      <c r="G6" s="1498" t="s">
        <v>1057</v>
      </c>
      <c r="H6" s="1498" t="s">
        <v>385</v>
      </c>
      <c r="I6" s="590" t="s">
        <v>1057</v>
      </c>
      <c r="J6" s="292" t="s">
        <v>385</v>
      </c>
      <c r="K6" s="589" t="s">
        <v>1057</v>
      </c>
      <c r="L6" s="90" t="s">
        <v>385</v>
      </c>
      <c r="M6" s="589" t="s">
        <v>1057</v>
      </c>
      <c r="N6" s="588" t="s">
        <v>385</v>
      </c>
      <c r="O6" s="1498" t="s">
        <v>1057</v>
      </c>
      <c r="P6" s="588" t="s">
        <v>385</v>
      </c>
      <c r="Q6" s="590" t="s">
        <v>1057</v>
      </c>
    </row>
    <row r="7" spans="1:17" ht="15.75" customHeight="1">
      <c r="A7" s="592" t="s">
        <v>1190</v>
      </c>
      <c r="B7" s="1063">
        <v>0</v>
      </c>
      <c r="C7" s="1053"/>
      <c r="D7" s="1062">
        <v>727.98</v>
      </c>
      <c r="E7" s="1054">
        <v>9.1787</v>
      </c>
      <c r="F7" s="1066">
        <v>0</v>
      </c>
      <c r="G7" s="1055">
        <v>0</v>
      </c>
      <c r="H7" s="1055">
        <v>0</v>
      </c>
      <c r="I7" s="1068">
        <v>0</v>
      </c>
      <c r="J7" s="1063">
        <v>12000</v>
      </c>
      <c r="K7" s="1053">
        <v>3.7527</v>
      </c>
      <c r="L7" s="1062">
        <v>0</v>
      </c>
      <c r="M7" s="1054">
        <v>0</v>
      </c>
      <c r="N7" s="1066">
        <v>0</v>
      </c>
      <c r="O7" s="1055">
        <v>0</v>
      </c>
      <c r="P7" s="1055">
        <v>0</v>
      </c>
      <c r="Q7" s="1750">
        <v>0</v>
      </c>
    </row>
    <row r="8" spans="1:17" ht="15.75" customHeight="1">
      <c r="A8" s="592" t="s">
        <v>1191</v>
      </c>
      <c r="B8" s="1063">
        <v>0</v>
      </c>
      <c r="C8" s="1053"/>
      <c r="D8" s="1058">
        <v>15.76</v>
      </c>
      <c r="E8" s="1054">
        <v>9.2528</v>
      </c>
      <c r="F8" s="1066">
        <v>0</v>
      </c>
      <c r="G8" s="1055">
        <v>0</v>
      </c>
      <c r="H8" s="1055">
        <v>0</v>
      </c>
      <c r="I8" s="1068">
        <v>0</v>
      </c>
      <c r="J8" s="1063">
        <v>7000</v>
      </c>
      <c r="K8" s="1053">
        <v>3.3509</v>
      </c>
      <c r="L8" s="1058">
        <v>0</v>
      </c>
      <c r="M8" s="1054">
        <v>0</v>
      </c>
      <c r="N8" s="1066">
        <v>0</v>
      </c>
      <c r="O8" s="1055">
        <v>0</v>
      </c>
      <c r="P8" s="1655">
        <v>15000</v>
      </c>
      <c r="Q8" s="1506">
        <v>0.07</v>
      </c>
    </row>
    <row r="9" spans="1:17" ht="15.75" customHeight="1">
      <c r="A9" s="592" t="s">
        <v>1192</v>
      </c>
      <c r="B9" s="1063">
        <v>3000</v>
      </c>
      <c r="C9" s="1053">
        <v>9.7409</v>
      </c>
      <c r="D9" s="1058">
        <v>0</v>
      </c>
      <c r="E9" s="1058">
        <v>0</v>
      </c>
      <c r="F9" s="1066">
        <v>0</v>
      </c>
      <c r="G9" s="1055">
        <v>0</v>
      </c>
      <c r="H9" s="1055">
        <v>0</v>
      </c>
      <c r="I9" s="1068">
        <v>0</v>
      </c>
      <c r="J9" s="1063">
        <v>0</v>
      </c>
      <c r="K9" s="1058">
        <v>0</v>
      </c>
      <c r="L9" s="1058">
        <v>0</v>
      </c>
      <c r="M9" s="1054">
        <v>0</v>
      </c>
      <c r="N9" s="1066">
        <v>0</v>
      </c>
      <c r="O9" s="1055">
        <v>0</v>
      </c>
      <c r="P9" s="1655">
        <v>20000</v>
      </c>
      <c r="Q9" s="256">
        <v>0.05</v>
      </c>
    </row>
    <row r="10" spans="1:17" ht="15.75" customHeight="1">
      <c r="A10" s="592" t="s">
        <v>1193</v>
      </c>
      <c r="B10" s="1063">
        <v>2000</v>
      </c>
      <c r="C10" s="1053">
        <v>10.3777</v>
      </c>
      <c r="D10" s="1058">
        <v>0</v>
      </c>
      <c r="E10" s="1054">
        <v>0</v>
      </c>
      <c r="F10" s="1066">
        <v>0</v>
      </c>
      <c r="G10" s="1055">
        <v>0</v>
      </c>
      <c r="H10" s="1055">
        <v>0</v>
      </c>
      <c r="I10" s="1068">
        <v>0</v>
      </c>
      <c r="J10" s="1063">
        <v>0</v>
      </c>
      <c r="K10" s="1058">
        <v>0</v>
      </c>
      <c r="L10" s="1058">
        <v>0</v>
      </c>
      <c r="M10" s="1054">
        <v>0</v>
      </c>
      <c r="N10" s="1066">
        <v>0</v>
      </c>
      <c r="O10" s="1055">
        <v>0</v>
      </c>
      <c r="P10" s="1656">
        <v>0</v>
      </c>
      <c r="Q10" s="1068">
        <v>0</v>
      </c>
    </row>
    <row r="11" spans="1:17" ht="15.75" customHeight="1">
      <c r="A11" s="592" t="s">
        <v>1194</v>
      </c>
      <c r="B11" s="1063">
        <v>0</v>
      </c>
      <c r="C11" s="1053">
        <v>0</v>
      </c>
      <c r="D11" s="1058">
        <v>0</v>
      </c>
      <c r="E11" s="1054">
        <v>0</v>
      </c>
      <c r="F11" s="1055">
        <v>0</v>
      </c>
      <c r="G11" s="1055">
        <v>0</v>
      </c>
      <c r="H11" s="1055">
        <v>0</v>
      </c>
      <c r="I11" s="1068">
        <v>0</v>
      </c>
      <c r="J11" s="1063">
        <v>0</v>
      </c>
      <c r="K11" s="1058">
        <v>0</v>
      </c>
      <c r="L11" s="1058">
        <v>0</v>
      </c>
      <c r="M11" s="1054">
        <v>0</v>
      </c>
      <c r="N11" s="1055">
        <v>0</v>
      </c>
      <c r="O11" s="1055">
        <v>0</v>
      </c>
      <c r="P11" s="1656">
        <v>29500</v>
      </c>
      <c r="Q11" s="256">
        <v>0.0579</v>
      </c>
    </row>
    <row r="12" spans="1:17" ht="15.75" customHeight="1">
      <c r="A12" s="592" t="s">
        <v>1195</v>
      </c>
      <c r="B12" s="1063">
        <v>13000</v>
      </c>
      <c r="C12" s="1053">
        <v>10.4072</v>
      </c>
      <c r="D12" s="1058">
        <v>0</v>
      </c>
      <c r="E12" s="1054">
        <v>0</v>
      </c>
      <c r="F12" s="1055">
        <v>0</v>
      </c>
      <c r="G12" s="1055">
        <v>0</v>
      </c>
      <c r="H12" s="1055"/>
      <c r="I12" s="1068"/>
      <c r="J12" s="1063">
        <v>0</v>
      </c>
      <c r="K12" s="1058">
        <v>0</v>
      </c>
      <c r="L12" s="1058">
        <v>0</v>
      </c>
      <c r="M12" s="1054">
        <v>0</v>
      </c>
      <c r="N12" s="1055">
        <v>0</v>
      </c>
      <c r="O12" s="1055">
        <v>0</v>
      </c>
      <c r="P12" s="1656"/>
      <c r="Q12" s="1506"/>
    </row>
    <row r="13" spans="1:17" ht="15.75" customHeight="1">
      <c r="A13" s="592" t="s">
        <v>1196</v>
      </c>
      <c r="B13" s="1063">
        <v>10000</v>
      </c>
      <c r="C13" s="1053">
        <v>10.3571</v>
      </c>
      <c r="D13" s="1058">
        <v>0</v>
      </c>
      <c r="E13" s="1054">
        <v>0</v>
      </c>
      <c r="F13" s="1055">
        <v>0</v>
      </c>
      <c r="G13" s="1055">
        <v>0</v>
      </c>
      <c r="H13" s="1055"/>
      <c r="I13" s="1068"/>
      <c r="J13" s="1063">
        <v>0</v>
      </c>
      <c r="K13" s="1058">
        <v>0</v>
      </c>
      <c r="L13" s="1058">
        <v>0</v>
      </c>
      <c r="M13" s="1054">
        <v>0</v>
      </c>
      <c r="N13" s="1055">
        <v>0</v>
      </c>
      <c r="O13" s="1055">
        <v>0</v>
      </c>
      <c r="P13" s="1656"/>
      <c r="Q13" s="1506"/>
    </row>
    <row r="14" spans="1:17" ht="15.75" customHeight="1">
      <c r="A14" s="592" t="s">
        <v>1197</v>
      </c>
      <c r="B14" s="1063">
        <v>13804.6</v>
      </c>
      <c r="C14" s="1053">
        <v>9.9028</v>
      </c>
      <c r="D14" s="1058">
        <v>0</v>
      </c>
      <c r="E14" s="1054">
        <v>0</v>
      </c>
      <c r="F14" s="1055">
        <v>0</v>
      </c>
      <c r="G14" s="1055">
        <v>0</v>
      </c>
      <c r="H14" s="1055"/>
      <c r="I14" s="1068"/>
      <c r="J14" s="1063">
        <v>0</v>
      </c>
      <c r="K14" s="1058">
        <v>0</v>
      </c>
      <c r="L14" s="1058">
        <v>0</v>
      </c>
      <c r="M14" s="1054">
        <v>0</v>
      </c>
      <c r="N14" s="1055">
        <v>0</v>
      </c>
      <c r="O14" s="1055">
        <v>0</v>
      </c>
      <c r="P14" s="1656"/>
      <c r="Q14" s="1506"/>
    </row>
    <row r="15" spans="1:17" ht="15.75" customHeight="1">
      <c r="A15" s="592" t="s">
        <v>1198</v>
      </c>
      <c r="B15" s="1064">
        <v>15187.375</v>
      </c>
      <c r="C15" s="1053">
        <v>9.8698</v>
      </c>
      <c r="D15" s="1058">
        <v>0</v>
      </c>
      <c r="E15" s="1054">
        <v>0</v>
      </c>
      <c r="F15" s="1055">
        <v>0</v>
      </c>
      <c r="G15" s="1055">
        <v>0</v>
      </c>
      <c r="H15" s="1055"/>
      <c r="I15" s="1068"/>
      <c r="J15" s="1504">
        <v>0</v>
      </c>
      <c r="K15" s="1057">
        <v>0</v>
      </c>
      <c r="L15" s="1058">
        <v>0</v>
      </c>
      <c r="M15" s="1054">
        <v>0</v>
      </c>
      <c r="N15" s="1055">
        <v>0</v>
      </c>
      <c r="O15" s="1055">
        <v>0</v>
      </c>
      <c r="P15" s="1656"/>
      <c r="Q15" s="1506"/>
    </row>
    <row r="16" spans="1:17" ht="15.75" customHeight="1">
      <c r="A16" s="592" t="s">
        <v>1199</v>
      </c>
      <c r="B16" s="1064">
        <v>18217.4</v>
      </c>
      <c r="C16" s="1053">
        <v>9.9267</v>
      </c>
      <c r="D16" s="1059">
        <v>0</v>
      </c>
      <c r="E16" s="1054">
        <v>0</v>
      </c>
      <c r="F16" s="1066">
        <v>0</v>
      </c>
      <c r="G16" s="1055">
        <v>0</v>
      </c>
      <c r="H16" s="1055"/>
      <c r="I16" s="1068"/>
      <c r="J16" s="1505">
        <v>0</v>
      </c>
      <c r="K16" s="1072">
        <v>0</v>
      </c>
      <c r="L16" s="1058">
        <v>0</v>
      </c>
      <c r="M16" s="1054">
        <v>0</v>
      </c>
      <c r="N16" s="1066">
        <v>0</v>
      </c>
      <c r="O16" s="1055">
        <v>0</v>
      </c>
      <c r="P16" s="1656"/>
      <c r="Q16" s="1506"/>
    </row>
    <row r="17" spans="1:17" ht="15.75" customHeight="1">
      <c r="A17" s="592" t="s">
        <v>1200</v>
      </c>
      <c r="B17" s="1064">
        <v>7194.3</v>
      </c>
      <c r="C17" s="1053">
        <v>9.7334</v>
      </c>
      <c r="D17" s="1059">
        <v>0</v>
      </c>
      <c r="E17" s="1054">
        <v>0</v>
      </c>
      <c r="F17" s="1066">
        <v>0</v>
      </c>
      <c r="G17" s="1055">
        <v>0</v>
      </c>
      <c r="H17" s="1055"/>
      <c r="I17" s="1068"/>
      <c r="J17" s="1505">
        <v>0</v>
      </c>
      <c r="K17" s="1072">
        <v>0</v>
      </c>
      <c r="L17" s="1058">
        <v>0</v>
      </c>
      <c r="M17" s="1054">
        <v>0</v>
      </c>
      <c r="N17" s="1066">
        <v>0</v>
      </c>
      <c r="O17" s="1055">
        <v>0</v>
      </c>
      <c r="P17" s="1656"/>
      <c r="Q17" s="1506"/>
    </row>
    <row r="18" spans="1:17" ht="15.75" customHeight="1">
      <c r="A18" s="593" t="s">
        <v>1201</v>
      </c>
      <c r="B18" s="1063">
        <v>9982.4</v>
      </c>
      <c r="C18" s="1056">
        <v>9.6213</v>
      </c>
      <c r="D18" s="1059">
        <v>0</v>
      </c>
      <c r="E18" s="1054">
        <v>0</v>
      </c>
      <c r="F18" s="1512">
        <v>0</v>
      </c>
      <c r="G18" s="1508">
        <v>0</v>
      </c>
      <c r="H18" s="1055"/>
      <c r="I18" s="1068"/>
      <c r="J18" s="1505">
        <v>0</v>
      </c>
      <c r="K18" s="1072">
        <v>0</v>
      </c>
      <c r="L18" s="1060">
        <v>0</v>
      </c>
      <c r="M18" s="1054">
        <v>0</v>
      </c>
      <c r="N18" s="1066">
        <v>0</v>
      </c>
      <c r="O18" s="1510">
        <v>0</v>
      </c>
      <c r="P18" s="1656"/>
      <c r="Q18" s="1506"/>
    </row>
    <row r="19" spans="1:17" ht="15.75" customHeight="1" thickBot="1">
      <c r="A19" s="594" t="s">
        <v>538</v>
      </c>
      <c r="B19" s="1065">
        <v>92386.075</v>
      </c>
      <c r="C19" s="1071">
        <v>9.98</v>
      </c>
      <c r="D19" s="1061">
        <v>743.74</v>
      </c>
      <c r="E19" s="1070">
        <v>9.18</v>
      </c>
      <c r="F19" s="1511">
        <v>0</v>
      </c>
      <c r="G19" s="1509">
        <v>0</v>
      </c>
      <c r="H19" s="1503">
        <v>0</v>
      </c>
      <c r="I19" s="1069"/>
      <c r="J19" s="1065">
        <v>19000</v>
      </c>
      <c r="K19" s="1071">
        <v>3.6</v>
      </c>
      <c r="L19" s="1061">
        <v>0</v>
      </c>
      <c r="M19" s="1070">
        <v>0</v>
      </c>
      <c r="N19" s="1067">
        <v>0</v>
      </c>
      <c r="O19" s="1509">
        <v>0</v>
      </c>
      <c r="P19" s="1749">
        <v>64500</v>
      </c>
      <c r="Q19" s="1507"/>
    </row>
    <row r="20" spans="1:9" ht="15.75" customHeight="1" thickTop="1">
      <c r="A20" s="36" t="s">
        <v>71</v>
      </c>
      <c r="B20" s="595"/>
      <c r="C20" s="595"/>
      <c r="D20" s="595"/>
      <c r="E20" s="595"/>
      <c r="F20" s="595"/>
      <c r="G20" s="595"/>
      <c r="H20" s="595"/>
      <c r="I20" s="595"/>
    </row>
    <row r="21" ht="15.75" customHeight="1">
      <c r="A21" s="36"/>
    </row>
    <row r="26" spans="2:4" ht="12.75">
      <c r="B26" s="596"/>
      <c r="C26" s="596"/>
      <c r="D26" s="596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2.00390625" style="597" customWidth="1"/>
    <col min="2" max="2" width="15.57421875" style="597" customWidth="1"/>
    <col min="3" max="3" width="16.28125" style="597" customWidth="1"/>
    <col min="4" max="4" width="16.57421875" style="597" customWidth="1"/>
    <col min="5" max="5" width="14.28125" style="597" customWidth="1"/>
    <col min="6" max="6" width="10.28125" style="597" customWidth="1"/>
    <col min="7" max="16384" width="9.140625" style="597" customWidth="1"/>
  </cols>
  <sheetData>
    <row r="1" spans="1:5" ht="12.75">
      <c r="A1" s="1830" t="s">
        <v>523</v>
      </c>
      <c r="B1" s="1830"/>
      <c r="C1" s="1830"/>
      <c r="D1" s="1830"/>
      <c r="E1" s="1830"/>
    </row>
    <row r="2" spans="1:5" ht="12.75" customHeight="1">
      <c r="A2" s="1831" t="s">
        <v>1088</v>
      </c>
      <c r="B2" s="1831"/>
      <c r="C2" s="1831"/>
      <c r="D2" s="1831"/>
      <c r="E2" s="1831"/>
    </row>
    <row r="3" spans="1:2" ht="12.75" customHeight="1" hidden="1">
      <c r="A3" s="74" t="s">
        <v>1059</v>
      </c>
      <c r="B3" s="74"/>
    </row>
    <row r="4" spans="1:6" ht="12.75" customHeight="1" thickBot="1">
      <c r="A4" s="1834" t="s">
        <v>190</v>
      </c>
      <c r="B4" s="1834"/>
      <c r="C4" s="1834"/>
      <c r="D4" s="1834"/>
      <c r="E4" s="1834"/>
      <c r="F4" s="1834"/>
    </row>
    <row r="5" spans="1:6" ht="21.75" customHeight="1" thickTop="1">
      <c r="A5" s="1832" t="s">
        <v>649</v>
      </c>
      <c r="B5" s="484" t="s">
        <v>703</v>
      </c>
      <c r="C5" s="484" t="s">
        <v>683</v>
      </c>
      <c r="D5" s="484" t="s">
        <v>418</v>
      </c>
      <c r="E5" s="484" t="s">
        <v>275</v>
      </c>
      <c r="F5" s="1513" t="s">
        <v>1110</v>
      </c>
    </row>
    <row r="6" spans="1:6" ht="17.25" customHeight="1">
      <c r="A6" s="1833"/>
      <c r="B6" s="90" t="s">
        <v>385</v>
      </c>
      <c r="C6" s="90" t="s">
        <v>385</v>
      </c>
      <c r="D6" s="90" t="s">
        <v>385</v>
      </c>
      <c r="E6" s="588" t="s">
        <v>385</v>
      </c>
      <c r="F6" s="1514" t="s">
        <v>385</v>
      </c>
    </row>
    <row r="7" spans="1:6" ht="15" customHeight="1">
      <c r="A7" s="137" t="s">
        <v>1190</v>
      </c>
      <c r="B7" s="1074">
        <v>0</v>
      </c>
      <c r="C7" s="1660">
        <v>2950</v>
      </c>
      <c r="D7" s="1657">
        <v>3935.92</v>
      </c>
      <c r="E7" s="1073">
        <v>0</v>
      </c>
      <c r="F7" s="1720">
        <v>0</v>
      </c>
    </row>
    <row r="8" spans="1:6" ht="15" customHeight="1">
      <c r="A8" s="137" t="s">
        <v>1191</v>
      </c>
      <c r="B8" s="1657">
        <v>350</v>
      </c>
      <c r="C8" s="1073">
        <v>0</v>
      </c>
      <c r="D8" s="1657">
        <v>203.64</v>
      </c>
      <c r="E8" s="1073">
        <v>0</v>
      </c>
      <c r="F8" s="1721">
        <v>0</v>
      </c>
    </row>
    <row r="9" spans="1:6" ht="15" customHeight="1">
      <c r="A9" s="137" t="s">
        <v>1192</v>
      </c>
      <c r="B9" s="1657">
        <v>3700</v>
      </c>
      <c r="C9" s="1660">
        <v>17892.4</v>
      </c>
      <c r="D9" s="1657">
        <v>69.6</v>
      </c>
      <c r="E9" s="1073">
        <v>0</v>
      </c>
      <c r="F9" s="1721">
        <v>0</v>
      </c>
    </row>
    <row r="10" spans="1:6" ht="15" customHeight="1">
      <c r="A10" s="137" t="s">
        <v>1193</v>
      </c>
      <c r="B10" s="1657">
        <v>13234</v>
      </c>
      <c r="C10" s="1660">
        <v>30968</v>
      </c>
      <c r="D10" s="1657">
        <v>2.88</v>
      </c>
      <c r="E10" s="1073">
        <v>0</v>
      </c>
      <c r="F10" s="1721">
        <v>0</v>
      </c>
    </row>
    <row r="11" spans="1:6" ht="15" customHeight="1">
      <c r="A11" s="137" t="s">
        <v>1194</v>
      </c>
      <c r="B11" s="1657">
        <v>28178.9</v>
      </c>
      <c r="C11" s="1660">
        <v>29865.26</v>
      </c>
      <c r="D11" s="1074">
        <v>0</v>
      </c>
      <c r="E11" s="1073">
        <v>0</v>
      </c>
      <c r="F11" s="1721">
        <v>0</v>
      </c>
    </row>
    <row r="12" spans="1:6" ht="15" customHeight="1">
      <c r="A12" s="137" t="s">
        <v>1195</v>
      </c>
      <c r="B12" s="1657">
        <v>19784.4</v>
      </c>
      <c r="C12" s="1660">
        <v>40038.26</v>
      </c>
      <c r="D12" s="1657">
        <v>36</v>
      </c>
      <c r="E12" s="1660">
        <v>1586.4</v>
      </c>
      <c r="F12" s="634"/>
    </row>
    <row r="13" spans="1:6" ht="15" customHeight="1">
      <c r="A13" s="137" t="s">
        <v>1196</v>
      </c>
      <c r="B13" s="1657">
        <v>18527.19</v>
      </c>
      <c r="C13" s="1660">
        <v>14924.88</v>
      </c>
      <c r="D13" s="1657">
        <v>45</v>
      </c>
      <c r="E13" s="1660">
        <v>1802.4</v>
      </c>
      <c r="F13" s="634"/>
    </row>
    <row r="14" spans="1:6" ht="15" customHeight="1">
      <c r="A14" s="137" t="s">
        <v>1197</v>
      </c>
      <c r="B14" s="1657">
        <v>1394.29</v>
      </c>
      <c r="C14" s="1660">
        <v>19473.1</v>
      </c>
      <c r="D14" s="1657">
        <v>54</v>
      </c>
      <c r="E14" s="1660">
        <v>13170</v>
      </c>
      <c r="F14" s="634"/>
    </row>
    <row r="15" spans="1:6" ht="15" customHeight="1">
      <c r="A15" s="137" t="s">
        <v>1198</v>
      </c>
      <c r="B15" s="1657">
        <v>6617.5</v>
      </c>
      <c r="C15" s="1661">
        <v>15559.85</v>
      </c>
      <c r="D15" s="1657">
        <v>27</v>
      </c>
      <c r="E15" s="1660">
        <v>15664.24612</v>
      </c>
      <c r="F15" s="634"/>
    </row>
    <row r="16" spans="1:6" ht="15" customHeight="1">
      <c r="A16" s="137" t="s">
        <v>1199</v>
      </c>
      <c r="B16" s="1657">
        <v>67.1</v>
      </c>
      <c r="C16" s="1661">
        <v>15101.14</v>
      </c>
      <c r="D16" s="1074">
        <v>0</v>
      </c>
      <c r="E16" s="1660">
        <v>20988.8</v>
      </c>
      <c r="F16" s="634"/>
    </row>
    <row r="17" spans="1:6" ht="15" customHeight="1">
      <c r="A17" s="137" t="s">
        <v>1200</v>
      </c>
      <c r="B17" s="1657">
        <v>2.88</v>
      </c>
      <c r="C17" s="1660">
        <v>18952</v>
      </c>
      <c r="D17" s="1657">
        <v>1200</v>
      </c>
      <c r="E17" s="1660">
        <v>985.1</v>
      </c>
      <c r="F17" s="634"/>
    </row>
    <row r="18" spans="1:6" ht="15" customHeight="1">
      <c r="A18" s="138" t="s">
        <v>1201</v>
      </c>
      <c r="B18" s="1658">
        <v>4080</v>
      </c>
      <c r="C18" s="1662">
        <v>10949.11</v>
      </c>
      <c r="D18" s="1075">
        <v>0</v>
      </c>
      <c r="E18" s="1662">
        <v>780.6</v>
      </c>
      <c r="F18" s="634"/>
    </row>
    <row r="19" spans="1:6" s="599" customFormat="1" ht="15.75" customHeight="1" thickBot="1">
      <c r="A19" s="152" t="s">
        <v>538</v>
      </c>
      <c r="B19" s="1659">
        <v>95936.26000000001</v>
      </c>
      <c r="C19" s="1663">
        <v>216674</v>
      </c>
      <c r="D19" s="1659">
        <v>5574.040000000001</v>
      </c>
      <c r="E19" s="1664">
        <v>54977.54612</v>
      </c>
      <c r="F19" s="1722">
        <v>0</v>
      </c>
    </row>
    <row r="20" spans="1:2" s="600" customFormat="1" ht="15" customHeight="1" thickTop="1">
      <c r="A20" s="36"/>
      <c r="B20" s="36"/>
    </row>
    <row r="21" spans="1:2" s="600" customFormat="1" ht="15" customHeight="1">
      <c r="A21" s="36"/>
      <c r="B21" s="36"/>
    </row>
    <row r="22" spans="1:2" s="600" customFormat="1" ht="15" customHeight="1">
      <c r="A22" s="36"/>
      <c r="B22" s="36"/>
    </row>
    <row r="23" spans="1:2" s="600" customFormat="1" ht="15" customHeight="1">
      <c r="A23" s="36"/>
      <c r="B23" s="36"/>
    </row>
    <row r="24" s="600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85" customWidth="1"/>
    <col min="2" max="2" width="12.57421875" style="85" customWidth="1"/>
    <col min="3" max="3" width="10.7109375" style="615" customWidth="1"/>
    <col min="4" max="4" width="14.140625" style="615" customWidth="1"/>
    <col min="5" max="6" width="13.421875" style="615" customWidth="1"/>
    <col min="7" max="7" width="15.7109375" style="615" customWidth="1"/>
    <col min="8" max="8" width="13.421875" style="615" customWidth="1"/>
    <col min="9" max="9" width="14.421875" style="615" customWidth="1"/>
    <col min="10" max="10" width="10.00390625" style="615" customWidth="1"/>
    <col min="11" max="16384" width="9.140625" style="615" customWidth="1"/>
  </cols>
  <sheetData>
    <row r="1" spans="1:9" ht="12.75">
      <c r="A1" s="1819" t="s">
        <v>577</v>
      </c>
      <c r="B1" s="1819"/>
      <c r="C1" s="1819"/>
      <c r="D1" s="1819"/>
      <c r="E1" s="1819"/>
      <c r="F1" s="1819"/>
      <c r="G1" s="1819"/>
      <c r="H1" s="1819"/>
      <c r="I1" s="1819"/>
    </row>
    <row r="2" spans="1:9" ht="15.75">
      <c r="A2" s="1831" t="s">
        <v>1060</v>
      </c>
      <c r="B2" s="1831"/>
      <c r="C2" s="1831"/>
      <c r="D2" s="1831"/>
      <c r="E2" s="1831"/>
      <c r="F2" s="1831"/>
      <c r="G2" s="1831"/>
      <c r="H2" s="1831"/>
      <c r="I2" s="1831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43" t="s">
        <v>1061</v>
      </c>
      <c r="C4" s="1843"/>
      <c r="D4" s="1843"/>
      <c r="E4" s="1843"/>
      <c r="F4" s="1843"/>
      <c r="G4" s="1843"/>
      <c r="H4" s="1843"/>
      <c r="I4" s="1843"/>
      <c r="J4" s="1843"/>
    </row>
    <row r="5" spans="2:10" ht="13.5" thickTop="1">
      <c r="B5" s="1835" t="s">
        <v>649</v>
      </c>
      <c r="C5" s="1837" t="s">
        <v>1155</v>
      </c>
      <c r="D5" s="1838"/>
      <c r="E5" s="1838"/>
      <c r="F5" s="1839"/>
      <c r="G5" s="1840" t="s">
        <v>1156</v>
      </c>
      <c r="H5" s="1841"/>
      <c r="I5" s="1841"/>
      <c r="J5" s="1842"/>
    </row>
    <row r="6" spans="2:10" ht="12.75">
      <c r="B6" s="1836"/>
      <c r="C6" s="616" t="s">
        <v>683</v>
      </c>
      <c r="D6" s="617" t="s">
        <v>418</v>
      </c>
      <c r="E6" s="1525" t="s">
        <v>275</v>
      </c>
      <c r="F6" s="618" t="s">
        <v>1110</v>
      </c>
      <c r="G6" s="619" t="s">
        <v>683</v>
      </c>
      <c r="H6" s="617" t="s">
        <v>418</v>
      </c>
      <c r="I6" s="1525" t="s">
        <v>275</v>
      </c>
      <c r="J6" s="1529" t="s">
        <v>1110</v>
      </c>
    </row>
    <row r="7" spans="2:10" ht="12.75">
      <c r="B7" s="1604" t="s">
        <v>1190</v>
      </c>
      <c r="C7" s="1078">
        <v>3.81</v>
      </c>
      <c r="D7" s="1086">
        <v>3.98</v>
      </c>
      <c r="E7" s="1515">
        <v>0.18</v>
      </c>
      <c r="F7" s="1088">
        <v>0.25</v>
      </c>
      <c r="G7" s="1523" t="s">
        <v>701</v>
      </c>
      <c r="H7" s="1083" t="s">
        <v>701</v>
      </c>
      <c r="I7" s="1526" t="s">
        <v>701</v>
      </c>
      <c r="J7" s="1527" t="s">
        <v>701</v>
      </c>
    </row>
    <row r="8" spans="2:10" ht="12.75">
      <c r="B8" s="1605" t="s">
        <v>1191</v>
      </c>
      <c r="C8" s="1076">
        <v>3.77</v>
      </c>
      <c r="D8" s="1077">
        <v>2.28</v>
      </c>
      <c r="E8" s="1516">
        <v>0.1463</v>
      </c>
      <c r="F8" s="1093">
        <v>0.14</v>
      </c>
      <c r="G8" s="1077">
        <v>5.41</v>
      </c>
      <c r="H8" s="1079">
        <v>4.46</v>
      </c>
      <c r="I8" s="1517">
        <v>1.16</v>
      </c>
      <c r="J8" s="1562">
        <v>1</v>
      </c>
    </row>
    <row r="9" spans="2:10" ht="12.75">
      <c r="B9" s="1605" t="s">
        <v>1192</v>
      </c>
      <c r="C9" s="1076">
        <v>5.63</v>
      </c>
      <c r="D9" s="1077">
        <v>1.82</v>
      </c>
      <c r="E9" s="1517">
        <v>0.31</v>
      </c>
      <c r="F9" s="1085">
        <v>0.07</v>
      </c>
      <c r="G9" s="1077">
        <v>6.38</v>
      </c>
      <c r="H9" s="1079">
        <v>4.43</v>
      </c>
      <c r="I9" s="1517">
        <v>0.93</v>
      </c>
      <c r="J9" s="1527">
        <v>0.79</v>
      </c>
    </row>
    <row r="10" spans="2:10" ht="12.75">
      <c r="B10" s="1605" t="s">
        <v>1193</v>
      </c>
      <c r="C10" s="1076">
        <v>7.73</v>
      </c>
      <c r="D10" s="1077">
        <v>0.97</v>
      </c>
      <c r="E10" s="1516">
        <v>0.60496</v>
      </c>
      <c r="F10" s="1093">
        <v>0.03</v>
      </c>
      <c r="G10" s="1077">
        <v>7.65</v>
      </c>
      <c r="H10" s="1079">
        <v>3.27</v>
      </c>
      <c r="I10" s="1516">
        <v>1.4799466666666667</v>
      </c>
      <c r="J10" s="1562">
        <v>0.5</v>
      </c>
    </row>
    <row r="11" spans="2:10" ht="12.75">
      <c r="B11" s="1605" t="s">
        <v>1194</v>
      </c>
      <c r="C11" s="1076">
        <v>6.82</v>
      </c>
      <c r="D11" s="1094">
        <v>0.8</v>
      </c>
      <c r="E11" s="1517">
        <v>0.74</v>
      </c>
      <c r="F11" s="1085">
        <v>0.08</v>
      </c>
      <c r="G11" s="1077">
        <v>7.19</v>
      </c>
      <c r="H11" s="1079">
        <v>2.68</v>
      </c>
      <c r="I11" s="1517">
        <v>2.11</v>
      </c>
      <c r="J11" s="1527">
        <v>0.75</v>
      </c>
    </row>
    <row r="12" spans="2:10" ht="12.75">
      <c r="B12" s="1605" t="s">
        <v>1195</v>
      </c>
      <c r="C12" s="1076">
        <v>8.21</v>
      </c>
      <c r="D12" s="1094">
        <v>0.7</v>
      </c>
      <c r="E12" s="1517">
        <v>1.52</v>
      </c>
      <c r="F12" s="1085"/>
      <c r="G12" s="1077">
        <v>8.61</v>
      </c>
      <c r="H12" s="1079">
        <v>3.03</v>
      </c>
      <c r="I12" s="1517">
        <v>2.26</v>
      </c>
      <c r="J12" s="1527"/>
    </row>
    <row r="13" spans="2:10" ht="12.75">
      <c r="B13" s="1605" t="s">
        <v>1196</v>
      </c>
      <c r="C13" s="1076">
        <v>7.78</v>
      </c>
      <c r="D13" s="1077">
        <v>0.61</v>
      </c>
      <c r="E13" s="1518">
        <v>1.9281166666666665</v>
      </c>
      <c r="F13" s="1093"/>
      <c r="G13" s="1077" t="s">
        <v>701</v>
      </c>
      <c r="H13" s="1079" t="s">
        <v>701</v>
      </c>
      <c r="I13" s="1517" t="s">
        <v>701</v>
      </c>
      <c r="J13" s="1527"/>
    </row>
    <row r="14" spans="2:10" ht="12.75">
      <c r="B14" s="1605" t="s">
        <v>1197</v>
      </c>
      <c r="C14" s="1076">
        <v>8.09</v>
      </c>
      <c r="D14" s="1077">
        <v>0.97</v>
      </c>
      <c r="E14" s="1519">
        <v>4.02</v>
      </c>
      <c r="F14" s="1089"/>
      <c r="G14" s="1524" t="s">
        <v>701</v>
      </c>
      <c r="H14" s="1079">
        <v>2.41</v>
      </c>
      <c r="I14" s="1519">
        <v>4.03</v>
      </c>
      <c r="J14" s="1527"/>
    </row>
    <row r="15" spans="2:10" ht="12.75">
      <c r="B15" s="1605" t="s">
        <v>1198</v>
      </c>
      <c r="C15" s="1076">
        <v>9.06</v>
      </c>
      <c r="D15" s="1077">
        <v>1.09</v>
      </c>
      <c r="E15" s="1518">
        <v>3.4946865983623683</v>
      </c>
      <c r="F15" s="1093"/>
      <c r="G15" s="1077">
        <v>8.81</v>
      </c>
      <c r="H15" s="1079">
        <v>2.65</v>
      </c>
      <c r="I15" s="1516">
        <v>4.04</v>
      </c>
      <c r="J15" s="1527"/>
    </row>
    <row r="16" spans="2:10" ht="12.75">
      <c r="B16" s="1605" t="s">
        <v>1199</v>
      </c>
      <c r="C16" s="1090">
        <v>9</v>
      </c>
      <c r="D16" s="1077">
        <v>0.83</v>
      </c>
      <c r="E16" s="1520">
        <v>4.46</v>
      </c>
      <c r="F16" s="1473"/>
      <c r="G16" s="1524" t="s">
        <v>701</v>
      </c>
      <c r="H16" s="1079" t="s">
        <v>701</v>
      </c>
      <c r="I16" s="1516">
        <v>4.12</v>
      </c>
      <c r="J16" s="1527"/>
    </row>
    <row r="17" spans="2:10" ht="12.75">
      <c r="B17" s="1605" t="s">
        <v>1200</v>
      </c>
      <c r="C17" s="1076">
        <v>8.34</v>
      </c>
      <c r="D17" s="1077">
        <v>1.34</v>
      </c>
      <c r="E17" s="1516">
        <v>2.67</v>
      </c>
      <c r="F17" s="1093"/>
      <c r="G17" s="1077">
        <v>8.61</v>
      </c>
      <c r="H17" s="1079">
        <v>3.44</v>
      </c>
      <c r="I17" s="1517" t="s">
        <v>701</v>
      </c>
      <c r="J17" s="1527"/>
    </row>
    <row r="18" spans="2:10" ht="12.75">
      <c r="B18" s="1606" t="s">
        <v>1201</v>
      </c>
      <c r="C18" s="1082">
        <v>8.52</v>
      </c>
      <c r="D18" s="1087">
        <v>1.15</v>
      </c>
      <c r="E18" s="1521">
        <v>1.19</v>
      </c>
      <c r="F18" s="1081"/>
      <c r="G18" s="1087">
        <v>8.61</v>
      </c>
      <c r="H18" s="1080">
        <v>2.72</v>
      </c>
      <c r="I18" s="1521">
        <v>2.71</v>
      </c>
      <c r="J18" s="1527"/>
    </row>
    <row r="19" spans="2:10" ht="15.75" customHeight="1" thickBot="1">
      <c r="B19" s="620" t="s">
        <v>1062</v>
      </c>
      <c r="C19" s="1091">
        <v>7.41</v>
      </c>
      <c r="D19" s="1084">
        <v>1.31</v>
      </c>
      <c r="E19" s="1522">
        <v>1.74</v>
      </c>
      <c r="F19" s="1092"/>
      <c r="G19" s="1084">
        <v>8.35</v>
      </c>
      <c r="H19" s="1084">
        <v>2.94</v>
      </c>
      <c r="I19" s="1522">
        <v>2.69</v>
      </c>
      <c r="J19" s="1528"/>
    </row>
    <row r="20" ht="12.75" thickTop="1"/>
    <row r="22" spans="4:6" ht="15.75">
      <c r="D22" s="621"/>
      <c r="E22" s="622"/>
      <c r="F22" s="622"/>
    </row>
    <row r="23" spans="4:6" ht="15.75">
      <c r="D23" s="623"/>
      <c r="E23" s="624"/>
      <c r="F23" s="624"/>
    </row>
    <row r="24" spans="4:6" ht="15.75">
      <c r="D24" s="623"/>
      <c r="E24" s="624"/>
      <c r="F24" s="624"/>
    </row>
    <row r="25" spans="4:6" ht="15.75">
      <c r="D25" s="623"/>
      <c r="E25" s="624"/>
      <c r="F25" s="624"/>
    </row>
    <row r="26" spans="4:6" ht="15.75">
      <c r="D26" s="623"/>
      <c r="E26" s="624"/>
      <c r="F26" s="624"/>
    </row>
    <row r="27" spans="4:6" ht="15.75">
      <c r="D27" s="623"/>
      <c r="E27" s="624"/>
      <c r="F27" s="624"/>
    </row>
    <row r="28" spans="4:6" ht="15">
      <c r="D28" s="623"/>
      <c r="E28" s="625"/>
      <c r="F28" s="625"/>
    </row>
    <row r="29" spans="4:6" ht="15.75">
      <c r="D29" s="621"/>
      <c r="E29" s="624"/>
      <c r="F29" s="624"/>
    </row>
    <row r="30" spans="4:6" ht="15.75">
      <c r="D30" s="623"/>
      <c r="E30" s="33"/>
      <c r="F30" s="33"/>
    </row>
    <row r="31" spans="4:6" ht="15.75">
      <c r="D31" s="621"/>
      <c r="E31" s="626"/>
      <c r="F31" s="626"/>
    </row>
    <row r="32" spans="4:6" ht="15.75">
      <c r="D32" s="623"/>
      <c r="E32" s="33"/>
      <c r="F32" s="33"/>
    </row>
    <row r="33" spans="4:6" ht="15.75">
      <c r="D33" s="623"/>
      <c r="E33" s="626"/>
      <c r="F33" s="626"/>
    </row>
    <row r="34" spans="4:6" ht="15.75">
      <c r="D34" s="627"/>
      <c r="E34" s="626"/>
      <c r="F34" s="626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48"/>
  <sheetViews>
    <sheetView zoomScalePageLayoutView="0" workbookViewId="0" topLeftCell="A1">
      <selection activeCell="H49" sqref="H49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819" t="s">
        <v>578</v>
      </c>
      <c r="C1" s="1819"/>
      <c r="D1" s="1819"/>
      <c r="E1" s="1819"/>
      <c r="F1" s="1819"/>
      <c r="G1" s="1819"/>
      <c r="H1" s="1819"/>
    </row>
    <row r="2" spans="2:14" ht="12.75" hidden="1">
      <c r="B2" s="1830" t="s">
        <v>580</v>
      </c>
      <c r="C2" s="1830"/>
      <c r="D2" s="1830"/>
      <c r="E2" s="1830"/>
      <c r="F2" s="1830"/>
      <c r="G2" s="1830"/>
      <c r="H2" s="1830"/>
      <c r="I2" s="1830"/>
      <c r="J2" s="1830"/>
      <c r="K2" s="1830"/>
      <c r="L2" s="1830"/>
      <c r="M2" s="1830"/>
      <c r="N2" s="1830"/>
    </row>
    <row r="3" spans="2:14" ht="15.75" hidden="1">
      <c r="B3" s="1831" t="s">
        <v>1063</v>
      </c>
      <c r="C3" s="1831"/>
      <c r="D3" s="1831"/>
      <c r="E3" s="1831"/>
      <c r="F3" s="1831"/>
      <c r="G3" s="1831"/>
      <c r="H3" s="1831"/>
      <c r="I3" s="1831"/>
      <c r="J3" s="1831"/>
      <c r="K3" s="1831"/>
      <c r="L3" s="1831"/>
      <c r="M3" s="1831"/>
      <c r="N3" s="1831"/>
    </row>
    <row r="4" spans="2:14" ht="15.75" hidden="1"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2:14" ht="15.75" hidden="1"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</row>
    <row r="6" spans="2:14" ht="12.75" hidden="1">
      <c r="B6" s="40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8" t="s">
        <v>190</v>
      </c>
    </row>
    <row r="7" spans="2:14" ht="13.5" hidden="1" thickTop="1">
      <c r="B7" s="1832" t="s">
        <v>649</v>
      </c>
      <c r="C7" s="1850"/>
      <c r="D7" s="1850"/>
      <c r="E7" s="1850"/>
      <c r="F7" s="1850"/>
      <c r="G7" s="1850"/>
      <c r="H7" s="1850"/>
      <c r="I7" s="1850"/>
      <c r="J7" s="1850"/>
      <c r="K7" s="1850"/>
      <c r="L7" s="1850"/>
      <c r="M7" s="1850"/>
      <c r="N7" s="1851"/>
    </row>
    <row r="8" spans="2:14" ht="12.75" customHeight="1" hidden="1">
      <c r="B8" s="1848"/>
      <c r="C8" s="1844" t="s">
        <v>1064</v>
      </c>
      <c r="D8" s="1845"/>
      <c r="E8" s="1530"/>
      <c r="F8" s="1530"/>
      <c r="G8" s="1844" t="s">
        <v>1065</v>
      </c>
      <c r="H8" s="1845"/>
      <c r="I8" s="1844" t="s">
        <v>1066</v>
      </c>
      <c r="J8" s="1845"/>
      <c r="K8" s="1844" t="s">
        <v>1067</v>
      </c>
      <c r="L8" s="1845"/>
      <c r="M8" s="1844" t="s">
        <v>538</v>
      </c>
      <c r="N8" s="1849"/>
    </row>
    <row r="9" spans="2:14" ht="12.75" hidden="1">
      <c r="B9" s="1833"/>
      <c r="C9" s="628" t="s">
        <v>385</v>
      </c>
      <c r="D9" s="628" t="s">
        <v>1068</v>
      </c>
      <c r="E9" s="628"/>
      <c r="F9" s="628"/>
      <c r="G9" s="628" t="s">
        <v>385</v>
      </c>
      <c r="H9" s="628" t="s">
        <v>1068</v>
      </c>
      <c r="I9" s="628" t="s">
        <v>385</v>
      </c>
      <c r="J9" s="628" t="s">
        <v>1068</v>
      </c>
      <c r="K9" s="628" t="s">
        <v>385</v>
      </c>
      <c r="L9" s="628" t="s">
        <v>1068</v>
      </c>
      <c r="M9" s="629" t="s">
        <v>385</v>
      </c>
      <c r="N9" s="630" t="s">
        <v>1068</v>
      </c>
    </row>
    <row r="10" spans="2:16" ht="12.75" hidden="1">
      <c r="B10" s="137" t="s">
        <v>1069</v>
      </c>
      <c r="C10" s="631">
        <v>2971.95</v>
      </c>
      <c r="D10" s="631">
        <v>1.52</v>
      </c>
      <c r="E10" s="631"/>
      <c r="F10" s="631"/>
      <c r="G10" s="632" t="s">
        <v>701</v>
      </c>
      <c r="H10" s="632" t="s">
        <v>701</v>
      </c>
      <c r="I10" s="631">
        <v>1376.9</v>
      </c>
      <c r="J10" s="631">
        <v>12.87</v>
      </c>
      <c r="K10" s="631">
        <v>748.61</v>
      </c>
      <c r="L10" s="633">
        <v>15.66</v>
      </c>
      <c r="M10" s="633">
        <v>13804.33</v>
      </c>
      <c r="N10" s="634">
        <v>4.13</v>
      </c>
      <c r="P10" s="635" t="e">
        <f>#REF!+C10+#REF!+I10+K10</f>
        <v>#REF!</v>
      </c>
    </row>
    <row r="11" spans="2:16" ht="12.75" hidden="1">
      <c r="B11" s="137" t="s">
        <v>783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3"/>
      <c r="M11" s="633"/>
      <c r="N11" s="634"/>
      <c r="P11" t="e">
        <f>#REF!*#REF!+C10*D10+#REF!*#REF!+I10*J10+K10*L10</f>
        <v>#REF!</v>
      </c>
    </row>
    <row r="12" spans="2:16" ht="12.75" hidden="1">
      <c r="B12" s="137" t="s">
        <v>702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3"/>
      <c r="M12" s="633"/>
      <c r="N12" s="634"/>
      <c r="P12" s="635" t="e">
        <f>P11/P10</f>
        <v>#REF!</v>
      </c>
    </row>
    <row r="13" spans="2:14" ht="12.75" hidden="1">
      <c r="B13" s="137" t="s">
        <v>785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3"/>
      <c r="M13" s="633"/>
      <c r="N13" s="634"/>
    </row>
    <row r="14" spans="2:14" ht="12.75" hidden="1">
      <c r="B14" s="137" t="s">
        <v>786</v>
      </c>
      <c r="C14" s="631"/>
      <c r="D14" s="631"/>
      <c r="E14" s="631"/>
      <c r="F14" s="631"/>
      <c r="G14" s="631"/>
      <c r="H14" s="631"/>
      <c r="I14" s="631"/>
      <c r="J14" s="631"/>
      <c r="K14" s="631"/>
      <c r="L14" s="633"/>
      <c r="M14" s="633"/>
      <c r="N14" s="634"/>
    </row>
    <row r="15" spans="2:14" ht="12.75" hidden="1">
      <c r="B15" s="137" t="s">
        <v>787</v>
      </c>
      <c r="C15" s="631"/>
      <c r="D15" s="631"/>
      <c r="E15" s="631"/>
      <c r="F15" s="631"/>
      <c r="G15" s="631"/>
      <c r="H15" s="631"/>
      <c r="I15" s="631"/>
      <c r="J15" s="631"/>
      <c r="K15" s="631"/>
      <c r="L15" s="633"/>
      <c r="M15" s="633"/>
      <c r="N15" s="634"/>
    </row>
    <row r="16" spans="2:14" ht="12.75" hidden="1">
      <c r="B16" s="137" t="s">
        <v>788</v>
      </c>
      <c r="C16" s="631"/>
      <c r="D16" s="631"/>
      <c r="E16" s="631"/>
      <c r="F16" s="631"/>
      <c r="G16" s="631"/>
      <c r="H16" s="631"/>
      <c r="I16" s="631"/>
      <c r="J16" s="631"/>
      <c r="K16" s="631"/>
      <c r="L16" s="633"/>
      <c r="M16" s="633"/>
      <c r="N16" s="634"/>
    </row>
    <row r="17" spans="2:14" ht="12.75" hidden="1">
      <c r="B17" s="137" t="s">
        <v>789</v>
      </c>
      <c r="C17" s="631"/>
      <c r="D17" s="631"/>
      <c r="E17" s="631"/>
      <c r="F17" s="631"/>
      <c r="G17" s="631"/>
      <c r="H17" s="631"/>
      <c r="I17" s="631"/>
      <c r="J17" s="631"/>
      <c r="K17" s="631"/>
      <c r="L17" s="633"/>
      <c r="M17" s="633"/>
      <c r="N17" s="634"/>
    </row>
    <row r="18" spans="2:14" ht="12.75" hidden="1">
      <c r="B18" s="137" t="s">
        <v>790</v>
      </c>
      <c r="C18" s="631"/>
      <c r="D18" s="631"/>
      <c r="E18" s="631"/>
      <c r="F18" s="631"/>
      <c r="G18" s="631"/>
      <c r="H18" s="631"/>
      <c r="I18" s="631"/>
      <c r="J18" s="631"/>
      <c r="K18" s="631"/>
      <c r="L18" s="633"/>
      <c r="M18" s="633"/>
      <c r="N18" s="634"/>
    </row>
    <row r="19" spans="2:14" ht="12.75" hidden="1">
      <c r="B19" s="137" t="s">
        <v>534</v>
      </c>
      <c r="C19" s="631"/>
      <c r="D19" s="631"/>
      <c r="E19" s="631"/>
      <c r="F19" s="631"/>
      <c r="G19" s="631"/>
      <c r="H19" s="631"/>
      <c r="I19" s="631"/>
      <c r="J19" s="631"/>
      <c r="K19" s="631"/>
      <c r="L19" s="633"/>
      <c r="M19" s="633"/>
      <c r="N19" s="634"/>
    </row>
    <row r="20" spans="2:14" ht="12.75" hidden="1">
      <c r="B20" s="137" t="s">
        <v>535</v>
      </c>
      <c r="C20" s="631"/>
      <c r="D20" s="631"/>
      <c r="E20" s="631"/>
      <c r="F20" s="631"/>
      <c r="G20" s="631"/>
      <c r="H20" s="631"/>
      <c r="I20" s="631"/>
      <c r="J20" s="631"/>
      <c r="K20" s="631"/>
      <c r="L20" s="633"/>
      <c r="M20" s="633"/>
      <c r="N20" s="634"/>
    </row>
    <row r="21" spans="2:14" ht="12.75" hidden="1">
      <c r="B21" s="138" t="s">
        <v>536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7"/>
      <c r="M21" s="637"/>
      <c r="N21" s="638"/>
    </row>
    <row r="22" spans="2:14" ht="13.5" hidden="1" thickBot="1">
      <c r="B22" s="160" t="s">
        <v>850</v>
      </c>
      <c r="C22" s="639"/>
      <c r="D22" s="639"/>
      <c r="E22" s="639"/>
      <c r="F22" s="639"/>
      <c r="G22" s="640"/>
      <c r="H22" s="640"/>
      <c r="I22" s="640"/>
      <c r="J22" s="640"/>
      <c r="K22" s="640"/>
      <c r="L22" s="641"/>
      <c r="M22" s="641"/>
      <c r="N22" s="642"/>
    </row>
    <row r="23" ht="12.75" hidden="1"/>
    <row r="24" ht="12.75" hidden="1">
      <c r="B24" s="36" t="s">
        <v>1070</v>
      </c>
    </row>
    <row r="25" spans="2:8" ht="15.75">
      <c r="B25" s="1831" t="s">
        <v>1071</v>
      </c>
      <c r="C25" s="1831"/>
      <c r="D25" s="1831"/>
      <c r="E25" s="1831"/>
      <c r="F25" s="1831"/>
      <c r="G25" s="1831"/>
      <c r="H25" s="1831"/>
    </row>
    <row r="26" spans="2:10" ht="13.5" thickBot="1">
      <c r="B26" s="1811" t="s">
        <v>190</v>
      </c>
      <c r="C26" s="1811"/>
      <c r="D26" s="1811"/>
      <c r="E26" s="1811"/>
      <c r="F26" s="1811"/>
      <c r="G26" s="1811"/>
      <c r="H26" s="1811"/>
      <c r="I26" s="1811"/>
      <c r="J26" s="1811"/>
    </row>
    <row r="27" spans="2:10" ht="16.5" thickTop="1">
      <c r="B27" s="1832" t="s">
        <v>649</v>
      </c>
      <c r="C27" s="1816" t="s">
        <v>1072</v>
      </c>
      <c r="D27" s="1816"/>
      <c r="E27" s="1816"/>
      <c r="F27" s="1817"/>
      <c r="G27" s="1816" t="s">
        <v>1107</v>
      </c>
      <c r="H27" s="1816"/>
      <c r="I27" s="1816"/>
      <c r="J27" s="1817"/>
    </row>
    <row r="28" spans="2:10" ht="12.75">
      <c r="B28" s="1848"/>
      <c r="C28" s="1812" t="s">
        <v>275</v>
      </c>
      <c r="D28" s="1813"/>
      <c r="E28" s="1812" t="s">
        <v>1110</v>
      </c>
      <c r="F28" s="1814"/>
      <c r="G28" s="1812" t="s">
        <v>275</v>
      </c>
      <c r="H28" s="1818"/>
      <c r="I28" s="1846" t="s">
        <v>1110</v>
      </c>
      <c r="J28" s="1847"/>
    </row>
    <row r="29" spans="2:11" ht="12.75">
      <c r="B29" s="1833"/>
      <c r="C29" s="776" t="s">
        <v>385</v>
      </c>
      <c r="D29" s="777" t="s">
        <v>70</v>
      </c>
      <c r="E29" s="1531" t="s">
        <v>385</v>
      </c>
      <c r="F29" s="778" t="s">
        <v>70</v>
      </c>
      <c r="G29" s="776" t="s">
        <v>385</v>
      </c>
      <c r="H29" s="1533" t="s">
        <v>70</v>
      </c>
      <c r="I29" s="1537" t="s">
        <v>385</v>
      </c>
      <c r="J29" s="1538" t="s">
        <v>70</v>
      </c>
      <c r="K29" s="9"/>
    </row>
    <row r="30" spans="2:10" ht="12.75">
      <c r="B30" s="137" t="s">
        <v>1190</v>
      </c>
      <c r="C30" s="1665">
        <v>3778</v>
      </c>
      <c r="D30" s="1095">
        <v>0.48</v>
      </c>
      <c r="E30" s="1665">
        <v>10815.02</v>
      </c>
      <c r="F30" s="1097">
        <v>0.3</v>
      </c>
      <c r="G30" s="1669">
        <v>8042</v>
      </c>
      <c r="H30" s="1534">
        <v>4.85</v>
      </c>
      <c r="I30" s="1655">
        <v>11885.08</v>
      </c>
      <c r="J30" s="1506">
        <v>4.27</v>
      </c>
    </row>
    <row r="31" spans="2:10" ht="12.75">
      <c r="B31" s="137" t="s">
        <v>1191</v>
      </c>
      <c r="C31" s="1665">
        <v>7614.91</v>
      </c>
      <c r="D31" s="1095">
        <v>0.34</v>
      </c>
      <c r="E31" s="1665">
        <v>21040.69</v>
      </c>
      <c r="F31" s="1097">
        <v>0.27</v>
      </c>
      <c r="G31" s="1669">
        <v>10383.49</v>
      </c>
      <c r="H31" s="1534">
        <v>6.65</v>
      </c>
      <c r="I31" s="1655">
        <v>8668.3</v>
      </c>
      <c r="J31" s="1506">
        <v>3.62</v>
      </c>
    </row>
    <row r="32" spans="2:10" ht="12.75">
      <c r="B32" s="137" t="s">
        <v>1192</v>
      </c>
      <c r="C32" s="1666">
        <v>22664.88</v>
      </c>
      <c r="D32" s="1095">
        <v>0.32673033901946913</v>
      </c>
      <c r="E32" s="1665">
        <v>16295.09</v>
      </c>
      <c r="F32" s="1097">
        <v>0.25</v>
      </c>
      <c r="G32" s="1670">
        <v>12226.58</v>
      </c>
      <c r="H32" s="1534">
        <v>4.22809426812606</v>
      </c>
      <c r="I32" s="1655">
        <v>12653.76</v>
      </c>
      <c r="J32" s="1506">
        <v>2.64</v>
      </c>
    </row>
    <row r="33" spans="2:10" ht="12.75">
      <c r="B33" s="137" t="s">
        <v>1193</v>
      </c>
      <c r="C33" s="1666">
        <v>41821.74</v>
      </c>
      <c r="D33" s="1095">
        <v>0.4482135769817325</v>
      </c>
      <c r="E33" s="1095">
        <v>9331.01</v>
      </c>
      <c r="F33" s="1097">
        <v>0.22</v>
      </c>
      <c r="G33" s="1670">
        <v>12796.66</v>
      </c>
      <c r="H33" s="1534">
        <v>3.0341205008963277</v>
      </c>
      <c r="I33" s="1655">
        <v>10743.11</v>
      </c>
      <c r="J33" s="1506">
        <v>2.65</v>
      </c>
    </row>
    <row r="34" spans="2:10" ht="12.75">
      <c r="B34" s="137" t="s">
        <v>1194</v>
      </c>
      <c r="C34" s="1666">
        <v>57151.14</v>
      </c>
      <c r="D34" s="1095">
        <v>0.57</v>
      </c>
      <c r="E34" s="1095">
        <v>12496.45</v>
      </c>
      <c r="F34" s="1097">
        <v>0.2</v>
      </c>
      <c r="G34" s="1666">
        <v>12298.42</v>
      </c>
      <c r="H34" s="1534">
        <v>3.8</v>
      </c>
      <c r="I34" s="39">
        <v>9684.85</v>
      </c>
      <c r="J34" s="1506">
        <v>2.73</v>
      </c>
    </row>
    <row r="35" spans="2:10" ht="12.75">
      <c r="B35" s="137" t="s">
        <v>1195</v>
      </c>
      <c r="C35" s="1666">
        <v>41383.23</v>
      </c>
      <c r="D35" s="1095">
        <v>0.71</v>
      </c>
      <c r="E35" s="1095"/>
      <c r="F35" s="1097"/>
      <c r="G35" s="1666">
        <v>13516.53</v>
      </c>
      <c r="H35" s="1534">
        <v>4.13</v>
      </c>
      <c r="I35" s="39"/>
      <c r="J35" s="1506"/>
    </row>
    <row r="36" spans="2:10" ht="12.75">
      <c r="B36" s="137" t="s">
        <v>1196</v>
      </c>
      <c r="C36" s="1666">
        <v>84693.86</v>
      </c>
      <c r="D36" s="1095">
        <v>2.2871125831199564</v>
      </c>
      <c r="E36" s="1095"/>
      <c r="F36" s="1097"/>
      <c r="G36" s="1666">
        <v>14141.73</v>
      </c>
      <c r="H36" s="1534">
        <v>4.355893481985585</v>
      </c>
      <c r="I36" s="39"/>
      <c r="J36" s="1506"/>
    </row>
    <row r="37" spans="2:10" ht="12.75">
      <c r="B37" s="137" t="s">
        <v>1197</v>
      </c>
      <c r="C37" s="1667">
        <v>131067.73</v>
      </c>
      <c r="D37" s="1095">
        <v>4.26</v>
      </c>
      <c r="E37" s="1095"/>
      <c r="F37" s="1097"/>
      <c r="G37" s="1666">
        <v>17218.29</v>
      </c>
      <c r="H37" s="1534">
        <v>4.81</v>
      </c>
      <c r="I37" s="39"/>
      <c r="J37" s="1506"/>
    </row>
    <row r="38" spans="2:10" ht="12.75">
      <c r="B38" s="137" t="s">
        <v>1198</v>
      </c>
      <c r="C38" s="1667">
        <v>126620.89</v>
      </c>
      <c r="D38" s="1095">
        <v>3.780111979626742</v>
      </c>
      <c r="E38" s="1095"/>
      <c r="F38" s="1097"/>
      <c r="G38" s="1667">
        <v>24562.97</v>
      </c>
      <c r="H38" s="1535">
        <v>6.3141436161018</v>
      </c>
      <c r="I38" s="39"/>
      <c r="J38" s="1506"/>
    </row>
    <row r="39" spans="2:10" ht="12.75">
      <c r="B39" s="137" t="s">
        <v>1199</v>
      </c>
      <c r="C39" s="1667">
        <v>88456.64</v>
      </c>
      <c r="D39" s="1095">
        <v>5.7681899354983415</v>
      </c>
      <c r="E39" s="1095"/>
      <c r="F39" s="1097"/>
      <c r="G39" s="1667">
        <v>15921.42</v>
      </c>
      <c r="H39" s="1535">
        <v>7.107282597286013</v>
      </c>
      <c r="I39" s="39"/>
      <c r="J39" s="1506"/>
    </row>
    <row r="40" spans="2:10" ht="12.75">
      <c r="B40" s="137" t="s">
        <v>1200</v>
      </c>
      <c r="C40" s="1667">
        <v>70014.75</v>
      </c>
      <c r="D40" s="1095">
        <v>1.3649886601894599</v>
      </c>
      <c r="E40" s="1095"/>
      <c r="F40" s="1097"/>
      <c r="G40" s="1667">
        <v>22292.51</v>
      </c>
      <c r="H40" s="1535">
        <v>5.54284</v>
      </c>
      <c r="I40" s="39"/>
      <c r="J40" s="1506"/>
    </row>
    <row r="41" spans="2:10" ht="12.75">
      <c r="B41" s="138" t="s">
        <v>1201</v>
      </c>
      <c r="C41" s="1668">
        <v>50500.23</v>
      </c>
      <c r="D41" s="1096">
        <v>0.86</v>
      </c>
      <c r="E41" s="1096"/>
      <c r="F41" s="1532"/>
      <c r="G41" s="1668">
        <v>21183.21</v>
      </c>
      <c r="H41" s="1536">
        <v>5.03</v>
      </c>
      <c r="I41" s="39"/>
      <c r="J41" s="1506"/>
    </row>
    <row r="42" spans="2:10" ht="13.5" thickBot="1">
      <c r="B42" s="779" t="s">
        <v>538</v>
      </c>
      <c r="C42" s="1751">
        <v>725768</v>
      </c>
      <c r="D42" s="1752">
        <v>2.72</v>
      </c>
      <c r="E42" s="1753">
        <v>69978.26000000001</v>
      </c>
      <c r="F42" s="1754"/>
      <c r="G42" s="1755">
        <v>184583.81</v>
      </c>
      <c r="H42" s="1756">
        <v>5.11</v>
      </c>
      <c r="I42" s="1749">
        <v>53635.1</v>
      </c>
      <c r="J42" s="1754"/>
    </row>
    <row r="43" ht="13.5" thickTop="1">
      <c r="B43" s="36" t="s">
        <v>50</v>
      </c>
    </row>
    <row r="44" ht="12.75">
      <c r="B44" s="36"/>
    </row>
    <row r="48" ht="12.75">
      <c r="C48" s="635"/>
    </row>
  </sheetData>
  <sheetProtection/>
  <mergeCells count="19"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X137"/>
  <sheetViews>
    <sheetView zoomScalePageLayoutView="0" workbookViewId="0" topLeftCell="A1">
      <pane xSplit="4" ySplit="70" topLeftCell="Q83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X96" sqref="X96"/>
    </sheetView>
  </sheetViews>
  <sheetFormatPr defaultColWidth="9.140625" defaultRowHeight="12.75"/>
  <cols>
    <col min="1" max="1" width="9.140625" style="597" customWidth="1"/>
    <col min="2" max="2" width="3.140625" style="597" customWidth="1"/>
    <col min="3" max="3" width="2.7109375" style="597" customWidth="1"/>
    <col min="4" max="4" width="39.8515625" style="597" customWidth="1"/>
    <col min="5" max="8" width="9.8515625" style="597" customWidth="1"/>
    <col min="9" max="10" width="11.57421875" style="597" bestFit="1" customWidth="1"/>
    <col min="11" max="16384" width="9.140625" style="597" customWidth="1"/>
  </cols>
  <sheetData>
    <row r="1" spans="2:4" ht="12.75" customHeight="1" hidden="1">
      <c r="B1" s="1765" t="s">
        <v>447</v>
      </c>
      <c r="C1" s="1765"/>
      <c r="D1" s="1765"/>
    </row>
    <row r="2" spans="2:4" ht="12.75" customHeight="1" hidden="1">
      <c r="B2" s="1765" t="s">
        <v>235</v>
      </c>
      <c r="C2" s="1765"/>
      <c r="D2" s="1765"/>
    </row>
    <row r="3" spans="2:4" ht="12.75" customHeight="1" hidden="1">
      <c r="B3" s="1765" t="s">
        <v>729</v>
      </c>
      <c r="C3" s="1765"/>
      <c r="D3" s="1765"/>
    </row>
    <row r="4" spans="2:4" ht="5.25" customHeight="1" hidden="1">
      <c r="B4" s="74"/>
      <c r="C4" s="74"/>
      <c r="D4" s="74"/>
    </row>
    <row r="5" spans="2:4" ht="12.75" customHeight="1" hidden="1">
      <c r="B5" s="1765" t="s">
        <v>804</v>
      </c>
      <c r="C5" s="1765"/>
      <c r="D5" s="1765"/>
    </row>
    <row r="6" spans="2:4" ht="12.75" customHeight="1" hidden="1">
      <c r="B6" s="1765" t="s">
        <v>236</v>
      </c>
      <c r="C6" s="1765"/>
      <c r="D6" s="1765"/>
    </row>
    <row r="7" spans="2:4" ht="5.25" customHeight="1" hidden="1">
      <c r="B7" s="40"/>
      <c r="C7" s="40"/>
      <c r="D7" s="40"/>
    </row>
    <row r="8" spans="2:4" s="643" customFormat="1" ht="12.75" customHeight="1" hidden="1">
      <c r="B8" s="1856" t="s">
        <v>805</v>
      </c>
      <c r="C8" s="1857"/>
      <c r="D8" s="1858"/>
    </row>
    <row r="9" spans="2:4" s="643" customFormat="1" ht="12.75" customHeight="1" hidden="1">
      <c r="B9" s="1853" t="s">
        <v>237</v>
      </c>
      <c r="C9" s="1854"/>
      <c r="D9" s="1855"/>
    </row>
    <row r="10" spans="2:4" ht="12.75" hidden="1">
      <c r="B10" s="266" t="s">
        <v>238</v>
      </c>
      <c r="C10" s="267"/>
      <c r="D10" s="221"/>
    </row>
    <row r="11" spans="2:4" ht="12.75" hidden="1">
      <c r="B11" s="268"/>
      <c r="C11" s="261" t="s">
        <v>239</v>
      </c>
      <c r="D11" s="63"/>
    </row>
    <row r="12" spans="2:4" ht="12.75" hidden="1">
      <c r="B12" s="76"/>
      <c r="C12" s="261" t="s">
        <v>240</v>
      </c>
      <c r="D12" s="63"/>
    </row>
    <row r="13" spans="2:4" ht="12.75" hidden="1">
      <c r="B13" s="76"/>
      <c r="C13" s="261" t="s">
        <v>241</v>
      </c>
      <c r="D13" s="63"/>
    </row>
    <row r="14" spans="2:4" ht="12.75" hidden="1">
      <c r="B14" s="76"/>
      <c r="C14" s="261" t="s">
        <v>242</v>
      </c>
      <c r="D14" s="63"/>
    </row>
    <row r="15" spans="2:4" ht="12.75" hidden="1">
      <c r="B15" s="76"/>
      <c r="C15" s="36" t="s">
        <v>243</v>
      </c>
      <c r="D15" s="63"/>
    </row>
    <row r="16" spans="2:4" ht="12.75" hidden="1">
      <c r="B16" s="76"/>
      <c r="C16" s="36" t="s">
        <v>806</v>
      </c>
      <c r="D16" s="63"/>
    </row>
    <row r="17" spans="2:4" ht="7.5" customHeight="1" hidden="1">
      <c r="B17" s="269"/>
      <c r="C17" s="65"/>
      <c r="D17" s="64"/>
    </row>
    <row r="18" spans="2:4" ht="12.75" hidden="1">
      <c r="B18" s="268" t="s">
        <v>244</v>
      </c>
      <c r="C18" s="36"/>
      <c r="D18" s="63"/>
    </row>
    <row r="19" spans="2:4" ht="12.75" hidden="1">
      <c r="B19" s="268"/>
      <c r="C19" s="36" t="s">
        <v>807</v>
      </c>
      <c r="D19" s="63"/>
    </row>
    <row r="20" spans="2:4" ht="12.75" hidden="1">
      <c r="B20" s="76"/>
      <c r="C20" s="36" t="s">
        <v>245</v>
      </c>
      <c r="D20" s="63"/>
    </row>
    <row r="21" spans="2:4" ht="12.75" hidden="1">
      <c r="B21" s="76"/>
      <c r="C21" s="261" t="s">
        <v>808</v>
      </c>
      <c r="D21" s="63"/>
    </row>
    <row r="22" spans="2:4" ht="12.75" hidden="1">
      <c r="B22" s="270" t="s">
        <v>246</v>
      </c>
      <c r="C22" s="271"/>
      <c r="D22" s="272"/>
    </row>
    <row r="23" spans="2:4" ht="12.75" hidden="1">
      <c r="B23" s="268" t="s">
        <v>810</v>
      </c>
      <c r="C23" s="36"/>
      <c r="D23" s="63"/>
    </row>
    <row r="24" spans="2:4" ht="12.75" hidden="1">
      <c r="B24" s="76"/>
      <c r="C24" s="273" t="s">
        <v>811</v>
      </c>
      <c r="D24" s="63"/>
    </row>
    <row r="25" spans="2:4" ht="12.75" hidden="1">
      <c r="B25" s="76"/>
      <c r="C25" s="36" t="s">
        <v>812</v>
      </c>
      <c r="D25" s="63"/>
    </row>
    <row r="26" spans="2:4" ht="12.75" hidden="1">
      <c r="B26" s="76"/>
      <c r="C26" s="36" t="s">
        <v>813</v>
      </c>
      <c r="D26" s="63"/>
    </row>
    <row r="27" spans="2:4" ht="12.75" hidden="1">
      <c r="B27" s="76"/>
      <c r="C27" s="36"/>
      <c r="D27" s="63" t="s">
        <v>814</v>
      </c>
    </row>
    <row r="28" spans="2:4" ht="12.75" hidden="1">
      <c r="B28" s="76"/>
      <c r="C28" s="36"/>
      <c r="D28" s="63" t="s">
        <v>815</v>
      </c>
    </row>
    <row r="29" spans="2:4" ht="12.75" hidden="1">
      <c r="B29" s="76"/>
      <c r="C29" s="36"/>
      <c r="D29" s="63" t="s">
        <v>816</v>
      </c>
    </row>
    <row r="30" spans="2:4" ht="12.75" hidden="1">
      <c r="B30" s="76"/>
      <c r="C30" s="36"/>
      <c r="D30" s="63" t="s">
        <v>817</v>
      </c>
    </row>
    <row r="31" spans="2:4" ht="12.75" hidden="1">
      <c r="B31" s="76"/>
      <c r="C31" s="36"/>
      <c r="D31" s="63" t="s">
        <v>818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73" t="s">
        <v>819</v>
      </c>
      <c r="D33" s="63"/>
    </row>
    <row r="34" spans="2:4" ht="12.75" hidden="1">
      <c r="B34" s="76"/>
      <c r="C34" s="36" t="s">
        <v>820</v>
      </c>
      <c r="D34" s="63"/>
    </row>
    <row r="35" spans="2:4" ht="12.75" hidden="1">
      <c r="B35" s="76"/>
      <c r="C35" s="261" t="s">
        <v>821</v>
      </c>
      <c r="D35" s="63"/>
    </row>
    <row r="36" spans="2:4" ht="12.75" hidden="1">
      <c r="B36" s="76"/>
      <c r="C36" s="261" t="s">
        <v>822</v>
      </c>
      <c r="D36" s="63"/>
    </row>
    <row r="37" spans="2:4" ht="12.75" hidden="1">
      <c r="B37" s="76"/>
      <c r="C37" s="261" t="s">
        <v>823</v>
      </c>
      <c r="D37" s="63"/>
    </row>
    <row r="38" spans="2:4" ht="12.75" hidden="1">
      <c r="B38" s="76"/>
      <c r="C38" s="261" t="s">
        <v>824</v>
      </c>
      <c r="D38" s="63"/>
    </row>
    <row r="39" spans="2:4" ht="7.5" customHeight="1" hidden="1">
      <c r="B39" s="269"/>
      <c r="C39" s="274"/>
      <c r="D39" s="64"/>
    </row>
    <row r="40" spans="2:4" s="644" customFormat="1" ht="12.75" hidden="1">
      <c r="B40" s="275"/>
      <c r="C40" s="276" t="s">
        <v>825</v>
      </c>
      <c r="D40" s="277"/>
    </row>
    <row r="41" spans="2:4" ht="12.75" hidden="1">
      <c r="B41" s="40" t="s">
        <v>247</v>
      </c>
      <c r="C41" s="36"/>
      <c r="D41" s="36"/>
    </row>
    <row r="42" spans="2:4" ht="12.75" hidden="1">
      <c r="B42" s="40"/>
      <c r="C42" s="36" t="s">
        <v>248</v>
      </c>
      <c r="D42" s="36"/>
    </row>
    <row r="43" spans="2:4" ht="12.75" hidden="1">
      <c r="B43" s="40"/>
      <c r="C43" s="36" t="s">
        <v>249</v>
      </c>
      <c r="D43" s="36"/>
    </row>
    <row r="44" spans="2:4" ht="12.75" hidden="1">
      <c r="B44" s="40"/>
      <c r="C44" s="36" t="s">
        <v>250</v>
      </c>
      <c r="D44" s="36"/>
    </row>
    <row r="45" spans="2:4" ht="12.75" hidden="1">
      <c r="B45" s="40"/>
      <c r="C45" s="36" t="s">
        <v>251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252</v>
      </c>
      <c r="C47" s="36" t="s">
        <v>253</v>
      </c>
      <c r="D47" s="36"/>
    </row>
    <row r="48" spans="2:4" ht="12.75" hidden="1">
      <c r="B48" s="40"/>
      <c r="C48" s="36"/>
      <c r="D48" s="36" t="s">
        <v>811</v>
      </c>
    </row>
    <row r="49" spans="2:4" ht="12.75" hidden="1">
      <c r="B49" s="40"/>
      <c r="C49" s="36"/>
      <c r="D49" s="36" t="s">
        <v>813</v>
      </c>
    </row>
    <row r="50" spans="2:4" ht="12.75" hidden="1">
      <c r="B50" s="40"/>
      <c r="C50" s="36"/>
      <c r="D50" s="278" t="s">
        <v>815</v>
      </c>
    </row>
    <row r="51" spans="2:4" ht="12.75" hidden="1">
      <c r="B51" s="40"/>
      <c r="C51" s="36"/>
      <c r="D51" s="278" t="s">
        <v>816</v>
      </c>
    </row>
    <row r="52" spans="2:4" ht="12.75" hidden="1">
      <c r="B52" s="40"/>
      <c r="C52" s="36"/>
      <c r="D52" s="278" t="s">
        <v>817</v>
      </c>
    </row>
    <row r="53" spans="2:4" ht="12.75" hidden="1">
      <c r="B53" s="40"/>
      <c r="C53" s="36"/>
      <c r="D53" s="278" t="s">
        <v>254</v>
      </c>
    </row>
    <row r="54" spans="2:4" ht="12.75" hidden="1">
      <c r="B54" s="40"/>
      <c r="C54" s="36"/>
      <c r="D54" s="278" t="s">
        <v>255</v>
      </c>
    </row>
    <row r="55" spans="2:4" ht="12.75" hidden="1">
      <c r="B55" s="40"/>
      <c r="C55" s="36"/>
      <c r="D55" s="278" t="s">
        <v>256</v>
      </c>
    </row>
    <row r="56" spans="2:4" ht="12.75" hidden="1">
      <c r="B56" s="40"/>
      <c r="C56" s="36"/>
      <c r="D56" s="278" t="s">
        <v>257</v>
      </c>
    </row>
    <row r="57" spans="2:4" ht="12.75" hidden="1">
      <c r="B57" s="40"/>
      <c r="C57" s="36"/>
      <c r="D57" s="36" t="s">
        <v>819</v>
      </c>
    </row>
    <row r="58" spans="2:4" ht="12.75" hidden="1">
      <c r="B58" s="40"/>
      <c r="C58" s="36"/>
      <c r="D58" s="36" t="s">
        <v>820</v>
      </c>
    </row>
    <row r="59" spans="2:4" ht="12.75" hidden="1">
      <c r="B59" s="40"/>
      <c r="C59" s="36"/>
      <c r="D59" s="262" t="s">
        <v>258</v>
      </c>
    </row>
    <row r="60" spans="2:4" ht="12.75" hidden="1">
      <c r="B60" s="40"/>
      <c r="C60" s="36"/>
      <c r="D60" s="262" t="s">
        <v>259</v>
      </c>
    </row>
    <row r="61" spans="2:4" ht="12.75" hidden="1">
      <c r="B61" s="40"/>
      <c r="C61" s="36"/>
      <c r="D61" s="261" t="s">
        <v>823</v>
      </c>
    </row>
    <row r="62" spans="2:4" ht="12.75" hidden="1">
      <c r="B62" s="40"/>
      <c r="C62" s="36"/>
      <c r="D62" s="261"/>
    </row>
    <row r="63" spans="2:4" ht="12.75" hidden="1">
      <c r="B63" s="260" t="s">
        <v>837</v>
      </c>
      <c r="C63" s="36"/>
      <c r="D63" s="36"/>
    </row>
    <row r="64" spans="2:4" ht="12.75" hidden="1">
      <c r="B64" s="260" t="s">
        <v>838</v>
      </c>
      <c r="C64" s="36"/>
      <c r="D64" s="36"/>
    </row>
    <row r="65" spans="3:4" ht="12.75" hidden="1">
      <c r="C65" s="600"/>
      <c r="D65" s="600"/>
    </row>
    <row r="66" spans="2:21" ht="15.75" customHeight="1">
      <c r="B66" s="1830" t="s">
        <v>579</v>
      </c>
      <c r="C66" s="1830"/>
      <c r="D66" s="1830"/>
      <c r="E66" s="1830"/>
      <c r="F66" s="1830"/>
      <c r="G66" s="1830"/>
      <c r="H66" s="1830"/>
      <c r="I66" s="1830"/>
      <c r="J66" s="1830"/>
      <c r="K66" s="1830"/>
      <c r="L66" s="1830"/>
      <c r="M66" s="1830"/>
      <c r="N66" s="1830"/>
      <c r="O66" s="1830"/>
      <c r="P66" s="1830"/>
      <c r="Q66" s="1830"/>
      <c r="R66" s="1830"/>
      <c r="S66" s="1830"/>
      <c r="T66" s="1830"/>
      <c r="U66" s="1830"/>
    </row>
    <row r="67" spans="2:21" ht="15.75">
      <c r="B67" s="1802" t="s">
        <v>804</v>
      </c>
      <c r="C67" s="1802"/>
      <c r="D67" s="1802"/>
      <c r="E67" s="1802"/>
      <c r="F67" s="1802"/>
      <c r="G67" s="1802"/>
      <c r="H67" s="1802"/>
      <c r="I67" s="1802"/>
      <c r="J67" s="1802"/>
      <c r="K67" s="1802"/>
      <c r="L67" s="1802"/>
      <c r="M67" s="1802"/>
      <c r="N67" s="1802"/>
      <c r="O67" s="1802"/>
      <c r="P67" s="1802"/>
      <c r="Q67" s="1802"/>
      <c r="R67" s="1802"/>
      <c r="S67" s="1802"/>
      <c r="T67" s="1802"/>
      <c r="U67" s="1802"/>
    </row>
    <row r="68" spans="2:21" ht="13.5" thickBot="1">
      <c r="B68" s="1852" t="s">
        <v>839</v>
      </c>
      <c r="C68" s="1852"/>
      <c r="D68" s="1852"/>
      <c r="E68" s="1852"/>
      <c r="F68" s="1852"/>
      <c r="G68" s="1852"/>
      <c r="H68" s="1852"/>
      <c r="I68" s="1852"/>
      <c r="J68" s="1852"/>
      <c r="K68" s="1852"/>
      <c r="L68" s="1852"/>
      <c r="M68" s="1852"/>
      <c r="N68" s="1852"/>
      <c r="O68" s="1852"/>
      <c r="P68" s="1852"/>
      <c r="Q68" s="1852"/>
      <c r="R68" s="1852"/>
      <c r="S68" s="1852"/>
      <c r="T68" s="1852"/>
      <c r="U68" s="1852"/>
    </row>
    <row r="69" spans="2:24" ht="12.75" customHeight="1" thickTop="1">
      <c r="B69" s="1860" t="s">
        <v>805</v>
      </c>
      <c r="C69" s="1861"/>
      <c r="D69" s="1862"/>
      <c r="E69" s="1728">
        <v>2010</v>
      </c>
      <c r="F69" s="1728">
        <v>2011</v>
      </c>
      <c r="G69" s="1729">
        <v>2012</v>
      </c>
      <c r="H69" s="1729">
        <v>2012</v>
      </c>
      <c r="I69" s="1729">
        <v>2012</v>
      </c>
      <c r="J69" s="1730">
        <v>2012</v>
      </c>
      <c r="K69" s="1730">
        <v>2012</v>
      </c>
      <c r="L69" s="1730">
        <v>2012</v>
      </c>
      <c r="M69" s="1730">
        <v>2013</v>
      </c>
      <c r="N69" s="1731">
        <v>2013</v>
      </c>
      <c r="O69" s="1730">
        <v>2013</v>
      </c>
      <c r="P69" s="1730">
        <v>2013</v>
      </c>
      <c r="Q69" s="1730">
        <v>2013</v>
      </c>
      <c r="R69" s="1732">
        <v>2013</v>
      </c>
      <c r="S69" s="1731">
        <v>2013</v>
      </c>
      <c r="T69" s="1730">
        <v>2013</v>
      </c>
      <c r="U69" s="1731">
        <v>2013</v>
      </c>
      <c r="V69" s="1731">
        <v>2013</v>
      </c>
      <c r="W69" s="1731">
        <v>2013</v>
      </c>
      <c r="X69" s="1733">
        <v>2013</v>
      </c>
    </row>
    <row r="70" spans="2:24" ht="12.75">
      <c r="B70" s="1863" t="s">
        <v>840</v>
      </c>
      <c r="C70" s="1864"/>
      <c r="D70" s="1865"/>
      <c r="E70" s="1734" t="s">
        <v>654</v>
      </c>
      <c r="F70" s="1734" t="s">
        <v>654</v>
      </c>
      <c r="G70" s="1735" t="s">
        <v>654</v>
      </c>
      <c r="H70" s="1735" t="s">
        <v>384</v>
      </c>
      <c r="I70" s="1735" t="s">
        <v>1162</v>
      </c>
      <c r="J70" s="1735" t="s">
        <v>527</v>
      </c>
      <c r="K70" s="1735" t="s">
        <v>528</v>
      </c>
      <c r="L70" s="1735" t="s">
        <v>529</v>
      </c>
      <c r="M70" s="1735" t="s">
        <v>530</v>
      </c>
      <c r="N70" s="1736" t="s">
        <v>531</v>
      </c>
      <c r="O70" s="1735" t="s">
        <v>532</v>
      </c>
      <c r="P70" s="1735" t="s">
        <v>533</v>
      </c>
      <c r="Q70" s="1735" t="s">
        <v>534</v>
      </c>
      <c r="R70" s="1737" t="s">
        <v>535</v>
      </c>
      <c r="S70" s="1736" t="s">
        <v>536</v>
      </c>
      <c r="T70" s="1735" t="s">
        <v>384</v>
      </c>
      <c r="U70" s="1736" t="s">
        <v>1162</v>
      </c>
      <c r="V70" s="1736" t="s">
        <v>527</v>
      </c>
      <c r="W70" s="1736" t="s">
        <v>528</v>
      </c>
      <c r="X70" s="1738" t="s">
        <v>529</v>
      </c>
    </row>
    <row r="71" spans="2:24" ht="12.75">
      <c r="B71" s="469" t="s">
        <v>841</v>
      </c>
      <c r="C71" s="36"/>
      <c r="D71" s="63"/>
      <c r="E71" s="80"/>
      <c r="F71" s="80"/>
      <c r="G71" s="79"/>
      <c r="H71" s="79"/>
      <c r="I71" s="794"/>
      <c r="J71" s="79"/>
      <c r="K71" s="1607"/>
      <c r="L71" s="1607"/>
      <c r="M71" s="1607"/>
      <c r="N71" s="1607"/>
      <c r="O71" s="1607"/>
      <c r="P71" s="1607"/>
      <c r="Q71" s="1607"/>
      <c r="R71" s="1607"/>
      <c r="S71" s="1607"/>
      <c r="T71" s="1607"/>
      <c r="U71" s="1639"/>
      <c r="V71" s="633"/>
      <c r="W71" s="633"/>
      <c r="X71" s="634"/>
    </row>
    <row r="72" spans="2:24" ht="12.75">
      <c r="B72" s="469"/>
      <c r="C72" s="36" t="s">
        <v>807</v>
      </c>
      <c r="D72" s="63"/>
      <c r="E72" s="645"/>
      <c r="F72" s="645"/>
      <c r="G72" s="631"/>
      <c r="H72" s="631"/>
      <c r="I72" s="600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3"/>
      <c r="V72" s="633"/>
      <c r="W72" s="633"/>
      <c r="X72" s="634"/>
    </row>
    <row r="73" spans="2:24" ht="12.75">
      <c r="B73" s="469"/>
      <c r="C73" s="1597" t="s">
        <v>551</v>
      </c>
      <c r="D73" s="1598"/>
      <c r="E73" s="80" t="s">
        <v>382</v>
      </c>
      <c r="F73" s="80">
        <v>5.5</v>
      </c>
      <c r="G73" s="73">
        <v>5</v>
      </c>
      <c r="H73" s="79">
        <v>5</v>
      </c>
      <c r="I73" s="79">
        <v>6</v>
      </c>
      <c r="J73" s="79">
        <v>6</v>
      </c>
      <c r="K73" s="79">
        <v>6</v>
      </c>
      <c r="L73" s="79">
        <v>6</v>
      </c>
      <c r="M73" s="79">
        <v>6</v>
      </c>
      <c r="N73" s="1564">
        <v>6</v>
      </c>
      <c r="O73" s="79">
        <v>6</v>
      </c>
      <c r="P73" s="79">
        <v>6</v>
      </c>
      <c r="Q73" s="79">
        <v>6</v>
      </c>
      <c r="R73" s="794">
        <v>6</v>
      </c>
      <c r="S73" s="1563">
        <v>6</v>
      </c>
      <c r="T73" s="73">
        <v>5</v>
      </c>
      <c r="U73" s="1563">
        <v>5</v>
      </c>
      <c r="V73" s="1563">
        <v>5</v>
      </c>
      <c r="W73" s="1563">
        <v>5</v>
      </c>
      <c r="X73" s="1645">
        <v>5</v>
      </c>
    </row>
    <row r="74" spans="2:24" ht="12.75">
      <c r="B74" s="469"/>
      <c r="C74" s="1597" t="s">
        <v>552</v>
      </c>
      <c r="D74" s="1598"/>
      <c r="E74" s="80">
        <v>5.5</v>
      </c>
      <c r="F74" s="80">
        <v>5.5</v>
      </c>
      <c r="G74" s="73">
        <v>5</v>
      </c>
      <c r="H74" s="79">
        <v>5</v>
      </c>
      <c r="I74" s="79">
        <v>5.5</v>
      </c>
      <c r="J74" s="79">
        <v>5.5</v>
      </c>
      <c r="K74" s="79">
        <v>5.5</v>
      </c>
      <c r="L74" s="79">
        <v>5.5</v>
      </c>
      <c r="M74" s="79">
        <v>5.5</v>
      </c>
      <c r="N74" s="1564">
        <v>5.5</v>
      </c>
      <c r="O74" s="79">
        <v>5.5</v>
      </c>
      <c r="P74" s="79">
        <v>5.5</v>
      </c>
      <c r="Q74" s="79">
        <v>5.5</v>
      </c>
      <c r="R74" s="794">
        <v>5.5</v>
      </c>
      <c r="S74" s="1563">
        <v>5.5</v>
      </c>
      <c r="T74" s="73">
        <v>4.5</v>
      </c>
      <c r="U74" s="1563">
        <v>4.5</v>
      </c>
      <c r="V74" s="1563">
        <v>4.5</v>
      </c>
      <c r="W74" s="1563">
        <v>4.5</v>
      </c>
      <c r="X74" s="1645">
        <v>4.5</v>
      </c>
    </row>
    <row r="75" spans="2:24" ht="12.75">
      <c r="B75" s="469"/>
      <c r="C75" s="1597" t="s">
        <v>680</v>
      </c>
      <c r="D75" s="1598"/>
      <c r="E75" s="80">
        <v>5.5</v>
      </c>
      <c r="F75" s="80">
        <v>5.5</v>
      </c>
      <c r="G75" s="73">
        <v>5</v>
      </c>
      <c r="H75" s="79">
        <v>5</v>
      </c>
      <c r="I75" s="79">
        <v>5</v>
      </c>
      <c r="J75" s="79">
        <v>5</v>
      </c>
      <c r="K75" s="79">
        <v>5</v>
      </c>
      <c r="L75" s="79">
        <v>5</v>
      </c>
      <c r="M75" s="79">
        <v>5</v>
      </c>
      <c r="N75" s="1564">
        <v>5</v>
      </c>
      <c r="O75" s="79">
        <v>5</v>
      </c>
      <c r="P75" s="79">
        <v>5</v>
      </c>
      <c r="Q75" s="79">
        <v>5</v>
      </c>
      <c r="R75" s="794">
        <v>5</v>
      </c>
      <c r="S75" s="1563">
        <v>5</v>
      </c>
      <c r="T75" s="73">
        <v>4</v>
      </c>
      <c r="U75" s="1563">
        <v>4</v>
      </c>
      <c r="V75" s="1563">
        <v>4</v>
      </c>
      <c r="W75" s="1563">
        <v>4</v>
      </c>
      <c r="X75" s="1645">
        <v>4</v>
      </c>
    </row>
    <row r="76" spans="2:24" ht="12.75">
      <c r="B76" s="141"/>
      <c r="C76" s="36" t="s">
        <v>842</v>
      </c>
      <c r="D76" s="63"/>
      <c r="E76" s="80">
        <v>6.5</v>
      </c>
      <c r="F76" s="82">
        <v>7</v>
      </c>
      <c r="G76" s="73">
        <v>7</v>
      </c>
      <c r="H76" s="79">
        <v>8</v>
      </c>
      <c r="I76" s="79">
        <v>8</v>
      </c>
      <c r="J76" s="79">
        <v>8</v>
      </c>
      <c r="K76" s="79">
        <v>8</v>
      </c>
      <c r="L76" s="79">
        <v>8</v>
      </c>
      <c r="M76" s="79">
        <v>8</v>
      </c>
      <c r="N76" s="79">
        <v>8</v>
      </c>
      <c r="O76" s="79">
        <v>8</v>
      </c>
      <c r="P76" s="79">
        <v>8</v>
      </c>
      <c r="Q76" s="79">
        <v>8</v>
      </c>
      <c r="R76" s="79">
        <v>8</v>
      </c>
      <c r="S76" s="73">
        <v>8</v>
      </c>
      <c r="T76" s="73">
        <v>8</v>
      </c>
      <c r="U76" s="73">
        <v>8</v>
      </c>
      <c r="V76" s="73">
        <v>8</v>
      </c>
      <c r="W76" s="73">
        <v>8</v>
      </c>
      <c r="X76" s="1645">
        <v>8</v>
      </c>
    </row>
    <row r="77" spans="2:24" s="600" customFormat="1" ht="12.75">
      <c r="B77" s="141"/>
      <c r="C77" s="36" t="s">
        <v>843</v>
      </c>
      <c r="D77" s="63"/>
      <c r="E77" s="631"/>
      <c r="F77" s="631"/>
      <c r="H77" s="633"/>
      <c r="I77" s="631"/>
      <c r="J77" s="633"/>
      <c r="K77" s="633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4"/>
    </row>
    <row r="78" spans="2:24" s="600" customFormat="1" ht="12.75">
      <c r="B78" s="141"/>
      <c r="C78" s="36"/>
      <c r="D78" s="63" t="s">
        <v>1073</v>
      </c>
      <c r="E78" s="79"/>
      <c r="F78" s="79">
        <v>1.5</v>
      </c>
      <c r="G78" s="794">
        <v>1.5</v>
      </c>
      <c r="H78" s="1564">
        <v>1.5</v>
      </c>
      <c r="I78" s="73">
        <v>1.5</v>
      </c>
      <c r="J78" s="1563">
        <v>1.5</v>
      </c>
      <c r="K78" s="1563">
        <v>1.5</v>
      </c>
      <c r="L78" s="73">
        <v>1.5</v>
      </c>
      <c r="M78" s="73">
        <v>1.5</v>
      </c>
      <c r="N78" s="73">
        <v>1.5</v>
      </c>
      <c r="O78" s="73">
        <v>1.5</v>
      </c>
      <c r="P78" s="73">
        <v>1.5</v>
      </c>
      <c r="Q78" s="73">
        <v>1.5</v>
      </c>
      <c r="R78" s="73">
        <v>1.5</v>
      </c>
      <c r="S78" s="73">
        <v>1.5</v>
      </c>
      <c r="T78" s="73">
        <v>1</v>
      </c>
      <c r="U78" s="73">
        <v>1</v>
      </c>
      <c r="V78" s="73">
        <v>1</v>
      </c>
      <c r="W78" s="73">
        <v>1</v>
      </c>
      <c r="X78" s="1648">
        <v>1</v>
      </c>
    </row>
    <row r="79" spans="2:24" s="600" customFormat="1" ht="12.75" customHeight="1">
      <c r="B79" s="141"/>
      <c r="C79" s="36"/>
      <c r="D79" s="63" t="s">
        <v>1074</v>
      </c>
      <c r="E79" s="73"/>
      <c r="F79" s="73">
        <v>7</v>
      </c>
      <c r="G79" s="795">
        <v>7</v>
      </c>
      <c r="H79" s="1563">
        <v>6</v>
      </c>
      <c r="I79" s="73">
        <v>6</v>
      </c>
      <c r="J79" s="1563">
        <v>6</v>
      </c>
      <c r="K79" s="1563">
        <v>6</v>
      </c>
      <c r="L79" s="1591">
        <v>6</v>
      </c>
      <c r="M79" s="1591">
        <v>6</v>
      </c>
      <c r="N79" s="1591">
        <v>6</v>
      </c>
      <c r="O79" s="1591">
        <v>6</v>
      </c>
      <c r="P79" s="1591">
        <v>6</v>
      </c>
      <c r="Q79" s="1591">
        <v>6</v>
      </c>
      <c r="R79" s="1591">
        <v>6</v>
      </c>
      <c r="S79" s="1591">
        <v>6</v>
      </c>
      <c r="T79" s="1591">
        <v>5</v>
      </c>
      <c r="U79" s="1591">
        <v>5</v>
      </c>
      <c r="V79" s="1591">
        <v>5</v>
      </c>
      <c r="W79" s="1591">
        <v>5</v>
      </c>
      <c r="X79" s="1648">
        <v>5</v>
      </c>
    </row>
    <row r="80" spans="2:24" s="600" customFormat="1" ht="12.75" hidden="1">
      <c r="B80" s="141"/>
      <c r="C80" s="36"/>
      <c r="D80" s="63" t="s">
        <v>844</v>
      </c>
      <c r="E80" s="80"/>
      <c r="F80" s="80">
        <v>7</v>
      </c>
      <c r="G80" s="79">
        <v>7</v>
      </c>
      <c r="H80" s="79">
        <v>6</v>
      </c>
      <c r="I80" s="79">
        <v>6</v>
      </c>
      <c r="J80" s="79">
        <v>6</v>
      </c>
      <c r="K80" s="79">
        <v>6</v>
      </c>
      <c r="L80" s="79">
        <v>6</v>
      </c>
      <c r="M80" s="79">
        <v>6</v>
      </c>
      <c r="N80" s="1564">
        <v>6</v>
      </c>
      <c r="O80" s="79">
        <v>6</v>
      </c>
      <c r="P80" s="79">
        <v>6</v>
      </c>
      <c r="Q80" s="79">
        <v>6</v>
      </c>
      <c r="R80" s="794">
        <v>6</v>
      </c>
      <c r="S80" s="1564">
        <v>6</v>
      </c>
      <c r="T80" s="79">
        <v>5</v>
      </c>
      <c r="U80" s="1564">
        <v>5</v>
      </c>
      <c r="V80" s="1564">
        <v>5</v>
      </c>
      <c r="W80" s="1564">
        <v>5</v>
      </c>
      <c r="X80" s="1646">
        <v>5</v>
      </c>
    </row>
    <row r="81" spans="2:24" ht="12.75" customHeight="1" hidden="1">
      <c r="B81" s="141"/>
      <c r="C81" s="36"/>
      <c r="D81" s="63" t="s">
        <v>846</v>
      </c>
      <c r="E81" s="82">
        <v>1.5</v>
      </c>
      <c r="F81" s="79">
        <v>1.5</v>
      </c>
      <c r="G81" s="79">
        <v>1.5</v>
      </c>
      <c r="H81" s="79">
        <v>1.5</v>
      </c>
      <c r="I81" s="79">
        <v>1.5</v>
      </c>
      <c r="J81" s="79">
        <v>1.5</v>
      </c>
      <c r="K81" s="79"/>
      <c r="L81" s="79"/>
      <c r="M81" s="79"/>
      <c r="N81" s="1564"/>
      <c r="O81" s="79"/>
      <c r="P81" s="79"/>
      <c r="Q81" s="79"/>
      <c r="R81" s="794"/>
      <c r="S81" s="1564"/>
      <c r="T81" s="79"/>
      <c r="U81" s="1564"/>
      <c r="V81" s="1564"/>
      <c r="W81" s="1564"/>
      <c r="X81" s="1646"/>
    </row>
    <row r="82" spans="2:24" ht="12.75" hidden="1">
      <c r="B82" s="141"/>
      <c r="C82" s="36"/>
      <c r="D82" s="63" t="s">
        <v>845</v>
      </c>
      <c r="E82" s="80">
        <v>2</v>
      </c>
      <c r="F82" s="80">
        <v>1.5</v>
      </c>
      <c r="G82" s="79">
        <v>1.5</v>
      </c>
      <c r="H82" s="79">
        <v>1.5</v>
      </c>
      <c r="I82" s="79">
        <v>1.5</v>
      </c>
      <c r="J82" s="79">
        <v>1.5</v>
      </c>
      <c r="K82" s="79"/>
      <c r="L82" s="79"/>
      <c r="M82" s="79"/>
      <c r="N82" s="1564"/>
      <c r="O82" s="79"/>
      <c r="P82" s="79"/>
      <c r="Q82" s="79"/>
      <c r="R82" s="794"/>
      <c r="S82" s="1564"/>
      <c r="T82" s="79"/>
      <c r="U82" s="1564"/>
      <c r="V82" s="1564"/>
      <c r="W82" s="1564"/>
      <c r="X82" s="1646"/>
    </row>
    <row r="83" spans="2:24" ht="12.75">
      <c r="B83" s="141"/>
      <c r="C83" s="36"/>
      <c r="D83" s="63" t="s">
        <v>847</v>
      </c>
      <c r="E83" s="1723" t="s">
        <v>686</v>
      </c>
      <c r="F83" s="1724" t="s">
        <v>686</v>
      </c>
      <c r="G83" s="1723" t="s">
        <v>686</v>
      </c>
      <c r="H83" s="1723" t="s">
        <v>686</v>
      </c>
      <c r="I83" s="1725" t="s">
        <v>686</v>
      </c>
      <c r="J83" s="1723" t="s">
        <v>686</v>
      </c>
      <c r="K83" s="1725" t="s">
        <v>686</v>
      </c>
      <c r="L83" s="468" t="s">
        <v>686</v>
      </c>
      <c r="M83" s="468" t="s">
        <v>686</v>
      </c>
      <c r="N83" s="1566" t="s">
        <v>686</v>
      </c>
      <c r="O83" s="468" t="s">
        <v>686</v>
      </c>
      <c r="P83" s="468" t="s">
        <v>686</v>
      </c>
      <c r="Q83" s="468" t="s">
        <v>686</v>
      </c>
      <c r="R83" s="1565" t="s">
        <v>686</v>
      </c>
      <c r="S83" s="1566" t="s">
        <v>686</v>
      </c>
      <c r="T83" s="468" t="s">
        <v>686</v>
      </c>
      <c r="U83" s="1566" t="s">
        <v>686</v>
      </c>
      <c r="V83" s="1566" t="s">
        <v>686</v>
      </c>
      <c r="W83" s="1566" t="s">
        <v>686</v>
      </c>
      <c r="X83" s="1739" t="s">
        <v>686</v>
      </c>
    </row>
    <row r="84" spans="2:24" ht="12.75">
      <c r="B84" s="141"/>
      <c r="C84" s="36" t="s">
        <v>1075</v>
      </c>
      <c r="D84" s="63"/>
      <c r="E84" s="646"/>
      <c r="F84" s="646"/>
      <c r="G84" s="468"/>
      <c r="H84" s="1568">
        <v>8</v>
      </c>
      <c r="I84" s="73">
        <v>8</v>
      </c>
      <c r="J84" s="1568">
        <v>8</v>
      </c>
      <c r="K84" s="73">
        <v>8</v>
      </c>
      <c r="L84" s="1568">
        <v>8</v>
      </c>
      <c r="M84" s="1568">
        <v>8</v>
      </c>
      <c r="N84" s="1567">
        <v>8</v>
      </c>
      <c r="O84" s="1568">
        <v>8</v>
      </c>
      <c r="P84" s="1568">
        <v>8</v>
      </c>
      <c r="Q84" s="1568">
        <v>8</v>
      </c>
      <c r="R84" s="1676">
        <v>8</v>
      </c>
      <c r="S84" s="1567">
        <v>8</v>
      </c>
      <c r="T84" s="1568">
        <v>8</v>
      </c>
      <c r="U84" s="1567">
        <v>8</v>
      </c>
      <c r="V84" s="1567">
        <v>8</v>
      </c>
      <c r="W84" s="1567">
        <v>8</v>
      </c>
      <c r="X84" s="1648">
        <v>8</v>
      </c>
    </row>
    <row r="85" spans="2:24" ht="12.75">
      <c r="B85" s="140"/>
      <c r="C85" s="65" t="s">
        <v>1164</v>
      </c>
      <c r="D85" s="64"/>
      <c r="E85" s="647">
        <v>3</v>
      </c>
      <c r="F85" s="647">
        <v>3</v>
      </c>
      <c r="G85" s="1591">
        <v>3</v>
      </c>
      <c r="H85" s="1591"/>
      <c r="I85" s="1591"/>
      <c r="J85" s="1569"/>
      <c r="K85" s="1569"/>
      <c r="L85" s="1569"/>
      <c r="M85" s="1569"/>
      <c r="N85" s="1571"/>
      <c r="O85" s="1569"/>
      <c r="P85" s="1569"/>
      <c r="Q85" s="1569"/>
      <c r="R85" s="1570"/>
      <c r="S85" s="1571"/>
      <c r="T85" s="1569"/>
      <c r="U85" s="1571"/>
      <c r="V85" s="1571"/>
      <c r="W85" s="1571"/>
      <c r="X85" s="1649"/>
    </row>
    <row r="86" spans="2:24" ht="12.75">
      <c r="B86" s="469" t="s">
        <v>848</v>
      </c>
      <c r="C86" s="36"/>
      <c r="D86" s="63"/>
      <c r="E86" s="78"/>
      <c r="F86" s="78"/>
      <c r="G86" s="77"/>
      <c r="H86" s="77"/>
      <c r="I86" s="79"/>
      <c r="J86" s="468"/>
      <c r="K86" s="468"/>
      <c r="L86" s="468"/>
      <c r="M86" s="468"/>
      <c r="N86" s="1566"/>
      <c r="O86" s="468"/>
      <c r="P86" s="468"/>
      <c r="Q86" s="468"/>
      <c r="R86" s="1565"/>
      <c r="S86" s="1566"/>
      <c r="T86" s="468"/>
      <c r="U86" s="1566"/>
      <c r="V86" s="1566"/>
      <c r="W86" s="1566"/>
      <c r="X86" s="1647"/>
    </row>
    <row r="87" spans="2:24" s="600" customFormat="1" ht="12.75">
      <c r="B87" s="469"/>
      <c r="C87" s="261" t="s">
        <v>1289</v>
      </c>
      <c r="D87" s="63"/>
      <c r="E87" s="78">
        <v>8.7</v>
      </c>
      <c r="F87" s="77">
        <v>8.08</v>
      </c>
      <c r="G87" s="77">
        <v>0.1</v>
      </c>
      <c r="H87" s="77">
        <v>0.03</v>
      </c>
      <c r="I87" s="79">
        <v>0.07</v>
      </c>
      <c r="J87" s="77">
        <v>0.11523975903614458</v>
      </c>
      <c r="K87" s="77">
        <v>0.101</v>
      </c>
      <c r="L87" s="77">
        <v>0.15</v>
      </c>
      <c r="M87" s="77">
        <v>0.255521686746988</v>
      </c>
      <c r="N87" s="1572">
        <v>0.5549</v>
      </c>
      <c r="O87" s="77">
        <v>3.13</v>
      </c>
      <c r="P87" s="77">
        <v>4.814687578629793</v>
      </c>
      <c r="Q87" s="77">
        <v>4.934399999999999</v>
      </c>
      <c r="R87" s="25">
        <v>1.7747</v>
      </c>
      <c r="S87" s="1572">
        <v>0.5529571428571429</v>
      </c>
      <c r="T87" s="77">
        <v>0.13</v>
      </c>
      <c r="U87" s="1572">
        <v>0.0968</v>
      </c>
      <c r="V87" s="1572">
        <v>0.04</v>
      </c>
      <c r="W87" s="1572">
        <v>0.0171</v>
      </c>
      <c r="X87" s="1650">
        <v>0.0112</v>
      </c>
    </row>
    <row r="88" spans="2:24" ht="12.75">
      <c r="B88" s="141"/>
      <c r="C88" s="261" t="s">
        <v>1290</v>
      </c>
      <c r="D88" s="63"/>
      <c r="E88" s="78">
        <v>8.13</v>
      </c>
      <c r="F88" s="77">
        <v>8.52</v>
      </c>
      <c r="G88" s="77">
        <v>1.15</v>
      </c>
      <c r="H88" s="77">
        <v>0.18</v>
      </c>
      <c r="I88" s="79">
        <v>0.15</v>
      </c>
      <c r="J88" s="77">
        <v>0.30955867507886436</v>
      </c>
      <c r="K88" s="77">
        <v>0.60496</v>
      </c>
      <c r="L88" s="77">
        <v>0.74</v>
      </c>
      <c r="M88" s="77">
        <v>1.516876094570928</v>
      </c>
      <c r="N88" s="1572">
        <v>1.9281166666666665</v>
      </c>
      <c r="O88" s="77">
        <v>4.02</v>
      </c>
      <c r="P88" s="77">
        <v>3.4946865983623683</v>
      </c>
      <c r="Q88" s="77">
        <v>4.45908509658229</v>
      </c>
      <c r="R88" s="25">
        <v>2.665178033830017</v>
      </c>
      <c r="S88" s="1572">
        <v>1.1949270430302494</v>
      </c>
      <c r="T88" s="77">
        <v>0.25</v>
      </c>
      <c r="U88" s="1572">
        <v>0.1401</v>
      </c>
      <c r="V88" s="1572">
        <v>0.07</v>
      </c>
      <c r="W88" s="1572">
        <v>0.03</v>
      </c>
      <c r="X88" s="1650">
        <v>0.08</v>
      </c>
    </row>
    <row r="89" spans="2:24" s="599" customFormat="1" ht="12.75">
      <c r="B89" s="141"/>
      <c r="C89" s="261" t="s">
        <v>1291</v>
      </c>
      <c r="D89" s="63"/>
      <c r="E89" s="78">
        <v>8.28</v>
      </c>
      <c r="F89" s="77">
        <v>8.59</v>
      </c>
      <c r="G89" s="77">
        <v>1.96</v>
      </c>
      <c r="H89" s="1592">
        <v>0</v>
      </c>
      <c r="I89" s="79">
        <v>0.79</v>
      </c>
      <c r="J89" s="77">
        <v>0.525453846153846</v>
      </c>
      <c r="K89" s="77">
        <v>0.8676</v>
      </c>
      <c r="L89" s="77">
        <v>1.46</v>
      </c>
      <c r="M89" s="77">
        <v>2.116620867955636</v>
      </c>
      <c r="N89" s="1572" t="s">
        <v>701</v>
      </c>
      <c r="O89" s="77">
        <v>4.33</v>
      </c>
      <c r="P89" s="77">
        <v>3.7276846153846153</v>
      </c>
      <c r="Q89" s="77">
        <v>5.1115</v>
      </c>
      <c r="R89" s="25">
        <v>2.625707377362713</v>
      </c>
      <c r="S89" s="1572">
        <v>1.6011029109423673</v>
      </c>
      <c r="T89" s="1573">
        <v>0</v>
      </c>
      <c r="U89" s="1572">
        <v>0.6906</v>
      </c>
      <c r="V89" s="1572">
        <v>0.42</v>
      </c>
      <c r="W89" s="1572">
        <v>0.2173</v>
      </c>
      <c r="X89" s="1650">
        <v>0.4599</v>
      </c>
    </row>
    <row r="90" spans="2:24" ht="15.75" customHeight="1">
      <c r="B90" s="141"/>
      <c r="C90" s="261" t="s">
        <v>1292</v>
      </c>
      <c r="D90" s="63"/>
      <c r="E90" s="78">
        <v>7.28</v>
      </c>
      <c r="F90" s="77">
        <v>8.6105</v>
      </c>
      <c r="G90" s="77">
        <v>2.72</v>
      </c>
      <c r="H90" s="1592">
        <v>0</v>
      </c>
      <c r="I90" s="79">
        <v>1.16</v>
      </c>
      <c r="J90" s="77">
        <v>0.9252607723577234</v>
      </c>
      <c r="K90" s="77">
        <v>1.4799466666666667</v>
      </c>
      <c r="L90" s="77">
        <v>2.11</v>
      </c>
      <c r="M90" s="77">
        <v>2.2628798206278025</v>
      </c>
      <c r="N90" s="1572" t="s">
        <v>701</v>
      </c>
      <c r="O90" s="77">
        <v>4.03</v>
      </c>
      <c r="P90" s="77">
        <v>4.036125764729568</v>
      </c>
      <c r="Q90" s="77">
        <v>4.120145777149375</v>
      </c>
      <c r="R90" s="1572" t="s">
        <v>701</v>
      </c>
      <c r="S90" s="1572">
        <v>2.713382091805048</v>
      </c>
      <c r="T90" s="1573">
        <v>0</v>
      </c>
      <c r="U90" s="1572">
        <v>1.0019</v>
      </c>
      <c r="V90" s="1572">
        <v>0.79</v>
      </c>
      <c r="W90" s="1572">
        <v>0.5</v>
      </c>
      <c r="X90" s="1650">
        <v>0.75</v>
      </c>
    </row>
    <row r="91" spans="2:24" ht="15.75" customHeight="1">
      <c r="B91" s="141"/>
      <c r="C91" s="36" t="s">
        <v>806</v>
      </c>
      <c r="D91" s="63"/>
      <c r="E91" s="78" t="s">
        <v>361</v>
      </c>
      <c r="F91" s="77" t="s">
        <v>422</v>
      </c>
      <c r="G91" s="77" t="s">
        <v>422</v>
      </c>
      <c r="H91" s="77" t="s">
        <v>422</v>
      </c>
      <c r="I91" s="79" t="s">
        <v>422</v>
      </c>
      <c r="J91" s="79" t="s">
        <v>422</v>
      </c>
      <c r="K91" s="77" t="s">
        <v>422</v>
      </c>
      <c r="L91" s="77" t="s">
        <v>422</v>
      </c>
      <c r="M91" s="77" t="s">
        <v>422</v>
      </c>
      <c r="N91" s="1572" t="s">
        <v>422</v>
      </c>
      <c r="O91" s="77" t="s">
        <v>422</v>
      </c>
      <c r="P91" s="77" t="s">
        <v>422</v>
      </c>
      <c r="Q91" s="77" t="s">
        <v>422</v>
      </c>
      <c r="R91" s="1572" t="s">
        <v>422</v>
      </c>
      <c r="S91" s="1572" t="s">
        <v>422</v>
      </c>
      <c r="T91" s="77" t="s">
        <v>422</v>
      </c>
      <c r="U91" s="1572" t="s">
        <v>422</v>
      </c>
      <c r="V91" s="1572" t="s">
        <v>422</v>
      </c>
      <c r="W91" s="1572" t="s">
        <v>422</v>
      </c>
      <c r="X91" s="1650" t="s">
        <v>1496</v>
      </c>
    </row>
    <row r="92" spans="2:24" ht="15.75" customHeight="1">
      <c r="B92" s="141"/>
      <c r="C92" s="36" t="s">
        <v>1165</v>
      </c>
      <c r="D92" s="63"/>
      <c r="E92" s="78" t="s">
        <v>423</v>
      </c>
      <c r="F92" s="77" t="s">
        <v>362</v>
      </c>
      <c r="G92" s="77" t="s">
        <v>362</v>
      </c>
      <c r="H92" s="1593" t="s">
        <v>362</v>
      </c>
      <c r="I92" s="79" t="s">
        <v>362</v>
      </c>
      <c r="J92" s="79" t="s">
        <v>362</v>
      </c>
      <c r="K92" s="77" t="s">
        <v>362</v>
      </c>
      <c r="L92" s="77" t="s">
        <v>362</v>
      </c>
      <c r="M92" s="77" t="s">
        <v>362</v>
      </c>
      <c r="N92" s="1572" t="s">
        <v>362</v>
      </c>
      <c r="O92" s="77" t="s">
        <v>362</v>
      </c>
      <c r="P92" s="77" t="s">
        <v>362</v>
      </c>
      <c r="Q92" s="77" t="s">
        <v>362</v>
      </c>
      <c r="R92" s="1572" t="s">
        <v>362</v>
      </c>
      <c r="S92" s="1574" t="s">
        <v>1125</v>
      </c>
      <c r="T92" s="1575" t="s">
        <v>1125</v>
      </c>
      <c r="U92" s="1574" t="s">
        <v>1125</v>
      </c>
      <c r="V92" s="1574" t="s">
        <v>1125</v>
      </c>
      <c r="W92" s="1574" t="s">
        <v>362</v>
      </c>
      <c r="X92" s="1651" t="s">
        <v>362</v>
      </c>
    </row>
    <row r="93" spans="2:24" ht="15.75" customHeight="1">
      <c r="B93" s="1599" t="s">
        <v>1076</v>
      </c>
      <c r="C93" s="1600"/>
      <c r="D93" s="1601"/>
      <c r="E93" s="648">
        <v>6.57</v>
      </c>
      <c r="F93" s="648">
        <v>8.22</v>
      </c>
      <c r="G93" s="648">
        <v>0.86</v>
      </c>
      <c r="H93" s="648">
        <v>0.48</v>
      </c>
      <c r="I93" s="1594">
        <v>0.34</v>
      </c>
      <c r="J93" s="648">
        <v>0.32673033901946913</v>
      </c>
      <c r="K93" s="648">
        <v>0.4482135769817325</v>
      </c>
      <c r="L93" s="648">
        <v>0.57</v>
      </c>
      <c r="M93" s="648">
        <v>0.71</v>
      </c>
      <c r="N93" s="648">
        <v>2.2871125831199564</v>
      </c>
      <c r="O93" s="648">
        <v>4.26</v>
      </c>
      <c r="P93" s="648">
        <v>3.780111979626742</v>
      </c>
      <c r="Q93" s="648">
        <v>5.7681899354983415</v>
      </c>
      <c r="R93" s="648">
        <v>1.3649886601894599</v>
      </c>
      <c r="S93" s="648">
        <v>0.86</v>
      </c>
      <c r="T93" s="648">
        <v>0.3</v>
      </c>
      <c r="U93" s="1640">
        <v>0.27</v>
      </c>
      <c r="V93" s="1640">
        <v>0.25</v>
      </c>
      <c r="W93" s="1640">
        <v>0.22459140275275666</v>
      </c>
      <c r="X93" s="1652">
        <v>0.20374838574155063</v>
      </c>
    </row>
    <row r="94" spans="2:24" ht="15.75" customHeight="1">
      <c r="B94" s="1581" t="s">
        <v>1099</v>
      </c>
      <c r="C94" s="1600"/>
      <c r="D94" s="1601"/>
      <c r="E94" s="1594"/>
      <c r="F94" s="1594"/>
      <c r="G94" s="1595">
        <v>6.171809923677013</v>
      </c>
      <c r="H94" s="1595">
        <v>6.2363289479146635</v>
      </c>
      <c r="I94" s="648">
        <v>5.523086656808659</v>
      </c>
      <c r="J94" s="648">
        <v>4.137890449761255</v>
      </c>
      <c r="K94" s="648">
        <v>5.51449724969776</v>
      </c>
      <c r="L94" s="648">
        <v>5.326496120707262</v>
      </c>
      <c r="M94" s="648">
        <v>5.226847129835961</v>
      </c>
      <c r="N94" s="648">
        <v>5.128679298090283</v>
      </c>
      <c r="O94" s="648">
        <v>5.17852145782216</v>
      </c>
      <c r="P94" s="648">
        <v>5.08</v>
      </c>
      <c r="Q94" s="648">
        <v>5.36</v>
      </c>
      <c r="R94" s="648">
        <v>5.2</v>
      </c>
      <c r="S94" s="648">
        <v>5.25</v>
      </c>
      <c r="T94" s="648">
        <v>5.13</v>
      </c>
      <c r="U94" s="1640">
        <v>5.01</v>
      </c>
      <c r="V94" s="1640">
        <v>4.89</v>
      </c>
      <c r="W94" s="1640">
        <v>4.86</v>
      </c>
      <c r="X94" s="1652">
        <v>4.75</v>
      </c>
    </row>
    <row r="95" spans="2:24" ht="15.75" customHeight="1">
      <c r="B95" s="1581" t="s">
        <v>1100</v>
      </c>
      <c r="C95" s="1602"/>
      <c r="D95" s="1602"/>
      <c r="E95" s="1594"/>
      <c r="F95" s="1594"/>
      <c r="G95" s="1596">
        <v>12.402829832416426</v>
      </c>
      <c r="H95" s="1596">
        <v>13.279004125032266</v>
      </c>
      <c r="I95" s="648">
        <v>12.919157677810897</v>
      </c>
      <c r="J95" s="648">
        <v>12.940680826623037</v>
      </c>
      <c r="K95" s="648">
        <v>12.866091998144519</v>
      </c>
      <c r="L95" s="648">
        <v>12.82671236992341</v>
      </c>
      <c r="M95" s="648">
        <v>12.648066292980712</v>
      </c>
      <c r="N95" s="648">
        <v>12.56157369899729</v>
      </c>
      <c r="O95" s="648">
        <v>12.33412780815364</v>
      </c>
      <c r="P95" s="648">
        <v>12.05</v>
      </c>
      <c r="Q95" s="648">
        <v>12.37</v>
      </c>
      <c r="R95" s="648">
        <v>12.34</v>
      </c>
      <c r="S95" s="648">
        <v>12.09</v>
      </c>
      <c r="T95" s="648">
        <v>12.1</v>
      </c>
      <c r="U95" s="1640">
        <v>11.95</v>
      </c>
      <c r="V95" s="1640">
        <v>11.78</v>
      </c>
      <c r="W95" s="1640">
        <v>11.79</v>
      </c>
      <c r="X95" s="1652">
        <v>11.48</v>
      </c>
    </row>
    <row r="96" spans="2:24" ht="15.75" customHeight="1" thickBot="1">
      <c r="B96" s="122" t="s">
        <v>1347</v>
      </c>
      <c r="C96" s="1603"/>
      <c r="D96" s="1603"/>
      <c r="E96" s="1726"/>
      <c r="F96" s="1726"/>
      <c r="G96" s="1726"/>
      <c r="H96" s="1726"/>
      <c r="I96" s="1726"/>
      <c r="J96" s="1727"/>
      <c r="K96" s="1727"/>
      <c r="L96" s="1727"/>
      <c r="M96" s="1576">
        <v>9.375163800702989</v>
      </c>
      <c r="N96" s="1576">
        <v>9.42</v>
      </c>
      <c r="O96" s="1576">
        <v>9.474691704082689</v>
      </c>
      <c r="P96" s="1576">
        <v>9.58</v>
      </c>
      <c r="Q96" s="1472">
        <v>9.7</v>
      </c>
      <c r="R96" s="1472">
        <v>9.84</v>
      </c>
      <c r="S96" s="1472">
        <v>9.83</v>
      </c>
      <c r="T96" s="1472">
        <v>9.63</v>
      </c>
      <c r="U96" s="1641">
        <v>9.35</v>
      </c>
      <c r="V96" s="1641">
        <v>9.23</v>
      </c>
      <c r="W96" s="1641">
        <v>9.03</v>
      </c>
      <c r="X96" s="1748">
        <v>8.86</v>
      </c>
    </row>
    <row r="97" spans="2:24" ht="6" customHeight="1" thickTop="1">
      <c r="B97" s="34"/>
      <c r="C97" s="1757"/>
      <c r="D97" s="1757"/>
      <c r="E97" s="794"/>
      <c r="F97" s="794"/>
      <c r="G97" s="794"/>
      <c r="H97" s="794"/>
      <c r="I97" s="794"/>
      <c r="J97" s="1565"/>
      <c r="K97" s="1565"/>
      <c r="L97" s="1565"/>
      <c r="M97" s="1758"/>
      <c r="N97" s="1758"/>
      <c r="O97" s="1758"/>
      <c r="P97" s="1758"/>
      <c r="Q97" s="25"/>
      <c r="R97" s="25"/>
      <c r="S97" s="25"/>
      <c r="T97" s="25"/>
      <c r="U97" s="25"/>
      <c r="V97" s="25"/>
      <c r="W97" s="25"/>
      <c r="X97" s="25"/>
    </row>
    <row r="98" spans="2:4" ht="15.75" customHeight="1">
      <c r="B98" s="649" t="s">
        <v>1077</v>
      </c>
      <c r="C98" s="36"/>
      <c r="D98" s="36"/>
    </row>
    <row r="99" spans="2:10" ht="12.75">
      <c r="B99" s="1866" t="s">
        <v>1078</v>
      </c>
      <c r="C99" s="1866"/>
      <c r="D99" s="1866"/>
      <c r="E99" s="1866"/>
      <c r="F99" s="1866"/>
      <c r="G99" s="1866"/>
      <c r="H99" s="1866"/>
      <c r="I99" s="1866"/>
      <c r="J99" s="1866"/>
    </row>
    <row r="100" spans="2:9" ht="12.75">
      <c r="B100" s="1859" t="s">
        <v>1079</v>
      </c>
      <c r="C100" s="1859"/>
      <c r="D100" s="1859"/>
      <c r="E100" s="1859"/>
      <c r="F100" s="1859"/>
      <c r="G100" s="1859"/>
      <c r="H100" s="1859"/>
      <c r="I100" s="1859"/>
    </row>
    <row r="101" spans="2:4" ht="12.75">
      <c r="B101" s="1859" t="s">
        <v>1101</v>
      </c>
      <c r="C101" s="1859"/>
      <c r="D101" s="1859"/>
    </row>
    <row r="102" spans="2:4" ht="12.75">
      <c r="B102" s="1859"/>
      <c r="C102" s="1859"/>
      <c r="D102" s="1859"/>
    </row>
    <row r="103" spans="2:4" ht="12.75">
      <c r="B103" s="273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261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6"/>
      <c r="C111" s="36"/>
      <c r="D111" s="36"/>
    </row>
    <row r="112" spans="2:4" ht="12.75">
      <c r="B112" s="273"/>
      <c r="C112" s="36"/>
      <c r="D112" s="36"/>
    </row>
    <row r="113" spans="2:4" ht="12.75">
      <c r="B113" s="273"/>
      <c r="C113" s="261"/>
      <c r="D113" s="36"/>
    </row>
    <row r="114" spans="2:4" ht="12.75">
      <c r="B114" s="36"/>
      <c r="C114" s="261"/>
      <c r="D114" s="36"/>
    </row>
    <row r="115" spans="2:4" ht="12.75">
      <c r="B115" s="36"/>
      <c r="C115" s="261"/>
      <c r="D115" s="36"/>
    </row>
    <row r="116" spans="2:4" ht="12.75">
      <c r="B116" s="36"/>
      <c r="C116" s="261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53"/>
      <c r="C119" s="280"/>
      <c r="D119" s="281"/>
    </row>
    <row r="120" spans="2:4" ht="12.75">
      <c r="B120" s="273"/>
      <c r="C120" s="36"/>
      <c r="D120" s="36"/>
    </row>
    <row r="121" spans="2:4" ht="12.75">
      <c r="B121" s="36"/>
      <c r="C121" s="273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36"/>
      <c r="D128" s="36"/>
    </row>
    <row r="129" spans="2:4" ht="12.75">
      <c r="B129" s="36"/>
      <c r="C129" s="273"/>
      <c r="D129" s="36"/>
    </row>
    <row r="130" spans="2:4" ht="12.75">
      <c r="B130" s="36"/>
      <c r="C130" s="36"/>
      <c r="D130" s="36"/>
    </row>
    <row r="131" spans="2:4" ht="12.75">
      <c r="B131" s="36"/>
      <c r="C131" s="261"/>
      <c r="D131" s="36"/>
    </row>
    <row r="132" spans="2:4" ht="12.75">
      <c r="B132" s="36"/>
      <c r="C132" s="261"/>
      <c r="D132" s="36"/>
    </row>
    <row r="133" spans="2:4" ht="12.75">
      <c r="B133" s="36"/>
      <c r="C133" s="261"/>
      <c r="D133" s="36"/>
    </row>
    <row r="134" spans="2:4" ht="12.75">
      <c r="B134" s="36"/>
      <c r="C134" s="261"/>
      <c r="D134" s="36"/>
    </row>
    <row r="135" spans="2:4" ht="12.75">
      <c r="B135" s="282"/>
      <c r="C135" s="282"/>
      <c r="D135" s="53"/>
    </row>
    <row r="136" spans="2:4" ht="12.75">
      <c r="B136" s="261"/>
      <c r="C136" s="600"/>
      <c r="D136" s="600"/>
    </row>
    <row r="137" ht="12.75">
      <c r="B137" s="396"/>
    </row>
  </sheetData>
  <sheetProtection/>
  <mergeCells count="16">
    <mergeCell ref="B102:D102"/>
    <mergeCell ref="B101:D101"/>
    <mergeCell ref="B69:D69"/>
    <mergeCell ref="B70:D70"/>
    <mergeCell ref="B100:I100"/>
    <mergeCell ref="B99:J99"/>
    <mergeCell ref="B67:U67"/>
    <mergeCell ref="B68:U68"/>
    <mergeCell ref="B66:U66"/>
    <mergeCell ref="B9:D9"/>
    <mergeCell ref="B1:D1"/>
    <mergeCell ref="B2:D2"/>
    <mergeCell ref="B3:D3"/>
    <mergeCell ref="B5:D5"/>
    <mergeCell ref="B6:D6"/>
    <mergeCell ref="B8:D8"/>
  </mergeCells>
  <printOptions horizontalCentered="1" verticalCentered="1"/>
  <pageMargins left="0.7" right="0.16" top="0.75" bottom="0.75" header="0.3" footer="0.3"/>
  <pageSetup fitToHeight="1" fitToWidth="1" horizontalDpi="600" verticalDpi="600" orientation="landscape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zoomScalePageLayoutView="0" workbookViewId="0" topLeftCell="F1">
      <selection activeCell="M23" sqref="M23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72" t="s">
        <v>580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872"/>
      <c r="N1" s="1872"/>
      <c r="O1" s="1872"/>
      <c r="P1" s="1872"/>
    </row>
    <row r="2" spans="1:16" ht="15.75">
      <c r="A2" s="1873" t="s">
        <v>1288</v>
      </c>
      <c r="B2" s="1873"/>
      <c r="C2" s="1873"/>
      <c r="D2" s="1873"/>
      <c r="E2" s="1873"/>
      <c r="F2" s="1873"/>
      <c r="G2" s="1873"/>
      <c r="H2" s="1873"/>
      <c r="I2" s="1873"/>
      <c r="J2" s="1873"/>
      <c r="K2" s="1873"/>
      <c r="L2" s="1873"/>
      <c r="M2" s="1873"/>
      <c r="N2" s="1873"/>
      <c r="O2" s="1873"/>
      <c r="P2" s="1873"/>
    </row>
    <row r="3" spans="1:4" ht="12.75" hidden="1">
      <c r="A3" s="1874" t="s">
        <v>1059</v>
      </c>
      <c r="B3" s="1874"/>
      <c r="C3" s="1874"/>
      <c r="D3" s="1874"/>
    </row>
    <row r="4" s="40" customFormat="1" ht="16.5" customHeight="1" thickBot="1">
      <c r="P4" s="740" t="s">
        <v>1157</v>
      </c>
    </row>
    <row r="5" spans="1:16" s="40" customFormat="1" ht="16.5" customHeight="1" thickTop="1">
      <c r="A5" s="1875" t="s">
        <v>649</v>
      </c>
      <c r="B5" s="1878" t="s">
        <v>797</v>
      </c>
      <c r="C5" s="1879"/>
      <c r="D5" s="1880"/>
      <c r="E5" s="1878" t="s">
        <v>275</v>
      </c>
      <c r="F5" s="1879"/>
      <c r="G5" s="1879"/>
      <c r="H5" s="1879"/>
      <c r="I5" s="1879"/>
      <c r="J5" s="1880"/>
      <c r="K5" s="1879" t="s">
        <v>1110</v>
      </c>
      <c r="L5" s="1879"/>
      <c r="M5" s="1879"/>
      <c r="N5" s="1879"/>
      <c r="O5" s="1879"/>
      <c r="P5" s="1881"/>
    </row>
    <row r="6" spans="1:16" s="40" customFormat="1" ht="26.25" customHeight="1">
      <c r="A6" s="1876"/>
      <c r="B6" s="650"/>
      <c r="C6" s="651"/>
      <c r="D6" s="652"/>
      <c r="E6" s="1867" t="s">
        <v>798</v>
      </c>
      <c r="F6" s="1868"/>
      <c r="G6" s="1867" t="s">
        <v>799</v>
      </c>
      <c r="H6" s="1868"/>
      <c r="I6" s="1869" t="s">
        <v>800</v>
      </c>
      <c r="J6" s="1870"/>
      <c r="K6" s="1867" t="s">
        <v>798</v>
      </c>
      <c r="L6" s="1868"/>
      <c r="M6" s="1867" t="s">
        <v>799</v>
      </c>
      <c r="N6" s="1868"/>
      <c r="O6" s="1869" t="s">
        <v>800</v>
      </c>
      <c r="P6" s="1871"/>
    </row>
    <row r="7" spans="1:16" s="40" customFormat="1" ht="16.5" customHeight="1">
      <c r="A7" s="1877"/>
      <c r="B7" s="653" t="s">
        <v>798</v>
      </c>
      <c r="C7" s="654" t="s">
        <v>799</v>
      </c>
      <c r="D7" s="655" t="s">
        <v>800</v>
      </c>
      <c r="E7" s="656" t="s">
        <v>1080</v>
      </c>
      <c r="F7" s="656" t="s">
        <v>1081</v>
      </c>
      <c r="G7" s="656" t="s">
        <v>1080</v>
      </c>
      <c r="H7" s="656" t="s">
        <v>1081</v>
      </c>
      <c r="I7" s="656" t="s">
        <v>1080</v>
      </c>
      <c r="J7" s="656" t="s">
        <v>1081</v>
      </c>
      <c r="K7" s="656" t="s">
        <v>1080</v>
      </c>
      <c r="L7" s="656" t="s">
        <v>1081</v>
      </c>
      <c r="M7" s="656" t="s">
        <v>1080</v>
      </c>
      <c r="N7" s="656" t="s">
        <v>1081</v>
      </c>
      <c r="O7" s="656" t="s">
        <v>1080</v>
      </c>
      <c r="P7" s="657" t="s">
        <v>1081</v>
      </c>
    </row>
    <row r="8" spans="1:16" s="40" customFormat="1" ht="16.5" customHeight="1">
      <c r="A8" s="120" t="s">
        <v>1190</v>
      </c>
      <c r="B8" s="146">
        <v>735.39</v>
      </c>
      <c r="C8" s="150">
        <v>0</v>
      </c>
      <c r="D8" s="145">
        <v>735.39</v>
      </c>
      <c r="E8" s="1102">
        <v>153</v>
      </c>
      <c r="F8" s="1100">
        <v>13561.61</v>
      </c>
      <c r="G8" s="1116">
        <v>11.3</v>
      </c>
      <c r="H8" s="1099">
        <v>1007.5</v>
      </c>
      <c r="I8" s="1102">
        <v>141.7</v>
      </c>
      <c r="J8" s="1102">
        <v>12554.11</v>
      </c>
      <c r="K8" s="1098">
        <v>206.475</v>
      </c>
      <c r="L8" s="1102">
        <v>20089.3505</v>
      </c>
      <c r="M8" s="1105">
        <v>24.65</v>
      </c>
      <c r="N8" s="1118">
        <v>2362.96975</v>
      </c>
      <c r="O8" s="1102">
        <v>181.825</v>
      </c>
      <c r="P8" s="1111">
        <v>17726.38075</v>
      </c>
    </row>
    <row r="9" spans="1:16" s="40" customFormat="1" ht="16.5" customHeight="1">
      <c r="A9" s="120" t="s">
        <v>1191</v>
      </c>
      <c r="B9" s="146">
        <v>1337.1</v>
      </c>
      <c r="C9" s="150">
        <v>0</v>
      </c>
      <c r="D9" s="145">
        <v>1337.1</v>
      </c>
      <c r="E9" s="1102">
        <v>168.3</v>
      </c>
      <c r="F9" s="1100">
        <v>14957.54</v>
      </c>
      <c r="G9" s="1116">
        <v>0</v>
      </c>
      <c r="H9" s="1099">
        <v>0</v>
      </c>
      <c r="I9" s="1102">
        <v>168.3</v>
      </c>
      <c r="J9" s="1102">
        <v>14957.54</v>
      </c>
      <c r="K9" s="1098">
        <v>309.175</v>
      </c>
      <c r="L9" s="1102">
        <v>32190.981499999994</v>
      </c>
      <c r="M9" s="1102">
        <v>0</v>
      </c>
      <c r="N9" s="1102">
        <v>0</v>
      </c>
      <c r="O9" s="1102">
        <v>309.175</v>
      </c>
      <c r="P9" s="1111">
        <v>32190.981499999994</v>
      </c>
    </row>
    <row r="10" spans="1:16" s="40" customFormat="1" ht="16.5" customHeight="1">
      <c r="A10" s="120" t="s">
        <v>1192</v>
      </c>
      <c r="B10" s="146">
        <v>3529.54</v>
      </c>
      <c r="C10" s="150">
        <v>0</v>
      </c>
      <c r="D10" s="145">
        <v>3529.54</v>
      </c>
      <c r="E10" s="1102">
        <v>228.975</v>
      </c>
      <c r="F10" s="1100">
        <v>19347.08625</v>
      </c>
      <c r="G10" s="1116">
        <v>0</v>
      </c>
      <c r="H10" s="1099">
        <v>0</v>
      </c>
      <c r="I10" s="1102">
        <v>228.975</v>
      </c>
      <c r="J10" s="1102">
        <v>19347.08625</v>
      </c>
      <c r="K10" s="1098">
        <v>391.3</v>
      </c>
      <c r="L10" s="1102">
        <v>39009.92425</v>
      </c>
      <c r="M10" s="1102">
        <v>0</v>
      </c>
      <c r="N10" s="1102">
        <v>0</v>
      </c>
      <c r="O10" s="1102">
        <v>391.3</v>
      </c>
      <c r="P10" s="1111">
        <v>39009.92425</v>
      </c>
    </row>
    <row r="11" spans="1:16" s="40" customFormat="1" ht="16.5" customHeight="1">
      <c r="A11" s="120" t="s">
        <v>1193</v>
      </c>
      <c r="B11" s="146">
        <v>2685.96</v>
      </c>
      <c r="C11" s="150">
        <v>0</v>
      </c>
      <c r="D11" s="145">
        <v>2685.96</v>
      </c>
      <c r="E11" s="1102">
        <v>191.645</v>
      </c>
      <c r="F11" s="1100">
        <v>16474.96475</v>
      </c>
      <c r="G11" s="1116">
        <v>0</v>
      </c>
      <c r="H11" s="1099">
        <v>0</v>
      </c>
      <c r="I11" s="1102">
        <v>191.645</v>
      </c>
      <c r="J11" s="1102">
        <v>16474.96475</v>
      </c>
      <c r="K11" s="1098">
        <v>347.805</v>
      </c>
      <c r="L11" s="1102">
        <v>34593.981349999995</v>
      </c>
      <c r="M11" s="1102">
        <v>0</v>
      </c>
      <c r="N11" s="1102">
        <v>0</v>
      </c>
      <c r="O11" s="1099">
        <v>347.805</v>
      </c>
      <c r="P11" s="1111">
        <v>34593.981349999995</v>
      </c>
    </row>
    <row r="12" spans="1:16" s="40" customFormat="1" ht="16.5" customHeight="1">
      <c r="A12" s="120" t="s">
        <v>1194</v>
      </c>
      <c r="B12" s="146">
        <v>2257.5</v>
      </c>
      <c r="C12" s="150">
        <v>496.34</v>
      </c>
      <c r="D12" s="145">
        <v>1761.16</v>
      </c>
      <c r="E12" s="1102">
        <v>257.35</v>
      </c>
      <c r="F12" s="1100">
        <v>22520.77</v>
      </c>
      <c r="G12" s="1116">
        <v>0</v>
      </c>
      <c r="H12" s="1099">
        <v>0</v>
      </c>
      <c r="I12" s="1102">
        <v>257.35</v>
      </c>
      <c r="J12" s="1102">
        <v>22520.77</v>
      </c>
      <c r="K12" s="1098">
        <v>155.388</v>
      </c>
      <c r="L12" s="1102">
        <v>15492.9043</v>
      </c>
      <c r="M12" s="1102">
        <v>0</v>
      </c>
      <c r="N12" s="1102">
        <v>0</v>
      </c>
      <c r="O12" s="1099">
        <v>155.388</v>
      </c>
      <c r="P12" s="1111">
        <v>15492.9043</v>
      </c>
    </row>
    <row r="13" spans="1:16" s="40" customFormat="1" ht="16.5" customHeight="1">
      <c r="A13" s="120" t="s">
        <v>1195</v>
      </c>
      <c r="B13" s="146">
        <v>2901.58</v>
      </c>
      <c r="C13" s="150">
        <v>0</v>
      </c>
      <c r="D13" s="145">
        <v>2901.58</v>
      </c>
      <c r="E13" s="1102">
        <v>199.4025</v>
      </c>
      <c r="F13" s="1100">
        <v>17484.3378</v>
      </c>
      <c r="G13" s="1116">
        <v>0</v>
      </c>
      <c r="H13" s="1099">
        <v>0</v>
      </c>
      <c r="I13" s="1102">
        <v>199.4025</v>
      </c>
      <c r="J13" s="1102">
        <v>17484.3378</v>
      </c>
      <c r="K13" s="1098"/>
      <c r="L13" s="1102"/>
      <c r="M13" s="1102"/>
      <c r="N13" s="1102"/>
      <c r="O13" s="1099"/>
      <c r="P13" s="1111"/>
    </row>
    <row r="14" spans="1:16" s="40" customFormat="1" ht="16.5" customHeight="1">
      <c r="A14" s="120" t="s">
        <v>1196</v>
      </c>
      <c r="B14" s="146">
        <v>1893.9</v>
      </c>
      <c r="C14" s="150">
        <v>0</v>
      </c>
      <c r="D14" s="145">
        <v>1893.9</v>
      </c>
      <c r="E14" s="1114">
        <v>222.075</v>
      </c>
      <c r="F14" s="1100">
        <v>19206.169499999996</v>
      </c>
      <c r="G14" s="1116">
        <v>0</v>
      </c>
      <c r="H14" s="1099">
        <v>0</v>
      </c>
      <c r="I14" s="1102">
        <v>222.075</v>
      </c>
      <c r="J14" s="1102">
        <v>19206.169499999996</v>
      </c>
      <c r="K14" s="1098"/>
      <c r="L14" s="1102"/>
      <c r="M14" s="1102"/>
      <c r="N14" s="1102"/>
      <c r="O14" s="1099"/>
      <c r="P14" s="1111"/>
    </row>
    <row r="15" spans="1:16" s="40" customFormat="1" ht="16.5" customHeight="1">
      <c r="A15" s="120" t="s">
        <v>1197</v>
      </c>
      <c r="B15" s="146">
        <v>1962.72</v>
      </c>
      <c r="C15" s="150">
        <v>0</v>
      </c>
      <c r="D15" s="145">
        <v>1962.72</v>
      </c>
      <c r="E15" s="1114">
        <v>376.23</v>
      </c>
      <c r="F15" s="1100">
        <v>32629.6</v>
      </c>
      <c r="G15" s="1116">
        <v>0</v>
      </c>
      <c r="H15" s="1099">
        <v>0</v>
      </c>
      <c r="I15" s="1102">
        <v>376.23</v>
      </c>
      <c r="J15" s="1102">
        <v>32629.6</v>
      </c>
      <c r="K15" s="1098"/>
      <c r="L15" s="1102"/>
      <c r="M15" s="1102"/>
      <c r="N15" s="1102"/>
      <c r="O15" s="1099"/>
      <c r="P15" s="1111"/>
    </row>
    <row r="16" spans="1:16" s="40" customFormat="1" ht="16.5" customHeight="1">
      <c r="A16" s="120" t="s">
        <v>1198</v>
      </c>
      <c r="B16" s="146">
        <v>2955.37</v>
      </c>
      <c r="C16" s="150">
        <v>0</v>
      </c>
      <c r="D16" s="145">
        <v>2955.37</v>
      </c>
      <c r="E16" s="1106">
        <v>293.125</v>
      </c>
      <c r="F16" s="1107">
        <v>25512.501249999998</v>
      </c>
      <c r="G16" s="1116">
        <v>0</v>
      </c>
      <c r="H16" s="1099">
        <v>0</v>
      </c>
      <c r="I16" s="1102">
        <v>293.125</v>
      </c>
      <c r="J16" s="1102">
        <v>25512.501249999998</v>
      </c>
      <c r="K16" s="1112"/>
      <c r="L16" s="1102"/>
      <c r="M16" s="1102"/>
      <c r="N16" s="1102"/>
      <c r="O16" s="1099"/>
      <c r="P16" s="1111"/>
    </row>
    <row r="17" spans="1:16" s="40" customFormat="1" ht="16.5" customHeight="1">
      <c r="A17" s="120" t="s">
        <v>1199</v>
      </c>
      <c r="B17" s="146">
        <v>1971.17</v>
      </c>
      <c r="C17" s="150">
        <v>408.86</v>
      </c>
      <c r="D17" s="145">
        <v>1562.31</v>
      </c>
      <c r="E17" s="1106">
        <v>402.5</v>
      </c>
      <c r="F17" s="1107">
        <v>34971.58350000001</v>
      </c>
      <c r="G17" s="1116">
        <v>0</v>
      </c>
      <c r="H17" s="1099">
        <v>0</v>
      </c>
      <c r="I17" s="1102">
        <v>402.5</v>
      </c>
      <c r="J17" s="1102">
        <v>34971.58350000001</v>
      </c>
      <c r="K17" s="1112"/>
      <c r="L17" s="1106"/>
      <c r="M17" s="1106"/>
      <c r="N17" s="1106"/>
      <c r="O17" s="1115"/>
      <c r="P17" s="1111"/>
    </row>
    <row r="18" spans="1:16" s="40" customFormat="1" ht="16.5" customHeight="1">
      <c r="A18" s="120" t="s">
        <v>1200</v>
      </c>
      <c r="B18" s="146">
        <v>4584.48</v>
      </c>
      <c r="C18" s="150">
        <v>0</v>
      </c>
      <c r="D18" s="145">
        <v>4584.48</v>
      </c>
      <c r="E18" s="1102">
        <v>298.345</v>
      </c>
      <c r="F18" s="1100">
        <v>26972.64735</v>
      </c>
      <c r="G18" s="1116">
        <v>0</v>
      </c>
      <c r="H18" s="1099">
        <v>0</v>
      </c>
      <c r="I18" s="1102">
        <v>298.345</v>
      </c>
      <c r="J18" s="1102">
        <v>26972.64735</v>
      </c>
      <c r="K18" s="1098"/>
      <c r="L18" s="1102"/>
      <c r="M18" s="1102"/>
      <c r="N18" s="1102"/>
      <c r="O18" s="1099"/>
      <c r="P18" s="1111"/>
    </row>
    <row r="19" spans="1:16" s="40" customFormat="1" ht="16.5" customHeight="1">
      <c r="A19" s="123" t="s">
        <v>1201</v>
      </c>
      <c r="B19" s="147">
        <v>3337.29</v>
      </c>
      <c r="C19" s="151">
        <v>1132.25</v>
      </c>
      <c r="D19" s="145">
        <v>2205.04</v>
      </c>
      <c r="E19" s="1103">
        <v>444.37</v>
      </c>
      <c r="F19" s="1108">
        <v>42396.2</v>
      </c>
      <c r="G19" s="1117">
        <v>0</v>
      </c>
      <c r="H19" s="1099">
        <v>0</v>
      </c>
      <c r="I19" s="1103">
        <v>444.37</v>
      </c>
      <c r="J19" s="1103">
        <v>42396.2</v>
      </c>
      <c r="K19" s="1113"/>
      <c r="L19" s="1103"/>
      <c r="M19" s="1102"/>
      <c r="N19" s="1102"/>
      <c r="O19" s="1099"/>
      <c r="P19" s="1109"/>
    </row>
    <row r="20" spans="1:16" s="40" customFormat="1" ht="16.5" customHeight="1" thickBot="1">
      <c r="A20" s="152" t="s">
        <v>538</v>
      </c>
      <c r="B20" s="148">
        <v>30152</v>
      </c>
      <c r="C20" s="153">
        <v>2037.45</v>
      </c>
      <c r="D20" s="149">
        <v>28114.55</v>
      </c>
      <c r="E20" s="1104">
        <v>3235.3175</v>
      </c>
      <c r="F20" s="1104">
        <v>286035.0104</v>
      </c>
      <c r="G20" s="1101">
        <v>11.3</v>
      </c>
      <c r="H20" s="1101">
        <v>1007.5</v>
      </c>
      <c r="I20" s="1450">
        <v>3224.0175</v>
      </c>
      <c r="J20" s="1450">
        <v>285027.5104</v>
      </c>
      <c r="K20" s="1101">
        <v>1410.143</v>
      </c>
      <c r="L20" s="1104">
        <v>141377.1419</v>
      </c>
      <c r="M20" s="1104">
        <v>24.65</v>
      </c>
      <c r="N20" s="1104">
        <v>2362.96975</v>
      </c>
      <c r="O20" s="1104">
        <v>1385.493</v>
      </c>
      <c r="P20" s="1110">
        <v>139014.17214999997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32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586" customWidth="1"/>
    <col min="2" max="2" width="10.00390625" style="586" customWidth="1"/>
    <col min="3" max="3" width="15.421875" style="586" customWidth="1"/>
    <col min="4" max="4" width="14.28125" style="586" customWidth="1"/>
    <col min="5" max="5" width="16.8515625" style="586" customWidth="1"/>
    <col min="6" max="6" width="11.7109375" style="586" customWidth="1"/>
    <col min="7" max="7" width="13.00390625" style="586" customWidth="1"/>
    <col min="8" max="8" width="12.7109375" style="586" customWidth="1"/>
    <col min="9" max="16384" width="9.140625" style="586" customWidth="1"/>
  </cols>
  <sheetData>
    <row r="1" spans="2:8" ht="12.75">
      <c r="B1" s="1771" t="s">
        <v>581</v>
      </c>
      <c r="C1" s="1771"/>
      <c r="D1" s="1771"/>
      <c r="E1" s="1771"/>
      <c r="F1" s="1771"/>
      <c r="G1" s="1771"/>
      <c r="H1" s="1771"/>
    </row>
    <row r="2" spans="2:8" ht="15.75">
      <c r="B2" s="1802" t="s">
        <v>1082</v>
      </c>
      <c r="C2" s="1802"/>
      <c r="D2" s="1802"/>
      <c r="E2" s="1802"/>
      <c r="F2" s="1802"/>
      <c r="G2" s="1802"/>
      <c r="H2" s="1802"/>
    </row>
    <row r="3" spans="2:8" ht="17.25" customHeight="1" thickBot="1">
      <c r="B3" s="658"/>
      <c r="D3" s="19"/>
      <c r="H3" s="740" t="s">
        <v>1089</v>
      </c>
    </row>
    <row r="4" spans="2:8" s="601" customFormat="1" ht="13.5" customHeight="1" thickTop="1">
      <c r="B4" s="1882" t="s">
        <v>649</v>
      </c>
      <c r="C4" s="1884" t="s">
        <v>418</v>
      </c>
      <c r="D4" s="1885"/>
      <c r="E4" s="1884" t="s">
        <v>275</v>
      </c>
      <c r="F4" s="1886"/>
      <c r="G4" s="1887" t="s">
        <v>1110</v>
      </c>
      <c r="H4" s="1888"/>
    </row>
    <row r="5" spans="2:8" s="601" customFormat="1" ht="13.5" customHeight="1">
      <c r="B5" s="1883"/>
      <c r="C5" s="659" t="s">
        <v>801</v>
      </c>
      <c r="D5" s="155" t="s">
        <v>802</v>
      </c>
      <c r="E5" s="659" t="s">
        <v>801</v>
      </c>
      <c r="F5" s="154" t="s">
        <v>802</v>
      </c>
      <c r="G5" s="660" t="s">
        <v>801</v>
      </c>
      <c r="H5" s="156" t="s">
        <v>802</v>
      </c>
    </row>
    <row r="6" spans="2:8" ht="15.75" customHeight="1">
      <c r="B6" s="120" t="s">
        <v>1190</v>
      </c>
      <c r="C6" s="1129">
        <v>11624.7</v>
      </c>
      <c r="D6" s="1133">
        <v>260</v>
      </c>
      <c r="E6" s="1129">
        <v>13318.9</v>
      </c>
      <c r="F6" s="1119">
        <v>240</v>
      </c>
      <c r="G6" s="1139">
        <v>19296.05</v>
      </c>
      <c r="H6" s="1122">
        <v>320</v>
      </c>
    </row>
    <row r="7" spans="2:8" ht="15.75" customHeight="1">
      <c r="B7" s="120" t="s">
        <v>1191</v>
      </c>
      <c r="C7" s="1129">
        <v>11059.95</v>
      </c>
      <c r="D7" s="1133">
        <v>240</v>
      </c>
      <c r="E7" s="1129">
        <v>8330.9</v>
      </c>
      <c r="F7" s="1119">
        <v>150</v>
      </c>
      <c r="G7" s="1139">
        <v>16678.5</v>
      </c>
      <c r="H7" s="1122">
        <v>260</v>
      </c>
    </row>
    <row r="8" spans="2:8" ht="15.75" customHeight="1">
      <c r="B8" s="120" t="s">
        <v>1192</v>
      </c>
      <c r="C8" s="1130">
        <v>9697.6</v>
      </c>
      <c r="D8" s="1134">
        <v>200</v>
      </c>
      <c r="E8" s="1130">
        <v>16467.44</v>
      </c>
      <c r="F8" s="1120">
        <v>310</v>
      </c>
      <c r="G8" s="1140">
        <v>14979.6</v>
      </c>
      <c r="H8" s="1123">
        <v>240</v>
      </c>
    </row>
    <row r="9" spans="2:8" ht="15.75" customHeight="1">
      <c r="B9" s="120" t="s">
        <v>1193</v>
      </c>
      <c r="C9" s="1130">
        <v>15859.19</v>
      </c>
      <c r="D9" s="1134">
        <v>320</v>
      </c>
      <c r="E9" s="1130">
        <v>8563.1</v>
      </c>
      <c r="F9" s="1120">
        <v>160</v>
      </c>
      <c r="G9" s="1140">
        <v>14882.01</v>
      </c>
      <c r="H9" s="1123">
        <v>240</v>
      </c>
    </row>
    <row r="10" spans="2:9" ht="15.75" customHeight="1">
      <c r="B10" s="120" t="s">
        <v>1194</v>
      </c>
      <c r="C10" s="1130">
        <v>14515.67</v>
      </c>
      <c r="D10" s="1134">
        <v>280</v>
      </c>
      <c r="E10" s="1130">
        <v>16445.67</v>
      </c>
      <c r="F10" s="1120">
        <v>300</v>
      </c>
      <c r="G10" s="1140">
        <v>12399.45</v>
      </c>
      <c r="H10" s="1123">
        <v>200</v>
      </c>
      <c r="I10" s="661"/>
    </row>
    <row r="11" spans="2:8" ht="15.75" customHeight="1">
      <c r="B11" s="120" t="s">
        <v>1195</v>
      </c>
      <c r="C11" s="1130">
        <v>6380.3</v>
      </c>
      <c r="D11" s="1134">
        <v>120</v>
      </c>
      <c r="E11" s="1130">
        <v>13151.6</v>
      </c>
      <c r="F11" s="1120">
        <v>240</v>
      </c>
      <c r="G11" s="1140"/>
      <c r="H11" s="1123"/>
    </row>
    <row r="12" spans="2:8" ht="15.75" customHeight="1">
      <c r="B12" s="120" t="s">
        <v>1196</v>
      </c>
      <c r="C12" s="1130">
        <v>9969.6</v>
      </c>
      <c r="D12" s="1134">
        <v>200</v>
      </c>
      <c r="E12" s="1130">
        <v>13967.33</v>
      </c>
      <c r="F12" s="1120">
        <v>260</v>
      </c>
      <c r="G12" s="1140"/>
      <c r="H12" s="1123"/>
    </row>
    <row r="13" spans="2:8" ht="15.75" customHeight="1">
      <c r="B13" s="120" t="s">
        <v>1197</v>
      </c>
      <c r="C13" s="1130">
        <v>8907.2</v>
      </c>
      <c r="D13" s="1134">
        <v>180</v>
      </c>
      <c r="E13" s="1130">
        <v>16264.61</v>
      </c>
      <c r="F13" s="1120">
        <v>300</v>
      </c>
      <c r="G13" s="1140"/>
      <c r="H13" s="1123"/>
    </row>
    <row r="14" spans="2:8" ht="15.75" customHeight="1">
      <c r="B14" s="120" t="s">
        <v>1198</v>
      </c>
      <c r="C14" s="1130">
        <v>17195.63</v>
      </c>
      <c r="D14" s="1134">
        <v>340</v>
      </c>
      <c r="E14" s="1136">
        <v>17409.9</v>
      </c>
      <c r="F14" s="1132">
        <v>320</v>
      </c>
      <c r="G14" s="1130"/>
      <c r="H14" s="1123"/>
    </row>
    <row r="15" spans="2:8" ht="15.75" customHeight="1">
      <c r="B15" s="120" t="s">
        <v>1199</v>
      </c>
      <c r="C15" s="1127">
        <v>9503.25</v>
      </c>
      <c r="D15" s="1134">
        <v>180</v>
      </c>
      <c r="E15" s="1137">
        <v>11928.65</v>
      </c>
      <c r="F15" s="1132">
        <v>220</v>
      </c>
      <c r="G15" s="1127"/>
      <c r="H15" s="1123"/>
    </row>
    <row r="16" spans="2:8" ht="15.75" customHeight="1">
      <c r="B16" s="120" t="s">
        <v>1200</v>
      </c>
      <c r="C16" s="1127">
        <v>9980.05</v>
      </c>
      <c r="D16" s="1134">
        <v>180</v>
      </c>
      <c r="E16" s="1127">
        <v>21318.95</v>
      </c>
      <c r="F16" s="1120">
        <v>380</v>
      </c>
      <c r="G16" s="1141"/>
      <c r="H16" s="1123"/>
    </row>
    <row r="17" spans="2:8" ht="15.75" customHeight="1">
      <c r="B17" s="123" t="s">
        <v>1201</v>
      </c>
      <c r="C17" s="1128">
        <v>9025.3</v>
      </c>
      <c r="D17" s="1135">
        <v>160</v>
      </c>
      <c r="E17" s="1128">
        <v>14355.75</v>
      </c>
      <c r="F17" s="1121">
        <v>240</v>
      </c>
      <c r="G17" s="1142"/>
      <c r="H17" s="1124"/>
    </row>
    <row r="18" spans="2:8" s="662" customFormat="1" ht="15.75" customHeight="1" thickBot="1">
      <c r="B18" s="122" t="s">
        <v>538</v>
      </c>
      <c r="C18" s="1131">
        <v>133718.44</v>
      </c>
      <c r="D18" s="1138">
        <v>2660</v>
      </c>
      <c r="E18" s="1131">
        <v>171522.80000000002</v>
      </c>
      <c r="F18" s="1125">
        <v>3120</v>
      </c>
      <c r="G18" s="1143">
        <v>78235.61</v>
      </c>
      <c r="H18" s="1126">
        <v>1260</v>
      </c>
    </row>
    <row r="19" s="597" customFormat="1" ht="13.5" thickTop="1">
      <c r="B19" s="262"/>
    </row>
    <row r="20" ht="12.75">
      <c r="B20" s="597"/>
    </row>
    <row r="32" spans="3:5" ht="12.75">
      <c r="C32" s="607"/>
      <c r="E32" s="60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8"/>
  <sheetViews>
    <sheetView zoomScalePageLayoutView="0" workbookViewId="0" topLeftCell="A1">
      <selection activeCell="A31" sqref="A31:A32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65" t="s">
        <v>435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ht="15.75">
      <c r="A2" s="1766" t="s">
        <v>557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ht="13.5" thickBot="1">
      <c r="A3" s="11" t="s">
        <v>382</v>
      </c>
      <c r="B3" s="11"/>
      <c r="C3" s="11"/>
      <c r="D3" s="36"/>
      <c r="E3" s="36"/>
      <c r="F3" s="11"/>
      <c r="G3" s="36"/>
      <c r="H3" s="11"/>
      <c r="I3" s="1767" t="s">
        <v>420</v>
      </c>
      <c r="J3" s="1767"/>
      <c r="K3" s="1767"/>
    </row>
    <row r="4" spans="1:11" ht="16.5" customHeight="1" thickTop="1">
      <c r="A4" s="489"/>
      <c r="B4" s="490">
        <v>2012</v>
      </c>
      <c r="C4" s="491">
        <v>2012</v>
      </c>
      <c r="D4" s="492">
        <v>2013</v>
      </c>
      <c r="E4" s="493">
        <v>2013</v>
      </c>
      <c r="F4" s="1768" t="s">
        <v>1349</v>
      </c>
      <c r="G4" s="1768"/>
      <c r="H4" s="1768"/>
      <c r="I4" s="1768"/>
      <c r="J4" s="1768"/>
      <c r="K4" s="1769"/>
    </row>
    <row r="5" spans="1:11" ht="12.75">
      <c r="A5" s="494" t="s">
        <v>436</v>
      </c>
      <c r="B5" s="495" t="s">
        <v>871</v>
      </c>
      <c r="C5" s="495" t="s">
        <v>529</v>
      </c>
      <c r="D5" s="496" t="s">
        <v>872</v>
      </c>
      <c r="E5" s="814" t="s">
        <v>1376</v>
      </c>
      <c r="F5" s="1762" t="s">
        <v>275</v>
      </c>
      <c r="G5" s="1762"/>
      <c r="H5" s="1763"/>
      <c r="I5" s="1762" t="s">
        <v>1110</v>
      </c>
      <c r="J5" s="1762"/>
      <c r="K5" s="1764"/>
    </row>
    <row r="6" spans="1:11" ht="12.75">
      <c r="A6" s="125" t="s">
        <v>382</v>
      </c>
      <c r="B6" s="498"/>
      <c r="C6" s="499"/>
      <c r="D6" s="500"/>
      <c r="E6" s="501"/>
      <c r="F6" s="502" t="s">
        <v>385</v>
      </c>
      <c r="G6" s="503" t="s">
        <v>382</v>
      </c>
      <c r="H6" s="504" t="s">
        <v>374</v>
      </c>
      <c r="I6" s="505" t="s">
        <v>385</v>
      </c>
      <c r="J6" s="503" t="s">
        <v>382</v>
      </c>
      <c r="K6" s="506" t="s">
        <v>374</v>
      </c>
    </row>
    <row r="7" spans="1:11" ht="16.5" customHeight="1">
      <c r="A7" s="507" t="s">
        <v>437</v>
      </c>
      <c r="B7" s="815">
        <v>383772.1414325478</v>
      </c>
      <c r="C7" s="815">
        <v>385761.5195764924</v>
      </c>
      <c r="D7" s="816">
        <v>468237.9967958949</v>
      </c>
      <c r="E7" s="817">
        <v>551299.0552737366</v>
      </c>
      <c r="F7" s="818">
        <v>3304.2899704620995</v>
      </c>
      <c r="G7" s="819" t="s">
        <v>365</v>
      </c>
      <c r="H7" s="820">
        <v>0.861003083269103</v>
      </c>
      <c r="I7" s="816">
        <v>68015.89248170416</v>
      </c>
      <c r="J7" s="821" t="s">
        <v>366</v>
      </c>
      <c r="K7" s="822">
        <v>14.525923343925525</v>
      </c>
    </row>
    <row r="8" spans="1:11" ht="16.5" customHeight="1">
      <c r="A8" s="508" t="s">
        <v>873</v>
      </c>
      <c r="B8" s="509">
        <v>455976.81648912374</v>
      </c>
      <c r="C8" s="509">
        <v>463426.45574011793</v>
      </c>
      <c r="D8" s="510">
        <v>554093.54786075</v>
      </c>
      <c r="E8" s="823">
        <v>646143.7491558229</v>
      </c>
      <c r="F8" s="824">
        <v>7449.639250994194</v>
      </c>
      <c r="G8" s="825"/>
      <c r="H8" s="826">
        <v>1.6337758810533491</v>
      </c>
      <c r="I8" s="510">
        <v>92050.20129507291</v>
      </c>
      <c r="J8" s="823"/>
      <c r="K8" s="827">
        <v>16.612754588184842</v>
      </c>
    </row>
    <row r="9" spans="1:11" ht="16.5" customHeight="1">
      <c r="A9" s="508" t="s">
        <v>874</v>
      </c>
      <c r="B9" s="509">
        <v>72204.67505657588</v>
      </c>
      <c r="C9" s="509">
        <v>77664.93616362552</v>
      </c>
      <c r="D9" s="509">
        <v>85855.55106485508</v>
      </c>
      <c r="E9" s="826">
        <v>94844.69388208631</v>
      </c>
      <c r="F9" s="824">
        <v>5460.261107049635</v>
      </c>
      <c r="G9" s="825"/>
      <c r="H9" s="826">
        <v>7.562198850380884</v>
      </c>
      <c r="I9" s="510">
        <v>8989.14281723123</v>
      </c>
      <c r="J9" s="823"/>
      <c r="K9" s="827">
        <v>10.470077596311569</v>
      </c>
    </row>
    <row r="10" spans="1:11" ht="16.5" customHeight="1">
      <c r="A10" s="511" t="s">
        <v>875</v>
      </c>
      <c r="B10" s="510">
        <v>60465.59334064589</v>
      </c>
      <c r="C10" s="510">
        <v>66541.86096053552</v>
      </c>
      <c r="D10" s="510">
        <v>74332.31242050508</v>
      </c>
      <c r="E10" s="823">
        <v>83238.56935665631</v>
      </c>
      <c r="F10" s="824">
        <v>6076.267619889622</v>
      </c>
      <c r="G10" s="825"/>
      <c r="H10" s="826">
        <v>10.049132546599957</v>
      </c>
      <c r="I10" s="510">
        <v>8906.256936151229</v>
      </c>
      <c r="J10" s="823"/>
      <c r="K10" s="827">
        <v>11.98167613267252</v>
      </c>
    </row>
    <row r="11" spans="1:11" s="11" customFormat="1" ht="16.5" customHeight="1">
      <c r="A11" s="511" t="s">
        <v>876</v>
      </c>
      <c r="B11" s="509">
        <v>11739.081715929997</v>
      </c>
      <c r="C11" s="509">
        <v>11123.07520309</v>
      </c>
      <c r="D11" s="510">
        <v>11523.23864435</v>
      </c>
      <c r="E11" s="823">
        <v>11606.124525430001</v>
      </c>
      <c r="F11" s="824">
        <v>-616.0065128399965</v>
      </c>
      <c r="G11" s="825"/>
      <c r="H11" s="826">
        <v>-5.247484664870101</v>
      </c>
      <c r="I11" s="510">
        <v>82.88588108000113</v>
      </c>
      <c r="J11" s="823"/>
      <c r="K11" s="827">
        <v>0.7192932788963908</v>
      </c>
    </row>
    <row r="12" spans="1:11" ht="16.5" customHeight="1">
      <c r="A12" s="507" t="s">
        <v>438</v>
      </c>
      <c r="B12" s="815">
        <v>746530.151042663</v>
      </c>
      <c r="C12" s="815">
        <v>788774.4877615857</v>
      </c>
      <c r="D12" s="816">
        <v>847138.2799346459</v>
      </c>
      <c r="E12" s="817">
        <v>863931.2226764773</v>
      </c>
      <c r="F12" s="818">
        <v>40929.42489240513</v>
      </c>
      <c r="G12" s="819" t="s">
        <v>365</v>
      </c>
      <c r="H12" s="820">
        <v>5.48262181175668</v>
      </c>
      <c r="I12" s="816">
        <v>31838.108737968978</v>
      </c>
      <c r="J12" s="828" t="s">
        <v>366</v>
      </c>
      <c r="K12" s="822">
        <v>3.7583130749828935</v>
      </c>
    </row>
    <row r="13" spans="1:11" ht="16.5" customHeight="1">
      <c r="A13" s="508" t="s">
        <v>877</v>
      </c>
      <c r="B13" s="509">
        <v>994691.4703258909</v>
      </c>
      <c r="C13" s="509">
        <v>1049849.5258959527</v>
      </c>
      <c r="D13" s="510">
        <v>1165534.6782705705</v>
      </c>
      <c r="E13" s="823">
        <v>1157769.221504942</v>
      </c>
      <c r="F13" s="824">
        <v>55158.055570061784</v>
      </c>
      <c r="G13" s="825"/>
      <c r="H13" s="826">
        <v>5.545242642122019</v>
      </c>
      <c r="I13" s="829">
        <v>-7765.45676562842</v>
      </c>
      <c r="J13" s="830"/>
      <c r="K13" s="831">
        <v>-0.6662570329654083</v>
      </c>
    </row>
    <row r="14" spans="1:11" ht="16.5" customHeight="1">
      <c r="A14" s="508" t="s">
        <v>878</v>
      </c>
      <c r="B14" s="509">
        <v>162882.05210624</v>
      </c>
      <c r="C14" s="509">
        <v>138477.79203054</v>
      </c>
      <c r="D14" s="510">
        <v>167456.65927550002</v>
      </c>
      <c r="E14" s="823">
        <v>117615.46988065011</v>
      </c>
      <c r="F14" s="824">
        <v>-24404.260075700004</v>
      </c>
      <c r="G14" s="825"/>
      <c r="H14" s="826">
        <v>-14.982780337137635</v>
      </c>
      <c r="I14" s="510">
        <v>-49841.189394849906</v>
      </c>
      <c r="J14" s="823"/>
      <c r="K14" s="827">
        <v>-29.763635325395498</v>
      </c>
    </row>
    <row r="15" spans="1:11" ht="16.5" customHeight="1">
      <c r="A15" s="511" t="s">
        <v>879</v>
      </c>
      <c r="B15" s="509">
        <v>165254.84826484</v>
      </c>
      <c r="C15" s="509">
        <v>165200.49357653</v>
      </c>
      <c r="D15" s="510">
        <v>167972.77448819</v>
      </c>
      <c r="E15" s="823">
        <v>170126.90448819002</v>
      </c>
      <c r="F15" s="824">
        <v>-54.35468831000617</v>
      </c>
      <c r="G15" s="825"/>
      <c r="H15" s="826">
        <v>-0.03289143337138073</v>
      </c>
      <c r="I15" s="510">
        <v>2154.13</v>
      </c>
      <c r="J15" s="823"/>
      <c r="K15" s="827">
        <v>1.282428064050022</v>
      </c>
    </row>
    <row r="16" spans="1:11" ht="16.5" customHeight="1">
      <c r="A16" s="511" t="s">
        <v>880</v>
      </c>
      <c r="B16" s="509">
        <v>2372.7961585999947</v>
      </c>
      <c r="C16" s="510">
        <v>26722.701545989992</v>
      </c>
      <c r="D16" s="510">
        <v>516.1152126899888</v>
      </c>
      <c r="E16" s="823">
        <v>52511.43460753991</v>
      </c>
      <c r="F16" s="824">
        <v>24349.905387389997</v>
      </c>
      <c r="G16" s="825"/>
      <c r="H16" s="1353">
        <v>1026.2114298835097</v>
      </c>
      <c r="I16" s="510">
        <v>51995.31939484992</v>
      </c>
      <c r="J16" s="823"/>
      <c r="K16" s="827">
        <v>10074.36287798042</v>
      </c>
    </row>
    <row r="17" spans="1:11" ht="16.5" customHeight="1">
      <c r="A17" s="508" t="s">
        <v>881</v>
      </c>
      <c r="B17" s="509">
        <v>10099.41629792</v>
      </c>
      <c r="C17" s="509">
        <v>12704.65573928</v>
      </c>
      <c r="D17" s="510">
        <v>11389.098520938094</v>
      </c>
      <c r="E17" s="823">
        <v>10988.44341712</v>
      </c>
      <c r="F17" s="824">
        <v>2605.2394413600014</v>
      </c>
      <c r="G17" s="825"/>
      <c r="H17" s="826">
        <v>25.795940720817274</v>
      </c>
      <c r="I17" s="510">
        <v>-400.6551038180951</v>
      </c>
      <c r="J17" s="823"/>
      <c r="K17" s="827">
        <v>-3.517882500371013</v>
      </c>
    </row>
    <row r="18" spans="1:11" ht="16.5" customHeight="1">
      <c r="A18" s="511" t="s">
        <v>439</v>
      </c>
      <c r="B18" s="509">
        <v>11884.152523483675</v>
      </c>
      <c r="C18" s="509">
        <v>14351.12810607847</v>
      </c>
      <c r="D18" s="509">
        <v>13662.842153158774</v>
      </c>
      <c r="E18" s="826">
        <v>13109.836010649391</v>
      </c>
      <c r="F18" s="824">
        <v>2466.975582594794</v>
      </c>
      <c r="G18" s="825"/>
      <c r="H18" s="826">
        <v>20.75853181554114</v>
      </c>
      <c r="I18" s="510">
        <v>-553.0061425093827</v>
      </c>
      <c r="J18" s="823"/>
      <c r="K18" s="827">
        <v>-4.047519076267237</v>
      </c>
    </row>
    <row r="19" spans="1:11" ht="16.5" customHeight="1">
      <c r="A19" s="511" t="s">
        <v>882</v>
      </c>
      <c r="B19" s="509">
        <v>1275.98336871</v>
      </c>
      <c r="C19" s="509">
        <v>1239.6855</v>
      </c>
      <c r="D19" s="509">
        <v>1317.38533904</v>
      </c>
      <c r="E19" s="823">
        <v>1384.53257989</v>
      </c>
      <c r="F19" s="824">
        <v>-36.297868709999875</v>
      </c>
      <c r="G19" s="825"/>
      <c r="H19" s="826">
        <v>-2.8446976347894313</v>
      </c>
      <c r="I19" s="510">
        <v>67.14724085000012</v>
      </c>
      <c r="J19" s="823"/>
      <c r="K19" s="827">
        <v>5.097008358915804</v>
      </c>
    </row>
    <row r="20" spans="1:11" ht="16.5" customHeight="1">
      <c r="A20" s="511" t="s">
        <v>883</v>
      </c>
      <c r="B20" s="509">
        <v>10608.169154773675</v>
      </c>
      <c r="C20" s="509">
        <v>13111.44260607847</v>
      </c>
      <c r="D20" s="509">
        <v>12345.456814118774</v>
      </c>
      <c r="E20" s="826">
        <v>11725.303430759392</v>
      </c>
      <c r="F20" s="824">
        <v>2503.2734513047944</v>
      </c>
      <c r="G20" s="825"/>
      <c r="H20" s="826">
        <v>23.597601195662698</v>
      </c>
      <c r="I20" s="510">
        <v>-620.1533833593821</v>
      </c>
      <c r="J20" s="823"/>
      <c r="K20" s="827">
        <v>-5.02333281543822</v>
      </c>
    </row>
    <row r="21" spans="1:11" ht="16.5" customHeight="1">
      <c r="A21" s="508" t="s">
        <v>884</v>
      </c>
      <c r="B21" s="509">
        <v>809825.8493982473</v>
      </c>
      <c r="C21" s="509">
        <v>884315.9500200541</v>
      </c>
      <c r="D21" s="510">
        <v>973026.0783209736</v>
      </c>
      <c r="E21" s="823">
        <v>1016055.4721965225</v>
      </c>
      <c r="F21" s="824">
        <v>74490.1006218068</v>
      </c>
      <c r="G21" s="63"/>
      <c r="H21" s="826">
        <v>9.198286357141814</v>
      </c>
      <c r="I21" s="510">
        <v>43029.393875548965</v>
      </c>
      <c r="J21" s="832"/>
      <c r="K21" s="827">
        <v>4.422224114465593</v>
      </c>
    </row>
    <row r="22" spans="1:11" ht="16.5" customHeight="1">
      <c r="A22" s="508" t="s">
        <v>885</v>
      </c>
      <c r="B22" s="509">
        <v>248161.31928322787</v>
      </c>
      <c r="C22" s="509">
        <v>261075.03813436703</v>
      </c>
      <c r="D22" s="509">
        <v>318396.39833592466</v>
      </c>
      <c r="E22" s="509">
        <v>293837.99882846477</v>
      </c>
      <c r="F22" s="824">
        <v>14228.630677656654</v>
      </c>
      <c r="G22" s="833" t="s">
        <v>365</v>
      </c>
      <c r="H22" s="826">
        <v>5.733621467984476</v>
      </c>
      <c r="I22" s="510">
        <v>-39603.5655035974</v>
      </c>
      <c r="J22" s="834" t="s">
        <v>366</v>
      </c>
      <c r="K22" s="827">
        <v>-12.438446449326221</v>
      </c>
    </row>
    <row r="23" spans="1:11" ht="16.5" customHeight="1">
      <c r="A23" s="507" t="s">
        <v>441</v>
      </c>
      <c r="B23" s="815">
        <v>1130302.292475211</v>
      </c>
      <c r="C23" s="815">
        <v>1174536.0073380782</v>
      </c>
      <c r="D23" s="816">
        <v>1315376.2767305407</v>
      </c>
      <c r="E23" s="817">
        <v>1415230.2779502138</v>
      </c>
      <c r="F23" s="818">
        <v>44233.71486286726</v>
      </c>
      <c r="G23" s="835"/>
      <c r="H23" s="820">
        <v>3.913441134937569</v>
      </c>
      <c r="I23" s="816">
        <v>99854.00121967308</v>
      </c>
      <c r="J23" s="817"/>
      <c r="K23" s="822">
        <v>7.591287982467431</v>
      </c>
    </row>
    <row r="24" spans="1:11" ht="16.5" customHeight="1">
      <c r="A24" s="508" t="s">
        <v>1090</v>
      </c>
      <c r="B24" s="510">
        <v>789269.291228842</v>
      </c>
      <c r="C24" s="510">
        <v>835726.7943928756</v>
      </c>
      <c r="D24" s="510">
        <v>925469.1309784062</v>
      </c>
      <c r="E24" s="823">
        <v>1004236.6521175164</v>
      </c>
      <c r="F24" s="824">
        <v>46457.50316403364</v>
      </c>
      <c r="G24" s="825"/>
      <c r="H24" s="826">
        <v>5.8861409762569465</v>
      </c>
      <c r="I24" s="510">
        <v>78767.5211391102</v>
      </c>
      <c r="J24" s="823"/>
      <c r="K24" s="836">
        <v>8.511091132325198</v>
      </c>
    </row>
    <row r="25" spans="1:11" ht="16.5" customHeight="1">
      <c r="A25" s="508" t="s">
        <v>886</v>
      </c>
      <c r="B25" s="510">
        <v>263705.70088052825</v>
      </c>
      <c r="C25" s="510">
        <v>262105.9468728442</v>
      </c>
      <c r="D25" s="510">
        <v>301590.1935057185</v>
      </c>
      <c r="E25" s="823">
        <v>322225.02755166526</v>
      </c>
      <c r="F25" s="824">
        <v>-1599.754007684067</v>
      </c>
      <c r="G25" s="825"/>
      <c r="H25" s="826">
        <v>-0.6066436949760273</v>
      </c>
      <c r="I25" s="510">
        <v>20634.834045946773</v>
      </c>
      <c r="J25" s="823"/>
      <c r="K25" s="836">
        <v>6.842010944084464</v>
      </c>
    </row>
    <row r="26" spans="1:11" ht="16.5" customHeight="1">
      <c r="A26" s="511" t="s">
        <v>887</v>
      </c>
      <c r="B26" s="509">
        <v>170491.686875334</v>
      </c>
      <c r="C26" s="509">
        <v>180707.38947204017</v>
      </c>
      <c r="D26" s="510">
        <v>195874.235903968</v>
      </c>
      <c r="E26" s="823">
        <v>220288.267120551</v>
      </c>
      <c r="F26" s="824">
        <v>10215.702596706164</v>
      </c>
      <c r="G26" s="825"/>
      <c r="H26" s="826">
        <v>5.991906575583379</v>
      </c>
      <c r="I26" s="510">
        <v>24414.03121658301</v>
      </c>
      <c r="J26" s="823"/>
      <c r="K26" s="827">
        <v>12.464136032955642</v>
      </c>
    </row>
    <row r="27" spans="1:11" ht="16.5" customHeight="1">
      <c r="A27" s="511" t="s">
        <v>888</v>
      </c>
      <c r="B27" s="509">
        <v>93214.01257146569</v>
      </c>
      <c r="C27" s="509">
        <v>81398.92852402259</v>
      </c>
      <c r="D27" s="510">
        <v>105715.9438046306</v>
      </c>
      <c r="E27" s="823">
        <v>101936.75259462063</v>
      </c>
      <c r="F27" s="824">
        <v>-11815.084047443102</v>
      </c>
      <c r="G27" s="825"/>
      <c r="H27" s="826">
        <v>-12.675223093078058</v>
      </c>
      <c r="I27" s="510">
        <v>-3779.1912100099726</v>
      </c>
      <c r="J27" s="823"/>
      <c r="K27" s="827">
        <v>-3.5748545337628017</v>
      </c>
    </row>
    <row r="28" spans="1:11" ht="16.5" customHeight="1">
      <c r="A28" s="511" t="s">
        <v>889</v>
      </c>
      <c r="B28" s="510">
        <v>525563.5903483137</v>
      </c>
      <c r="C28" s="510">
        <v>573620.8475200315</v>
      </c>
      <c r="D28" s="510">
        <v>623878.9374726877</v>
      </c>
      <c r="E28" s="823">
        <v>682011.6245658511</v>
      </c>
      <c r="F28" s="824">
        <v>48057.25717171782</v>
      </c>
      <c r="G28" s="825"/>
      <c r="H28" s="826">
        <v>9.143947193881562</v>
      </c>
      <c r="I28" s="510">
        <v>58132.687093163375</v>
      </c>
      <c r="J28" s="823"/>
      <c r="K28" s="827">
        <v>9.317943530624213</v>
      </c>
    </row>
    <row r="29" spans="1:11" ht="16.5" customHeight="1">
      <c r="A29" s="512" t="s">
        <v>890</v>
      </c>
      <c r="B29" s="837">
        <v>341033.00124636904</v>
      </c>
      <c r="C29" s="837">
        <v>338809.21294520254</v>
      </c>
      <c r="D29" s="837">
        <v>389907.1457521345</v>
      </c>
      <c r="E29" s="838">
        <v>410993.62583269743</v>
      </c>
      <c r="F29" s="839">
        <v>-2223.7883011664962</v>
      </c>
      <c r="G29" s="838"/>
      <c r="H29" s="840">
        <v>-0.6520742253797271</v>
      </c>
      <c r="I29" s="837">
        <v>21086.480080562935</v>
      </c>
      <c r="J29" s="838"/>
      <c r="K29" s="841">
        <v>5.408077361569489</v>
      </c>
    </row>
    <row r="30" spans="1:11" ht="16.5" customHeight="1" thickBot="1">
      <c r="A30" s="513" t="s">
        <v>442</v>
      </c>
      <c r="B30" s="842">
        <v>1190767.885815857</v>
      </c>
      <c r="C30" s="842">
        <v>1241077.8682986137</v>
      </c>
      <c r="D30" s="843">
        <v>1389708.5891510458</v>
      </c>
      <c r="E30" s="844">
        <v>1498468.8473068702</v>
      </c>
      <c r="F30" s="845">
        <v>50309.98248275672</v>
      </c>
      <c r="G30" s="844"/>
      <c r="H30" s="846">
        <v>4.225003300982268</v>
      </c>
      <c r="I30" s="843">
        <v>108760.25815582438</v>
      </c>
      <c r="J30" s="844"/>
      <c r="K30" s="847">
        <v>7.8261197350924165</v>
      </c>
    </row>
    <row r="31" spans="1:11" ht="18" thickTop="1">
      <c r="A31" s="1350" t="s">
        <v>1492</v>
      </c>
      <c r="B31" s="1351"/>
      <c r="C31" s="36"/>
      <c r="D31" s="514"/>
      <c r="E31" s="514"/>
      <c r="F31" s="514"/>
      <c r="G31" s="515"/>
      <c r="H31" s="516"/>
      <c r="I31" s="514"/>
      <c r="J31" s="517"/>
      <c r="K31" s="517"/>
    </row>
    <row r="32" spans="1:11" ht="16.5" customHeight="1">
      <c r="A32" s="1350" t="s">
        <v>1493</v>
      </c>
      <c r="B32" s="1352"/>
      <c r="C32" s="11"/>
      <c r="D32" s="1351"/>
      <c r="E32" s="514"/>
      <c r="F32" s="514"/>
      <c r="G32" s="515"/>
      <c r="H32" s="516"/>
      <c r="I32" s="514"/>
      <c r="J32" s="517"/>
      <c r="K32" s="517"/>
    </row>
    <row r="33" spans="1:11" ht="16.5" customHeight="1">
      <c r="A33" s="518" t="s">
        <v>1491</v>
      </c>
      <c r="B33" s="11"/>
      <c r="C33" s="11"/>
      <c r="D33" s="1352"/>
      <c r="E33" s="514"/>
      <c r="F33" s="514"/>
      <c r="G33" s="515"/>
      <c r="H33" s="516"/>
      <c r="I33" s="514"/>
      <c r="J33" s="517"/>
      <c r="K33" s="517"/>
    </row>
    <row r="34" spans="1:11" ht="16.5" customHeight="1">
      <c r="A34" s="519" t="s">
        <v>892</v>
      </c>
      <c r="B34" s="11"/>
      <c r="C34" s="11"/>
      <c r="D34" s="514"/>
      <c r="E34" s="514"/>
      <c r="F34" s="514"/>
      <c r="G34" s="515"/>
      <c r="H34" s="516"/>
      <c r="I34" s="514"/>
      <c r="J34" s="517"/>
      <c r="K34" s="517"/>
    </row>
    <row r="35" spans="1:11" ht="16.5" customHeight="1">
      <c r="A35" s="848" t="s">
        <v>893</v>
      </c>
      <c r="B35" s="849">
        <v>0.8258269115552803</v>
      </c>
      <c r="C35" s="850">
        <v>0.8970513378866459</v>
      </c>
      <c r="D35" s="850">
        <v>0.8514200387524921</v>
      </c>
      <c r="E35" s="850">
        <v>0.8438615173891535</v>
      </c>
      <c r="F35" s="851">
        <v>0.07122442633136561</v>
      </c>
      <c r="G35" s="852"/>
      <c r="H35" s="851">
        <v>8.624619194987071</v>
      </c>
      <c r="I35" s="853">
        <v>-0.007558521363338566</v>
      </c>
      <c r="J35" s="853"/>
      <c r="K35" s="853">
        <v>-0.8877546944294823</v>
      </c>
    </row>
    <row r="36" spans="1:11" ht="16.5" customHeight="1">
      <c r="A36" s="848" t="s">
        <v>894</v>
      </c>
      <c r="B36" s="849">
        <v>2.471694085431385</v>
      </c>
      <c r="C36" s="850">
        <v>2.8602549768988834</v>
      </c>
      <c r="D36" s="850">
        <v>2.612694246462391</v>
      </c>
      <c r="E36" s="850">
        <v>2.6299529602423997</v>
      </c>
      <c r="F36" s="851">
        <v>0.3885608914674985</v>
      </c>
      <c r="G36" s="852"/>
      <c r="H36" s="851">
        <v>15.720428096573405</v>
      </c>
      <c r="I36" s="853">
        <v>0.017258713780008872</v>
      </c>
      <c r="J36" s="853"/>
      <c r="K36" s="853">
        <v>0.6605715078745746</v>
      </c>
    </row>
    <row r="37" spans="1:11" ht="16.5" customHeight="1">
      <c r="A37" s="848" t="s">
        <v>895</v>
      </c>
      <c r="B37" s="854">
        <v>3.53968097087726</v>
      </c>
      <c r="C37" s="855">
        <v>4.0198214094310725</v>
      </c>
      <c r="D37" s="855">
        <v>3.7134420966734463</v>
      </c>
      <c r="E37" s="855">
        <v>3.706286811053665</v>
      </c>
      <c r="F37" s="851">
        <v>0.4801404385538124</v>
      </c>
      <c r="G37" s="852"/>
      <c r="H37" s="851">
        <v>13.564511675039922</v>
      </c>
      <c r="I37" s="853">
        <v>-0.007155285619781182</v>
      </c>
      <c r="J37" s="853"/>
      <c r="K37" s="853">
        <v>-0.19268606951461523</v>
      </c>
    </row>
    <row r="38" spans="1:11" ht="16.5" customHeight="1">
      <c r="A38" s="522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4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93" t="s">
        <v>665</v>
      </c>
      <c r="C1" s="1893"/>
      <c r="D1" s="1893"/>
      <c r="E1" s="1893"/>
      <c r="F1" s="1893"/>
      <c r="G1" s="1893"/>
    </row>
    <row r="2" spans="2:7" ht="15.75">
      <c r="B2" s="1894" t="s">
        <v>689</v>
      </c>
      <c r="C2" s="1894"/>
      <c r="D2" s="1894"/>
      <c r="E2" s="1894"/>
      <c r="F2" s="1894"/>
      <c r="G2" s="1894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98"/>
      <c r="C4" s="1895" t="s">
        <v>1369</v>
      </c>
      <c r="D4" s="1896"/>
      <c r="E4" s="1897"/>
      <c r="F4" s="1898" t="s">
        <v>704</v>
      </c>
      <c r="G4" s="1899"/>
    </row>
    <row r="5" spans="2:7" ht="12.75">
      <c r="B5" s="799" t="s">
        <v>664</v>
      </c>
      <c r="C5" s="287">
        <v>2011</v>
      </c>
      <c r="D5" s="169">
        <v>2012</v>
      </c>
      <c r="E5" s="169">
        <v>2013</v>
      </c>
      <c r="F5" s="1889" t="s">
        <v>671</v>
      </c>
      <c r="G5" s="1891" t="s">
        <v>667</v>
      </c>
    </row>
    <row r="6" spans="2:7" ht="12.75">
      <c r="B6" s="800"/>
      <c r="C6" s="287">
        <v>1</v>
      </c>
      <c r="D6" s="169">
        <v>2</v>
      </c>
      <c r="E6" s="169">
        <v>3</v>
      </c>
      <c r="F6" s="1890"/>
      <c r="G6" s="1892"/>
    </row>
    <row r="7" spans="2:7" ht="12.75">
      <c r="B7" s="797" t="s">
        <v>668</v>
      </c>
      <c r="C7" s="172">
        <v>316.27</v>
      </c>
      <c r="D7" s="663">
        <v>480.85</v>
      </c>
      <c r="E7" s="172">
        <v>732.95</v>
      </c>
      <c r="F7" s="170">
        <v>52.037815790305785</v>
      </c>
      <c r="G7" s="801">
        <v>52.42799209732763</v>
      </c>
    </row>
    <row r="8" spans="2:7" ht="12.75">
      <c r="B8" s="797" t="s">
        <v>669</v>
      </c>
      <c r="C8" s="172">
        <v>78.42</v>
      </c>
      <c r="D8" s="663">
        <v>122.25</v>
      </c>
      <c r="E8" s="172">
        <v>181.98</v>
      </c>
      <c r="F8" s="170">
        <v>55.89135424636572</v>
      </c>
      <c r="G8" s="802">
        <v>48.85889570552146</v>
      </c>
    </row>
    <row r="9" spans="2:7" ht="12.75">
      <c r="B9" s="803" t="s">
        <v>852</v>
      </c>
      <c r="C9" s="172">
        <v>25.19</v>
      </c>
      <c r="D9" s="172">
        <v>34.09</v>
      </c>
      <c r="E9" s="172">
        <v>43.22</v>
      </c>
      <c r="F9" s="170">
        <v>35.33148074632791</v>
      </c>
      <c r="G9" s="802">
        <v>26.782047521267216</v>
      </c>
    </row>
    <row r="10" spans="2:7" ht="12.75">
      <c r="B10" s="804" t="s">
        <v>672</v>
      </c>
      <c r="C10" s="172">
        <v>263.18</v>
      </c>
      <c r="D10" s="663">
        <v>467.69</v>
      </c>
      <c r="E10" s="172">
        <v>734.54</v>
      </c>
      <c r="F10" s="170">
        <v>77.7072725891025</v>
      </c>
      <c r="G10" s="802">
        <v>57.05702495242576</v>
      </c>
    </row>
    <row r="11" spans="2:7" ht="12.75">
      <c r="B11" s="797" t="s">
        <v>75</v>
      </c>
      <c r="C11" s="1671">
        <v>290340.48</v>
      </c>
      <c r="D11" s="1672">
        <v>455316.59</v>
      </c>
      <c r="E11" s="1671">
        <v>744141.31</v>
      </c>
      <c r="F11" s="170">
        <v>56.821601314429216</v>
      </c>
      <c r="G11" s="801">
        <v>63.43382304606999</v>
      </c>
    </row>
    <row r="12" spans="2:7" ht="12.75">
      <c r="B12" s="805" t="s">
        <v>1083</v>
      </c>
      <c r="C12" s="1671">
        <v>104809</v>
      </c>
      <c r="D12" s="1672">
        <v>112549</v>
      </c>
      <c r="E12" s="1671">
        <v>134688</v>
      </c>
      <c r="F12" s="170">
        <v>7.384861987043109</v>
      </c>
      <c r="G12" s="801">
        <v>19.670543496610364</v>
      </c>
    </row>
    <row r="13" spans="2:7" ht="12.75">
      <c r="B13" s="182" t="s">
        <v>670</v>
      </c>
      <c r="C13" s="172">
        <v>214</v>
      </c>
      <c r="D13" s="663">
        <v>220</v>
      </c>
      <c r="E13" s="172">
        <v>235</v>
      </c>
      <c r="F13" s="171">
        <v>2.803738317757009</v>
      </c>
      <c r="G13" s="802">
        <v>6.818181818181813</v>
      </c>
    </row>
    <row r="14" spans="2:7" ht="12.75">
      <c r="B14" s="182" t="s">
        <v>849</v>
      </c>
      <c r="C14" s="1671">
        <v>1082061</v>
      </c>
      <c r="D14" s="1672">
        <v>1162470</v>
      </c>
      <c r="E14" s="1671">
        <v>1397818</v>
      </c>
      <c r="F14" s="171">
        <v>7.431096768111956</v>
      </c>
      <c r="G14" s="802">
        <v>20.245511712130195</v>
      </c>
    </row>
    <row r="15" spans="2:7" ht="12.75">
      <c r="B15" s="806" t="s">
        <v>1084</v>
      </c>
      <c r="C15" s="172">
        <v>21.116393069435826</v>
      </c>
      <c r="D15" s="172">
        <v>29.643007161458335</v>
      </c>
      <c r="E15" s="172">
        <v>43.74229570525173</v>
      </c>
      <c r="F15" s="171">
        <v>40.37912186984269</v>
      </c>
      <c r="G15" s="802">
        <v>47.56362425376736</v>
      </c>
    </row>
    <row r="16" spans="2:7" ht="14.25" customHeight="1" thickBot="1">
      <c r="B16" s="807" t="s">
        <v>1085</v>
      </c>
      <c r="C16" s="808">
        <v>40</v>
      </c>
      <c r="D16" s="808">
        <v>63.3</v>
      </c>
      <c r="E16" s="808">
        <v>65.1</v>
      </c>
      <c r="F16" s="809">
        <v>58.24999999999997</v>
      </c>
      <c r="G16" s="810">
        <v>2.8436018957345937</v>
      </c>
    </row>
    <row r="17" spans="2:9" ht="14.25" customHeight="1" thickTop="1">
      <c r="B17" s="26" t="s">
        <v>474</v>
      </c>
      <c r="C17" s="15"/>
      <c r="D17" s="11"/>
      <c r="E17" s="11"/>
      <c r="F17" s="173"/>
      <c r="G17" s="173"/>
      <c r="I17" s="9" t="s">
        <v>74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1202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64" t="s">
        <v>76</v>
      </c>
      <c r="C49" s="665">
        <v>1193679</v>
      </c>
      <c r="D49" s="665">
        <v>1369430</v>
      </c>
      <c r="E49" s="665">
        <v>1558174</v>
      </c>
      <c r="F49" s="666">
        <f>D49/C49%-100</f>
        <v>14.72347255836786</v>
      </c>
      <c r="G49" s="667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D3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5.57421875" style="0" customWidth="1"/>
    <col min="2" max="2" width="36.8515625" style="0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71" t="s">
        <v>37</v>
      </c>
      <c r="C1" s="1771"/>
      <c r="D1" s="1771"/>
    </row>
    <row r="2" spans="2:4" ht="15.75">
      <c r="B2" s="1894" t="s">
        <v>189</v>
      </c>
      <c r="C2" s="1894"/>
      <c r="D2" s="1894"/>
    </row>
    <row r="3" spans="2:4" ht="13.5" thickBot="1">
      <c r="B3" s="1900"/>
      <c r="C3" s="1900"/>
      <c r="D3" s="1900"/>
    </row>
    <row r="4" spans="2:4" ht="13.5" thickTop="1">
      <c r="B4" s="1578" t="s">
        <v>726</v>
      </c>
      <c r="C4" s="1579" t="s">
        <v>1161</v>
      </c>
      <c r="D4" s="1580" t="s">
        <v>3</v>
      </c>
    </row>
    <row r="5" spans="2:4" ht="12.75">
      <c r="B5" s="1581" t="s">
        <v>1114</v>
      </c>
      <c r="C5" s="1577">
        <v>2472.389</v>
      </c>
      <c r="D5" s="1582"/>
    </row>
    <row r="6" spans="2:4" ht="12.75">
      <c r="B6" s="1583" t="s">
        <v>1115</v>
      </c>
      <c r="C6" s="89">
        <v>88.7</v>
      </c>
      <c r="D6" s="1584" t="s">
        <v>1166</v>
      </c>
    </row>
    <row r="7" spans="2:4" ht="12.75">
      <c r="B7" s="1583" t="s">
        <v>1167</v>
      </c>
      <c r="C7" s="89">
        <v>110</v>
      </c>
      <c r="D7" s="1584" t="s">
        <v>1168</v>
      </c>
    </row>
    <row r="8" spans="2:4" ht="12.75">
      <c r="B8" s="1583" t="s">
        <v>1169</v>
      </c>
      <c r="C8" s="89">
        <v>73.5</v>
      </c>
      <c r="D8" s="1584" t="s">
        <v>1170</v>
      </c>
    </row>
    <row r="9" spans="2:4" ht="12.75">
      <c r="B9" s="1583" t="s">
        <v>1171</v>
      </c>
      <c r="C9" s="89">
        <v>74.5</v>
      </c>
      <c r="D9" s="1584" t="s">
        <v>1172</v>
      </c>
    </row>
    <row r="10" spans="2:4" ht="12.75">
      <c r="B10" s="1583" t="s">
        <v>1277</v>
      </c>
      <c r="C10" s="89">
        <v>40</v>
      </c>
      <c r="D10" s="1673" t="s">
        <v>1278</v>
      </c>
    </row>
    <row r="11" spans="2:4" ht="12.75">
      <c r="B11" s="1583" t="s">
        <v>1279</v>
      </c>
      <c r="C11" s="89">
        <v>116.6</v>
      </c>
      <c r="D11" s="1584" t="s">
        <v>1280</v>
      </c>
    </row>
    <row r="12" spans="2:4" ht="12.75">
      <c r="B12" s="1583" t="s">
        <v>1281</v>
      </c>
      <c r="C12" s="89">
        <v>42.5</v>
      </c>
      <c r="D12" s="1584" t="s">
        <v>1282</v>
      </c>
    </row>
    <row r="13" spans="2:4" ht="12.75">
      <c r="B13" s="1583" t="s">
        <v>1350</v>
      </c>
      <c r="C13" s="89">
        <v>118.8</v>
      </c>
      <c r="D13" s="1584" t="s">
        <v>1283</v>
      </c>
    </row>
    <row r="14" spans="2:4" ht="12.75">
      <c r="B14" s="1583" t="s">
        <v>1351</v>
      </c>
      <c r="C14" s="1577">
        <v>63</v>
      </c>
      <c r="D14" s="1584" t="s">
        <v>1352</v>
      </c>
    </row>
    <row r="15" spans="2:4" ht="12.75">
      <c r="B15" s="1583" t="s">
        <v>1353</v>
      </c>
      <c r="C15" s="89">
        <v>23.199</v>
      </c>
      <c r="D15" s="1673" t="s">
        <v>1354</v>
      </c>
    </row>
    <row r="16" spans="2:4" ht="12.75">
      <c r="B16" s="797" t="s">
        <v>1355</v>
      </c>
      <c r="C16" s="89">
        <v>1492</v>
      </c>
      <c r="D16" s="1673" t="s">
        <v>1356</v>
      </c>
    </row>
    <row r="17" spans="2:4" ht="12.75">
      <c r="B17" s="797" t="s">
        <v>1357</v>
      </c>
      <c r="C17" s="89">
        <v>125</v>
      </c>
      <c r="D17" s="1673" t="s">
        <v>1358</v>
      </c>
    </row>
    <row r="18" spans="2:4" ht="12.75">
      <c r="B18" s="1583" t="s">
        <v>1359</v>
      </c>
      <c r="C18" s="663">
        <v>8</v>
      </c>
      <c r="D18" s="1584" t="s">
        <v>1360</v>
      </c>
    </row>
    <row r="19" spans="2:4" ht="12.75">
      <c r="B19" s="1583" t="s">
        <v>1361</v>
      </c>
      <c r="C19" s="663">
        <v>96.59</v>
      </c>
      <c r="D19" s="1673" t="s">
        <v>1362</v>
      </c>
    </row>
    <row r="20" spans="2:4" ht="12.75">
      <c r="B20" s="668" t="s">
        <v>1116</v>
      </c>
      <c r="C20" s="663">
        <v>296.06</v>
      </c>
      <c r="D20" s="1643"/>
    </row>
    <row r="21" spans="2:4" ht="12.75">
      <c r="B21" s="1583" t="s">
        <v>1295</v>
      </c>
      <c r="C21" s="663">
        <v>6</v>
      </c>
      <c r="D21" s="1643" t="s">
        <v>1173</v>
      </c>
    </row>
    <row r="22" spans="2:4" ht="12.75">
      <c r="B22" s="797" t="s">
        <v>1174</v>
      </c>
      <c r="C22" s="89">
        <v>211</v>
      </c>
      <c r="D22" s="1689" t="s">
        <v>1175</v>
      </c>
    </row>
    <row r="23" spans="2:4" ht="12.75">
      <c r="B23" s="797" t="s">
        <v>1176</v>
      </c>
      <c r="C23" s="89">
        <v>20</v>
      </c>
      <c r="D23" s="1584" t="s">
        <v>1175</v>
      </c>
    </row>
    <row r="24" spans="2:4" ht="12.75">
      <c r="B24" s="1583" t="s">
        <v>1177</v>
      </c>
      <c r="C24" s="89">
        <v>30</v>
      </c>
      <c r="D24" s="1584" t="s">
        <v>1178</v>
      </c>
    </row>
    <row r="25" spans="2:4" ht="12.75">
      <c r="B25" s="1583" t="s">
        <v>1284</v>
      </c>
      <c r="C25" s="89">
        <v>0.2</v>
      </c>
      <c r="D25" s="1584" t="s">
        <v>1285</v>
      </c>
    </row>
    <row r="26" spans="2:4" ht="12.75">
      <c r="B26" s="1583" t="s">
        <v>1363</v>
      </c>
      <c r="C26" s="89">
        <v>4.29</v>
      </c>
      <c r="D26" s="1584" t="s">
        <v>1364</v>
      </c>
    </row>
    <row r="27" spans="2:4" ht="12.75">
      <c r="B27" s="797" t="s">
        <v>1365</v>
      </c>
      <c r="C27" s="89">
        <v>17.5</v>
      </c>
      <c r="D27" s="1673" t="s">
        <v>1366</v>
      </c>
    </row>
    <row r="28" spans="2:4" ht="12.75">
      <c r="B28" s="797" t="s">
        <v>1367</v>
      </c>
      <c r="C28" s="89">
        <v>7.07</v>
      </c>
      <c r="D28" s="1584" t="s">
        <v>1368</v>
      </c>
    </row>
    <row r="29" spans="2:4" ht="12.75">
      <c r="B29" s="668" t="s">
        <v>4</v>
      </c>
      <c r="C29" s="89"/>
      <c r="D29" s="1584"/>
    </row>
    <row r="30" spans="2:4" ht="13.5" thickBot="1">
      <c r="B30" s="464" t="s">
        <v>538</v>
      </c>
      <c r="C30" s="1690">
        <v>2768.449</v>
      </c>
      <c r="D30" s="1691"/>
    </row>
    <row r="31" spans="2:4" ht="13.5" thickTop="1">
      <c r="B31" s="11" t="s">
        <v>1179</v>
      </c>
      <c r="C31" s="17"/>
      <c r="D31" s="1492"/>
    </row>
    <row r="32" spans="2:4" ht="12.75">
      <c r="B32" s="11"/>
      <c r="C32" s="17"/>
      <c r="D32" s="1492"/>
    </row>
    <row r="33" spans="2:4" ht="12.75">
      <c r="B33" s="11"/>
      <c r="C33" s="17"/>
      <c r="D33" s="1492"/>
    </row>
    <row r="34" spans="2:4" ht="12.75">
      <c r="B34" s="34"/>
      <c r="C34" s="34"/>
      <c r="D34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7"/>
  <sheetViews>
    <sheetView zoomScalePageLayoutView="0" workbookViewId="0" topLeftCell="A1">
      <selection activeCell="E26" sqref="E26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30" t="s">
        <v>38</v>
      </c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</row>
    <row r="2" spans="1:12" ht="15.75">
      <c r="A2" s="1905" t="s">
        <v>5</v>
      </c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</row>
    <row r="3" spans="1:13" ht="13.5" thickBot="1">
      <c r="A3" s="1906"/>
      <c r="B3" s="1906"/>
      <c r="C3" s="1906"/>
      <c r="D3" s="1906"/>
      <c r="E3" s="1906"/>
      <c r="F3" s="1906"/>
      <c r="G3" s="1906"/>
      <c r="H3" s="1906"/>
      <c r="I3" s="1906"/>
      <c r="J3" s="1906"/>
      <c r="K3" s="1906"/>
      <c r="L3" s="1906"/>
      <c r="M3" s="40"/>
    </row>
    <row r="4" spans="1:12" ht="13.5" thickTop="1">
      <c r="A4" s="264"/>
      <c r="B4" s="1898" t="s">
        <v>673</v>
      </c>
      <c r="C4" s="1907"/>
      <c r="D4" s="1908"/>
      <c r="E4" s="1907" t="s">
        <v>1158</v>
      </c>
      <c r="F4" s="1907"/>
      <c r="G4" s="1907"/>
      <c r="H4" s="1907"/>
      <c r="I4" s="1907"/>
      <c r="J4" s="1907"/>
      <c r="K4" s="1907"/>
      <c r="L4" s="1899"/>
    </row>
    <row r="5" spans="1:12" ht="12.75">
      <c r="A5" s="286"/>
      <c r="B5" s="1909" t="s">
        <v>1369</v>
      </c>
      <c r="C5" s="1910"/>
      <c r="D5" s="1911"/>
      <c r="E5" s="1910" t="s">
        <v>1369</v>
      </c>
      <c r="F5" s="1910"/>
      <c r="G5" s="1910"/>
      <c r="H5" s="1910"/>
      <c r="I5" s="1910"/>
      <c r="J5" s="1911"/>
      <c r="K5" s="288"/>
      <c r="L5" s="289"/>
    </row>
    <row r="6" spans="1:12" ht="12.75">
      <c r="A6" s="290" t="s">
        <v>537</v>
      </c>
      <c r="B6" s="291"/>
      <c r="C6" s="291"/>
      <c r="D6" s="291"/>
      <c r="E6" s="1901">
        <v>2011</v>
      </c>
      <c r="F6" s="1902"/>
      <c r="G6" s="1903">
        <v>2012</v>
      </c>
      <c r="H6" s="1903"/>
      <c r="I6" s="1903">
        <v>2013</v>
      </c>
      <c r="J6" s="1903"/>
      <c r="K6" s="1903" t="s">
        <v>752</v>
      </c>
      <c r="L6" s="1904"/>
    </row>
    <row r="7" spans="1:12" ht="12.75">
      <c r="A7" s="290"/>
      <c r="B7" s="263">
        <v>2011</v>
      </c>
      <c r="C7" s="51">
        <v>2012</v>
      </c>
      <c r="D7" s="51">
        <v>2013</v>
      </c>
      <c r="E7" s="90">
        <v>1</v>
      </c>
      <c r="F7" s="292">
        <v>2</v>
      </c>
      <c r="G7" s="169">
        <v>3</v>
      </c>
      <c r="H7" s="265">
        <v>4</v>
      </c>
      <c r="I7" s="169">
        <v>5</v>
      </c>
      <c r="J7" s="169">
        <v>6</v>
      </c>
      <c r="K7" s="294" t="s">
        <v>6</v>
      </c>
      <c r="L7" s="295" t="s">
        <v>7</v>
      </c>
    </row>
    <row r="8" spans="1:12" ht="12.75">
      <c r="A8" s="731"/>
      <c r="B8" s="628"/>
      <c r="C8" s="94"/>
      <c r="D8" s="95"/>
      <c r="E8" s="292" t="s">
        <v>8</v>
      </c>
      <c r="F8" s="90" t="s">
        <v>1203</v>
      </c>
      <c r="G8" s="90" t="s">
        <v>8</v>
      </c>
      <c r="H8" s="90" t="s">
        <v>1203</v>
      </c>
      <c r="I8" s="90" t="s">
        <v>8</v>
      </c>
      <c r="J8" s="90" t="s">
        <v>1203</v>
      </c>
      <c r="K8" s="94">
        <v>1</v>
      </c>
      <c r="L8" s="732">
        <v>3</v>
      </c>
    </row>
    <row r="9" spans="1:12" ht="12.75">
      <c r="A9" s="296" t="s">
        <v>544</v>
      </c>
      <c r="B9" s="789">
        <v>182</v>
      </c>
      <c r="C9" s="789">
        <v>188</v>
      </c>
      <c r="D9" s="669">
        <v>203</v>
      </c>
      <c r="E9" s="670">
        <v>196016.66999999998</v>
      </c>
      <c r="F9" s="297">
        <v>67.51269061758113</v>
      </c>
      <c r="G9" s="670">
        <v>320532.48</v>
      </c>
      <c r="H9" s="297">
        <v>70.39771137719505</v>
      </c>
      <c r="I9" s="670">
        <v>566629.57</v>
      </c>
      <c r="J9" s="670">
        <v>76.14542695049984</v>
      </c>
      <c r="K9" s="297">
        <v>63.52307178772091</v>
      </c>
      <c r="L9" s="298">
        <v>76.7775827273417</v>
      </c>
    </row>
    <row r="10" spans="1:12" ht="12.75">
      <c r="A10" s="299" t="s">
        <v>674</v>
      </c>
      <c r="B10" s="790">
        <v>24</v>
      </c>
      <c r="C10" s="789">
        <v>28</v>
      </c>
      <c r="D10" s="669">
        <v>29</v>
      </c>
      <c r="E10" s="670">
        <v>135793.66</v>
      </c>
      <c r="F10" s="297">
        <v>46.77048822127731</v>
      </c>
      <c r="G10" s="670">
        <v>252192.33</v>
      </c>
      <c r="H10" s="297">
        <v>55.38834273170173</v>
      </c>
      <c r="I10" s="670">
        <v>432761.74</v>
      </c>
      <c r="J10" s="670">
        <v>58.1558556150559</v>
      </c>
      <c r="K10" s="297">
        <v>85.71730815709657</v>
      </c>
      <c r="L10" s="298">
        <v>71.59988172518968</v>
      </c>
    </row>
    <row r="11" spans="1:12" ht="12.75">
      <c r="A11" s="299" t="s">
        <v>675</v>
      </c>
      <c r="B11" s="790">
        <v>64</v>
      </c>
      <c r="C11" s="789">
        <v>75</v>
      </c>
      <c r="D11" s="669">
        <v>89</v>
      </c>
      <c r="E11" s="670">
        <v>26177.43</v>
      </c>
      <c r="F11" s="297">
        <v>9.016114459823172</v>
      </c>
      <c r="G11" s="670">
        <v>24932.67</v>
      </c>
      <c r="H11" s="297">
        <v>5.475897189959812</v>
      </c>
      <c r="I11" s="670">
        <v>46793.99</v>
      </c>
      <c r="J11" s="670">
        <v>6.288320511171735</v>
      </c>
      <c r="K11" s="297">
        <v>-4.755088639335483</v>
      </c>
      <c r="L11" s="298">
        <v>87.68142361006664</v>
      </c>
    </row>
    <row r="12" spans="1:12" ht="12.75">
      <c r="A12" s="299" t="s">
        <v>676</v>
      </c>
      <c r="B12" s="790">
        <v>73</v>
      </c>
      <c r="C12" s="789">
        <v>64</v>
      </c>
      <c r="D12" s="669">
        <v>63</v>
      </c>
      <c r="E12" s="670">
        <v>24359.74</v>
      </c>
      <c r="F12" s="297">
        <v>8.390059835955359</v>
      </c>
      <c r="G12" s="670">
        <v>24643.66</v>
      </c>
      <c r="H12" s="297">
        <v>5.41242267853082</v>
      </c>
      <c r="I12" s="670">
        <v>27589.72</v>
      </c>
      <c r="J12" s="670">
        <v>3.7075915555284995</v>
      </c>
      <c r="K12" s="297">
        <v>1.1655296813512734</v>
      </c>
      <c r="L12" s="298">
        <v>11.954636608360943</v>
      </c>
    </row>
    <row r="13" spans="1:12" ht="12.75">
      <c r="A13" s="299" t="s">
        <v>677</v>
      </c>
      <c r="B13" s="790">
        <v>21</v>
      </c>
      <c r="C13" s="789">
        <v>21</v>
      </c>
      <c r="D13" s="669">
        <v>22</v>
      </c>
      <c r="E13" s="670">
        <v>9685.84</v>
      </c>
      <c r="F13" s="297">
        <v>3.336028100525287</v>
      </c>
      <c r="G13" s="670">
        <v>18763.82</v>
      </c>
      <c r="H13" s="297">
        <v>4.1210487770026925</v>
      </c>
      <c r="I13" s="670">
        <v>59484.12</v>
      </c>
      <c r="J13" s="670">
        <v>7.993659268743718</v>
      </c>
      <c r="K13" s="297">
        <v>93.72424074731774</v>
      </c>
      <c r="L13" s="298">
        <v>217.01497882627314</v>
      </c>
    </row>
    <row r="14" spans="1:12" ht="12.75">
      <c r="A14" s="300" t="s">
        <v>540</v>
      </c>
      <c r="B14" s="790">
        <v>18</v>
      </c>
      <c r="C14" s="789">
        <v>18</v>
      </c>
      <c r="D14" s="669">
        <v>18</v>
      </c>
      <c r="E14" s="670">
        <v>11587.19</v>
      </c>
      <c r="F14" s="297">
        <v>3.990897170108695</v>
      </c>
      <c r="G14" s="670">
        <v>13573.75</v>
      </c>
      <c r="H14" s="297">
        <v>2.9811672589504856</v>
      </c>
      <c r="I14" s="670">
        <v>16388.02</v>
      </c>
      <c r="J14" s="670">
        <v>2.202272606022539</v>
      </c>
      <c r="K14" s="297">
        <v>17.144450034909227</v>
      </c>
      <c r="L14" s="298">
        <v>20.73317985081499</v>
      </c>
    </row>
    <row r="15" spans="1:12" ht="12.75">
      <c r="A15" s="300" t="s">
        <v>541</v>
      </c>
      <c r="B15" s="790">
        <v>4</v>
      </c>
      <c r="C15" s="789">
        <v>4</v>
      </c>
      <c r="D15" s="669">
        <v>4</v>
      </c>
      <c r="E15" s="670">
        <v>5330.11</v>
      </c>
      <c r="F15" s="297">
        <v>1.8358135937503444</v>
      </c>
      <c r="G15" s="670">
        <v>8041.9</v>
      </c>
      <c r="H15" s="297">
        <v>1.7662214922003063</v>
      </c>
      <c r="I15" s="670">
        <v>13973.65</v>
      </c>
      <c r="J15" s="670">
        <v>1.8778221286736805</v>
      </c>
      <c r="K15" s="297">
        <v>50.876811172752525</v>
      </c>
      <c r="L15" s="298">
        <v>73.76055409791218</v>
      </c>
    </row>
    <row r="16" spans="1:12" ht="12.75">
      <c r="A16" s="300" t="s">
        <v>542</v>
      </c>
      <c r="B16" s="790">
        <v>4</v>
      </c>
      <c r="C16" s="789">
        <v>4</v>
      </c>
      <c r="D16" s="669">
        <v>4</v>
      </c>
      <c r="E16" s="670">
        <v>1437.11</v>
      </c>
      <c r="F16" s="297">
        <v>0.49497403875615276</v>
      </c>
      <c r="G16" s="670">
        <v>1025.88</v>
      </c>
      <c r="H16" s="297">
        <v>0.2253113448834791</v>
      </c>
      <c r="I16" s="670">
        <v>981.77</v>
      </c>
      <c r="J16" s="670">
        <v>0.1319332766505501</v>
      </c>
      <c r="K16" s="297">
        <v>-28.615067740117297</v>
      </c>
      <c r="L16" s="298">
        <v>-4.29972316450268</v>
      </c>
    </row>
    <row r="17" spans="1:12" ht="12.75">
      <c r="A17" s="301" t="s">
        <v>681</v>
      </c>
      <c r="B17" s="790">
        <v>4</v>
      </c>
      <c r="C17" s="789">
        <v>4</v>
      </c>
      <c r="D17" s="669">
        <v>4</v>
      </c>
      <c r="E17" s="670">
        <v>12201</v>
      </c>
      <c r="F17" s="297">
        <v>4.202307580396644</v>
      </c>
      <c r="G17" s="670">
        <v>29328.71</v>
      </c>
      <c r="H17" s="297">
        <v>6.441387973054881</v>
      </c>
      <c r="I17" s="670">
        <v>48349.87</v>
      </c>
      <c r="J17" s="670">
        <v>6.497404457997426</v>
      </c>
      <c r="K17" s="297">
        <v>140.37955905253665</v>
      </c>
      <c r="L17" s="298">
        <v>64.8550856822547</v>
      </c>
    </row>
    <row r="18" spans="1:12" ht="12.75">
      <c r="A18" s="300" t="s">
        <v>543</v>
      </c>
      <c r="B18" s="790">
        <v>2</v>
      </c>
      <c r="C18" s="789">
        <v>2</v>
      </c>
      <c r="D18" s="669">
        <v>2</v>
      </c>
      <c r="E18" s="670">
        <v>63768.4</v>
      </c>
      <c r="F18" s="297">
        <v>21.96331699940704</v>
      </c>
      <c r="G18" s="670">
        <v>82813.9</v>
      </c>
      <c r="H18" s="297">
        <v>18.18820055371578</v>
      </c>
      <c r="I18" s="670">
        <v>97818.42</v>
      </c>
      <c r="J18" s="670">
        <v>13.2</v>
      </c>
      <c r="K18" s="297">
        <v>29.8666737757259</v>
      </c>
      <c r="L18" s="298">
        <v>18.118359357547476</v>
      </c>
    </row>
    <row r="19" spans="1:12" ht="13.5" thickBot="1">
      <c r="A19" s="733" t="s">
        <v>539</v>
      </c>
      <c r="B19" s="734">
        <v>214</v>
      </c>
      <c r="C19" s="734">
        <v>220</v>
      </c>
      <c r="D19" s="735">
        <v>235</v>
      </c>
      <c r="E19" s="736">
        <v>290340.48</v>
      </c>
      <c r="F19" s="737">
        <v>100</v>
      </c>
      <c r="G19" s="738">
        <v>455316.62000000005</v>
      </c>
      <c r="H19" s="737">
        <v>100</v>
      </c>
      <c r="I19" s="1488">
        <v>744141.3</v>
      </c>
      <c r="J19" s="737">
        <v>100</v>
      </c>
      <c r="K19" s="737">
        <v>56.82161164712551</v>
      </c>
      <c r="L19" s="739">
        <v>63.433810081432995</v>
      </c>
    </row>
    <row r="20" spans="1:12" ht="13.5" thickTop="1">
      <c r="A20" s="671" t="s">
        <v>474</v>
      </c>
      <c r="B20" s="671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72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0"/>
  <sheetViews>
    <sheetView zoomScalePageLayoutView="0" workbookViewId="0" topLeftCell="A2">
      <selection activeCell="L12" sqref="L12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65" t="s">
        <v>691</v>
      </c>
      <c r="B1" s="1765"/>
      <c r="C1" s="1765"/>
      <c r="D1" s="1765"/>
      <c r="E1" s="1765"/>
      <c r="F1" s="1765"/>
      <c r="G1" s="1765"/>
      <c r="H1" s="1765"/>
      <c r="I1" s="1765"/>
      <c r="J1" s="1765"/>
      <c r="K1" s="22"/>
      <c r="L1" s="22"/>
      <c r="M1" s="22"/>
      <c r="N1" s="22"/>
    </row>
    <row r="2" spans="1:14" ht="15.75">
      <c r="A2" s="1894" t="s">
        <v>9</v>
      </c>
      <c r="B2" s="1894"/>
      <c r="C2" s="1894"/>
      <c r="D2" s="1894"/>
      <c r="E2" s="1894"/>
      <c r="F2" s="1894"/>
      <c r="G2" s="1894"/>
      <c r="H2" s="1894"/>
      <c r="I2" s="1894"/>
      <c r="J2" s="1894"/>
      <c r="K2" s="22"/>
      <c r="L2" s="22"/>
      <c r="M2" s="22"/>
      <c r="N2" s="22"/>
    </row>
    <row r="3" spans="1:14" ht="12.75">
      <c r="A3" s="1906" t="s">
        <v>1370</v>
      </c>
      <c r="B3" s="1906"/>
      <c r="C3" s="1906"/>
      <c r="D3" s="1906"/>
      <c r="E3" s="1906"/>
      <c r="F3" s="1906"/>
      <c r="G3" s="1906"/>
      <c r="H3" s="1906"/>
      <c r="I3" s="1906"/>
      <c r="J3" s="1906"/>
      <c r="K3" s="12"/>
      <c r="L3" s="673"/>
      <c r="M3" s="12"/>
      <c r="N3" s="12"/>
    </row>
    <row r="4" spans="1:14" ht="13.5" thickBot="1">
      <c r="A4" s="1906"/>
      <c r="B4" s="1906"/>
      <c r="C4" s="1906"/>
      <c r="D4" s="1906"/>
      <c r="E4" s="1906"/>
      <c r="F4" s="1906"/>
      <c r="G4" s="1906"/>
      <c r="H4" s="1906"/>
      <c r="I4" s="1906"/>
      <c r="J4" s="1906"/>
      <c r="K4" s="12"/>
      <c r="L4" s="12"/>
      <c r="M4" s="12"/>
      <c r="N4" s="12"/>
    </row>
    <row r="5" spans="1:11" ht="18" customHeight="1" thickTop="1">
      <c r="A5" s="1832" t="s">
        <v>546</v>
      </c>
      <c r="B5" s="487" t="s">
        <v>418</v>
      </c>
      <c r="C5" s="1912" t="s">
        <v>275</v>
      </c>
      <c r="D5" s="1912"/>
      <c r="E5" s="1912"/>
      <c r="F5" s="1912" t="s">
        <v>1110</v>
      </c>
      <c r="G5" s="1912"/>
      <c r="H5" s="1912"/>
      <c r="I5" s="1912" t="s">
        <v>59</v>
      </c>
      <c r="J5" s="1913"/>
      <c r="K5" s="12"/>
    </row>
    <row r="6" spans="1:11" ht="18" customHeight="1">
      <c r="A6" s="1848"/>
      <c r="B6" s="175" t="s">
        <v>547</v>
      </c>
      <c r="C6" s="169" t="s">
        <v>548</v>
      </c>
      <c r="D6" s="175" t="s">
        <v>549</v>
      </c>
      <c r="E6" s="175" t="s">
        <v>547</v>
      </c>
      <c r="F6" s="169" t="s">
        <v>548</v>
      </c>
      <c r="G6" s="175" t="s">
        <v>549</v>
      </c>
      <c r="H6" s="175" t="s">
        <v>547</v>
      </c>
      <c r="I6" s="1914" t="s">
        <v>550</v>
      </c>
      <c r="J6" s="1916" t="s">
        <v>678</v>
      </c>
      <c r="K6" s="176"/>
    </row>
    <row r="7" spans="1:14" ht="18" customHeight="1">
      <c r="A7" s="1833"/>
      <c r="B7" s="169">
        <v>1</v>
      </c>
      <c r="C7" s="175">
        <v>2</v>
      </c>
      <c r="D7" s="175">
        <v>3</v>
      </c>
      <c r="E7" s="169">
        <v>4</v>
      </c>
      <c r="F7" s="175">
        <v>5</v>
      </c>
      <c r="G7" s="175">
        <v>6</v>
      </c>
      <c r="H7" s="169">
        <v>7</v>
      </c>
      <c r="I7" s="1915"/>
      <c r="J7" s="1917"/>
      <c r="K7" s="23"/>
      <c r="L7" s="176"/>
      <c r="M7" s="177"/>
      <c r="N7" s="176"/>
    </row>
    <row r="8" spans="1:14" ht="18" customHeight="1">
      <c r="A8" s="182" t="s">
        <v>551</v>
      </c>
      <c r="B8" s="89">
        <v>263.18</v>
      </c>
      <c r="C8" s="89">
        <v>471.2</v>
      </c>
      <c r="D8" s="17">
        <v>445.05</v>
      </c>
      <c r="E8" s="675">
        <v>467.69</v>
      </c>
      <c r="F8" s="674">
        <v>734.54</v>
      </c>
      <c r="G8" s="674">
        <v>613</v>
      </c>
      <c r="H8" s="674">
        <v>734.54</v>
      </c>
      <c r="I8" s="675">
        <v>77.7072725891025</v>
      </c>
      <c r="J8" s="700">
        <v>57.05702495242576</v>
      </c>
      <c r="L8" s="157"/>
      <c r="M8" s="157"/>
      <c r="N8" s="157"/>
    </row>
    <row r="9" spans="1:14" ht="17.25" customHeight="1">
      <c r="A9" s="182" t="s">
        <v>552</v>
      </c>
      <c r="B9" s="663">
        <v>264.1</v>
      </c>
      <c r="C9" s="663">
        <v>260.69</v>
      </c>
      <c r="D9" s="663">
        <v>252.75</v>
      </c>
      <c r="E9" s="172">
        <v>256.03</v>
      </c>
      <c r="F9" s="674">
        <v>409.79</v>
      </c>
      <c r="G9" s="677">
        <v>323.96</v>
      </c>
      <c r="H9" s="677">
        <v>409.79</v>
      </c>
      <c r="I9" s="675">
        <v>-3.055660734570253</v>
      </c>
      <c r="J9" s="700">
        <v>60.055462250517536</v>
      </c>
      <c r="L9" s="157"/>
      <c r="M9" s="157"/>
      <c r="N9" s="157"/>
    </row>
    <row r="10" spans="1:14" ht="18" customHeight="1">
      <c r="A10" s="182" t="s">
        <v>679</v>
      </c>
      <c r="B10" s="675">
        <v>383.53</v>
      </c>
      <c r="C10" s="675">
        <v>760.46</v>
      </c>
      <c r="D10" s="675">
        <v>723.4</v>
      </c>
      <c r="E10" s="675">
        <v>741.69</v>
      </c>
      <c r="F10" s="674">
        <v>2030.36</v>
      </c>
      <c r="G10" s="674">
        <v>1601.16</v>
      </c>
      <c r="H10" s="674">
        <v>1906.7</v>
      </c>
      <c r="I10" s="675">
        <v>93.38513284488829</v>
      </c>
      <c r="J10" s="700">
        <v>157.07505831277217</v>
      </c>
      <c r="L10" s="157"/>
      <c r="M10" s="157"/>
      <c r="N10" s="157"/>
    </row>
    <row r="11" spans="1:14" ht="18" customHeight="1">
      <c r="A11" s="182" t="s">
        <v>680</v>
      </c>
      <c r="B11" s="675">
        <v>268.82</v>
      </c>
      <c r="C11" s="675">
        <v>266.35</v>
      </c>
      <c r="D11" s="675">
        <v>263.39</v>
      </c>
      <c r="E11" s="675">
        <v>264.1</v>
      </c>
      <c r="F11" s="674">
        <v>315.41</v>
      </c>
      <c r="G11" s="674">
        <v>289.4</v>
      </c>
      <c r="H11" s="674">
        <v>315.41</v>
      </c>
      <c r="I11" s="675">
        <v>-1.755821739453907</v>
      </c>
      <c r="J11" s="700">
        <v>19.428246876183266</v>
      </c>
      <c r="L11" s="157"/>
      <c r="M11" s="157"/>
      <c r="N11" s="157"/>
    </row>
    <row r="12" spans="1:14" ht="18" customHeight="1">
      <c r="A12" s="182" t="s">
        <v>540</v>
      </c>
      <c r="B12" s="675">
        <v>653.07</v>
      </c>
      <c r="C12" s="675">
        <v>765.03</v>
      </c>
      <c r="D12" s="675">
        <v>721.33</v>
      </c>
      <c r="E12" s="675">
        <v>765.03</v>
      </c>
      <c r="F12" s="674">
        <v>936.63</v>
      </c>
      <c r="G12" s="674">
        <v>923.65</v>
      </c>
      <c r="H12" s="674">
        <v>923.65</v>
      </c>
      <c r="I12" s="675">
        <v>17.14364463227524</v>
      </c>
      <c r="J12" s="700">
        <v>20.733827431604</v>
      </c>
      <c r="L12" s="157"/>
      <c r="M12" s="157"/>
      <c r="N12" s="157"/>
    </row>
    <row r="13" spans="1:14" ht="18" customHeight="1">
      <c r="A13" s="182" t="s">
        <v>541</v>
      </c>
      <c r="B13" s="675">
        <v>403.63</v>
      </c>
      <c r="C13" s="675">
        <v>663.83</v>
      </c>
      <c r="D13" s="675">
        <v>608.32</v>
      </c>
      <c r="E13" s="675">
        <v>608.32</v>
      </c>
      <c r="F13" s="674">
        <v>1124.01</v>
      </c>
      <c r="G13" s="674">
        <v>902.59</v>
      </c>
      <c r="H13" s="674">
        <v>1057.02</v>
      </c>
      <c r="I13" s="675">
        <v>50.71228600450911</v>
      </c>
      <c r="J13" s="700">
        <v>73.7605207785376</v>
      </c>
      <c r="L13" s="157"/>
      <c r="M13" s="157"/>
      <c r="N13" s="157"/>
    </row>
    <row r="14" spans="1:14" ht="18" customHeight="1">
      <c r="A14" s="182" t="s">
        <v>542</v>
      </c>
      <c r="B14" s="675">
        <v>250.62</v>
      </c>
      <c r="C14" s="675">
        <v>176.32</v>
      </c>
      <c r="D14" s="675">
        <v>176.32</v>
      </c>
      <c r="E14" s="675">
        <v>176.32</v>
      </c>
      <c r="F14" s="674">
        <v>170.86</v>
      </c>
      <c r="G14" s="674">
        <v>168.75</v>
      </c>
      <c r="H14" s="674">
        <v>168.75</v>
      </c>
      <c r="I14" s="675">
        <v>-29.646476737690534</v>
      </c>
      <c r="J14" s="700">
        <v>-4.293330308529946</v>
      </c>
      <c r="L14" s="157"/>
      <c r="M14" s="157"/>
      <c r="N14" s="157"/>
    </row>
    <row r="15" spans="1:14" ht="18" customHeight="1">
      <c r="A15" s="182" t="s">
        <v>681</v>
      </c>
      <c r="B15" s="675">
        <v>538.49</v>
      </c>
      <c r="C15" s="675">
        <v>1072.81</v>
      </c>
      <c r="D15" s="675">
        <v>980.48</v>
      </c>
      <c r="E15" s="675">
        <v>1026.41</v>
      </c>
      <c r="F15" s="674">
        <v>1680.57</v>
      </c>
      <c r="G15" s="674">
        <v>1461.75</v>
      </c>
      <c r="H15" s="674">
        <v>1680.57</v>
      </c>
      <c r="I15" s="675">
        <v>90.60892495682373</v>
      </c>
      <c r="J15" s="700">
        <v>63.73281632096334</v>
      </c>
      <c r="L15" s="157"/>
      <c r="M15" s="157"/>
      <c r="N15" s="157"/>
    </row>
    <row r="16" spans="1:14" ht="18" customHeight="1">
      <c r="A16" s="182" t="s">
        <v>543</v>
      </c>
      <c r="B16" s="675">
        <v>499.36</v>
      </c>
      <c r="C16" s="675">
        <v>788.32</v>
      </c>
      <c r="D16" s="675">
        <v>757.78</v>
      </c>
      <c r="E16" s="675">
        <v>775.4</v>
      </c>
      <c r="F16" s="674">
        <v>774.22</v>
      </c>
      <c r="G16" s="674">
        <v>728.41</v>
      </c>
      <c r="H16" s="674">
        <v>766</v>
      </c>
      <c r="I16" s="675">
        <v>55.278756808715144</v>
      </c>
      <c r="J16" s="700">
        <v>-1.2122775341758967</v>
      </c>
      <c r="L16" s="157"/>
      <c r="M16" s="157"/>
      <c r="N16" s="157"/>
    </row>
    <row r="17" spans="1:14" ht="18" customHeight="1">
      <c r="A17" s="184" t="s">
        <v>682</v>
      </c>
      <c r="B17" s="427">
        <v>316.27</v>
      </c>
      <c r="C17" s="427">
        <v>482.51</v>
      </c>
      <c r="D17" s="427">
        <v>433.16</v>
      </c>
      <c r="E17" s="427">
        <v>480.85</v>
      </c>
      <c r="F17" s="678">
        <v>732.95</v>
      </c>
      <c r="G17" s="678">
        <v>633.99</v>
      </c>
      <c r="H17" s="678">
        <v>732.95</v>
      </c>
      <c r="I17" s="675">
        <v>52.037815790305785</v>
      </c>
      <c r="J17" s="700">
        <v>52.42799209732763</v>
      </c>
      <c r="L17" s="178"/>
      <c r="M17" s="178"/>
      <c r="N17" s="178"/>
    </row>
    <row r="18" spans="1:14" ht="18" customHeight="1">
      <c r="A18" s="184" t="s">
        <v>10</v>
      </c>
      <c r="B18" s="427">
        <v>78.42</v>
      </c>
      <c r="C18" s="427">
        <v>122.53</v>
      </c>
      <c r="D18" s="427">
        <v>110</v>
      </c>
      <c r="E18" s="427">
        <v>122.25</v>
      </c>
      <c r="F18" s="678">
        <v>181.98</v>
      </c>
      <c r="G18" s="678">
        <v>158.48</v>
      </c>
      <c r="H18" s="678">
        <v>181.98</v>
      </c>
      <c r="I18" s="675">
        <v>55.89135424636572</v>
      </c>
      <c r="J18" s="700">
        <v>48.85889570552146</v>
      </c>
      <c r="L18" s="178"/>
      <c r="M18" s="178"/>
      <c r="N18" s="178"/>
    </row>
    <row r="19" spans="1:14" ht="18" customHeight="1" thickBot="1">
      <c r="A19" s="185" t="s">
        <v>809</v>
      </c>
      <c r="B19" s="811">
        <v>25.19</v>
      </c>
      <c r="C19" s="811">
        <v>34.28</v>
      </c>
      <c r="D19" s="811">
        <v>30.95</v>
      </c>
      <c r="E19" s="811">
        <v>34.09</v>
      </c>
      <c r="F19" s="704">
        <v>43.22</v>
      </c>
      <c r="G19" s="704">
        <v>38</v>
      </c>
      <c r="H19" s="704">
        <v>43.22</v>
      </c>
      <c r="I19" s="729">
        <v>35.33148074632791</v>
      </c>
      <c r="J19" s="730">
        <v>26.782047521267216</v>
      </c>
      <c r="K19" s="179"/>
      <c r="L19" s="180"/>
      <c r="M19" s="180"/>
      <c r="N19" s="180"/>
    </row>
    <row r="20" spans="1:14" s="13" customFormat="1" ht="18" customHeight="1" thickTop="1">
      <c r="A20" s="671" t="s">
        <v>474</v>
      </c>
      <c r="F20" s="679"/>
      <c r="G20" s="679"/>
      <c r="H20" s="679"/>
      <c r="I20" s="157"/>
      <c r="J20" s="179"/>
      <c r="K20" s="179"/>
      <c r="L20" s="180"/>
      <c r="M20" s="180"/>
      <c r="N20" s="180"/>
    </row>
    <row r="21" spans="1:14" s="13" customFormat="1" ht="18" customHeight="1">
      <c r="A21" s="671" t="s">
        <v>11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71" t="s">
        <v>51</v>
      </c>
      <c r="B22" s="174"/>
      <c r="C22" s="174"/>
      <c r="F22" s="680"/>
      <c r="G22" s="680"/>
      <c r="H22" s="680"/>
      <c r="I22" s="680"/>
      <c r="J22" s="680"/>
      <c r="K22" s="680"/>
      <c r="L22" s="680"/>
      <c r="M22" s="680"/>
      <c r="N22" s="680"/>
    </row>
    <row r="23" spans="1:14" s="13" customFormat="1" ht="18" customHeight="1">
      <c r="A23" s="671" t="s">
        <v>52</v>
      </c>
      <c r="B23" s="174"/>
      <c r="C23" s="25"/>
      <c r="F23" s="680"/>
      <c r="G23" s="680"/>
      <c r="H23" s="680"/>
      <c r="I23" s="680"/>
      <c r="J23" s="680"/>
      <c r="K23" s="681"/>
      <c r="L23" s="681"/>
      <c r="M23" s="681"/>
      <c r="N23" s="681"/>
    </row>
    <row r="24" spans="1:14" s="13" customFormat="1" ht="12.75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</row>
    <row r="25" spans="1:14" s="13" customFormat="1" ht="18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2"/>
      <c r="M25" s="681"/>
      <c r="N25" s="681"/>
    </row>
    <row r="26" spans="1:14" s="13" customFormat="1" ht="18" customHeight="1">
      <c r="A26" s="683"/>
      <c r="B26" s="684"/>
      <c r="C26" s="684"/>
      <c r="D26" s="684"/>
      <c r="E26" s="684"/>
      <c r="F26" s="684"/>
      <c r="G26" s="685"/>
      <c r="H26" s="686"/>
      <c r="I26" s="686"/>
      <c r="J26" s="685"/>
      <c r="K26" s="687"/>
      <c r="L26" s="178"/>
      <c r="M26" s="178"/>
      <c r="N26" s="178"/>
    </row>
    <row r="27" spans="1:14" s="13" customFormat="1" ht="18" customHeight="1">
      <c r="A27" s="688"/>
      <c r="B27" s="689"/>
      <c r="C27" s="689"/>
      <c r="D27" s="690"/>
      <c r="E27" s="689"/>
      <c r="F27" s="689"/>
      <c r="G27" s="691"/>
      <c r="H27" s="692"/>
      <c r="I27" s="692"/>
      <c r="J27" s="692"/>
      <c r="K27" s="279"/>
      <c r="L27" s="157"/>
      <c r="M27" s="157"/>
      <c r="N27" s="157"/>
    </row>
    <row r="28" spans="1:14" s="13" customFormat="1" ht="18" customHeight="1">
      <c r="A28" s="688"/>
      <c r="B28" s="689"/>
      <c r="C28" s="689"/>
      <c r="D28" s="690"/>
      <c r="E28" s="689"/>
      <c r="F28" s="689"/>
      <c r="G28" s="691"/>
      <c r="H28" s="692"/>
      <c r="I28" s="692"/>
      <c r="J28" s="692"/>
      <c r="K28" s="279"/>
      <c r="L28" s="157"/>
      <c r="M28" s="157"/>
      <c r="N28" s="157"/>
    </row>
    <row r="29" spans="1:14" s="13" customFormat="1" ht="18" customHeight="1">
      <c r="A29" s="688"/>
      <c r="B29" s="689"/>
      <c r="C29" s="689"/>
      <c r="D29" s="690"/>
      <c r="E29" s="689"/>
      <c r="F29" s="689"/>
      <c r="G29" s="691"/>
      <c r="H29" s="692"/>
      <c r="I29" s="692"/>
      <c r="J29" s="692"/>
      <c r="K29" s="279"/>
      <c r="L29" s="157"/>
      <c r="M29" s="157"/>
      <c r="N29" s="157"/>
    </row>
    <row r="30" spans="1:14" s="13" customFormat="1" ht="18" customHeight="1">
      <c r="A30" s="688"/>
      <c r="B30" s="689"/>
      <c r="C30" s="689"/>
      <c r="D30" s="690"/>
      <c r="E30" s="689"/>
      <c r="F30" s="689"/>
      <c r="G30" s="691"/>
      <c r="H30" s="692"/>
      <c r="I30" s="692"/>
      <c r="J30" s="692"/>
      <c r="K30" s="279"/>
      <c r="L30" s="157"/>
      <c r="M30" s="157"/>
      <c r="N30" s="157"/>
    </row>
    <row r="31" spans="1:14" s="13" customFormat="1" ht="18" customHeight="1">
      <c r="A31" s="688"/>
      <c r="B31" s="693"/>
      <c r="C31" s="689"/>
      <c r="D31" s="690"/>
      <c r="E31" s="693"/>
      <c r="F31" s="689"/>
      <c r="G31" s="691"/>
      <c r="H31" s="692"/>
      <c r="I31" s="692"/>
      <c r="J31" s="692"/>
      <c r="K31" s="279"/>
      <c r="L31" s="157"/>
      <c r="M31" s="157"/>
      <c r="N31" s="157"/>
    </row>
    <row r="32" spans="1:18" s="13" customFormat="1" ht="18" customHeight="1">
      <c r="A32" s="688"/>
      <c r="B32" s="689"/>
      <c r="C32" s="689"/>
      <c r="D32" s="690"/>
      <c r="E32" s="689"/>
      <c r="F32" s="689"/>
      <c r="G32" s="691"/>
      <c r="H32" s="692"/>
      <c r="I32" s="692"/>
      <c r="J32" s="692"/>
      <c r="K32" s="279"/>
      <c r="L32" s="157"/>
      <c r="M32" s="157"/>
      <c r="N32" s="157"/>
      <c r="O32" s="11"/>
      <c r="P32" s="11"/>
      <c r="Q32" s="11"/>
      <c r="R32" s="11"/>
    </row>
    <row r="33" spans="1:18" s="13" customFormat="1" ht="18" customHeight="1">
      <c r="A33" s="688"/>
      <c r="B33" s="689"/>
      <c r="C33" s="689"/>
      <c r="D33" s="690"/>
      <c r="E33" s="689"/>
      <c r="F33" s="689"/>
      <c r="G33" s="691"/>
      <c r="H33" s="692"/>
      <c r="I33" s="692"/>
      <c r="J33" s="692"/>
      <c r="K33" s="279"/>
      <c r="L33" s="157"/>
      <c r="M33" s="157"/>
      <c r="N33" s="157"/>
      <c r="O33" s="11"/>
      <c r="P33" s="11"/>
      <c r="Q33" s="11"/>
      <c r="R33" s="11"/>
    </row>
    <row r="34" spans="1:18" s="13" customFormat="1" ht="18" customHeight="1">
      <c r="A34" s="688"/>
      <c r="B34" s="689"/>
      <c r="C34" s="689"/>
      <c r="D34" s="690"/>
      <c r="E34" s="689"/>
      <c r="F34" s="689"/>
      <c r="G34" s="691"/>
      <c r="H34" s="692"/>
      <c r="I34" s="692"/>
      <c r="J34" s="692"/>
      <c r="K34" s="279"/>
      <c r="L34" s="157"/>
      <c r="M34" s="157"/>
      <c r="N34" s="157"/>
      <c r="O34" s="11"/>
      <c r="P34" s="11"/>
      <c r="Q34" s="11"/>
      <c r="R34" s="11"/>
    </row>
    <row r="35" spans="1:18" s="13" customFormat="1" ht="18" customHeight="1">
      <c r="A35" s="688"/>
      <c r="B35" s="689"/>
      <c r="C35" s="689"/>
      <c r="D35" s="690"/>
      <c r="E35" s="689"/>
      <c r="F35" s="689"/>
      <c r="G35" s="691"/>
      <c r="H35" s="692"/>
      <c r="I35" s="692"/>
      <c r="J35" s="692"/>
      <c r="K35" s="279"/>
      <c r="L35" s="157"/>
      <c r="M35" s="157"/>
      <c r="N35" s="157"/>
      <c r="O35" s="11"/>
      <c r="P35" s="11"/>
      <c r="Q35" s="11"/>
      <c r="R35" s="11"/>
    </row>
    <row r="36" spans="1:18" s="13" customFormat="1" ht="18" customHeight="1">
      <c r="A36" s="688"/>
      <c r="B36" s="689"/>
      <c r="C36" s="689"/>
      <c r="D36" s="690"/>
      <c r="E36" s="689"/>
      <c r="F36" s="689"/>
      <c r="G36" s="691"/>
      <c r="H36" s="692"/>
      <c r="I36" s="692"/>
      <c r="J36" s="692"/>
      <c r="K36" s="279"/>
      <c r="L36" s="157"/>
      <c r="M36" s="157"/>
      <c r="N36" s="157"/>
      <c r="O36" s="11"/>
      <c r="P36" s="11"/>
      <c r="Q36" s="11"/>
      <c r="R36" s="11"/>
    </row>
    <row r="37" spans="1:18" s="13" customFormat="1" ht="18" customHeight="1">
      <c r="A37" s="688"/>
      <c r="B37" s="689"/>
      <c r="C37" s="689"/>
      <c r="D37" s="690"/>
      <c r="E37" s="689"/>
      <c r="F37" s="689"/>
      <c r="G37" s="691"/>
      <c r="H37" s="692"/>
      <c r="I37" s="692"/>
      <c r="J37" s="692"/>
      <c r="K37" s="279"/>
      <c r="L37" s="157"/>
      <c r="M37" s="157"/>
      <c r="N37" s="157"/>
      <c r="O37" s="11"/>
      <c r="P37" s="11"/>
      <c r="Q37" s="11"/>
      <c r="R37" s="11"/>
    </row>
    <row r="38" spans="1:18" s="13" customFormat="1" ht="18" customHeight="1">
      <c r="A38" s="688"/>
      <c r="B38" s="689"/>
      <c r="C38" s="689"/>
      <c r="D38" s="690"/>
      <c r="E38" s="689"/>
      <c r="F38" s="689"/>
      <c r="G38" s="691"/>
      <c r="H38" s="692"/>
      <c r="I38" s="692"/>
      <c r="J38" s="692"/>
      <c r="K38" s="279"/>
      <c r="L38" s="157"/>
      <c r="M38" s="157"/>
      <c r="N38" s="157"/>
      <c r="O38" s="11"/>
      <c r="P38" s="11"/>
      <c r="Q38" s="11"/>
      <c r="R38" s="11"/>
    </row>
    <row r="39" spans="10:18" s="13" customFormat="1" ht="17.25" customHeight="1">
      <c r="J39" s="690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94"/>
      <c r="L41" s="14"/>
      <c r="M41" s="14"/>
      <c r="O41" s="11"/>
      <c r="P41" s="11"/>
      <c r="Q41" s="11"/>
      <c r="R41" s="11"/>
    </row>
    <row r="42" spans="1:12" s="13" customFormat="1" ht="18" customHeight="1">
      <c r="A42" s="694"/>
      <c r="B42" s="174"/>
      <c r="C42" s="174"/>
      <c r="F42" s="14"/>
      <c r="G42" s="14"/>
      <c r="I42" s="11"/>
      <c r="J42" s="11"/>
      <c r="K42" s="11"/>
      <c r="L42" s="11"/>
    </row>
    <row r="43" spans="1:14" ht="18" customHeight="1">
      <c r="A43" s="694"/>
      <c r="B43" s="174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4"/>
      <c r="C44" s="174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4"/>
      <c r="C45" s="174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4"/>
      <c r="C46" s="174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4"/>
      <c r="C47" s="174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4"/>
      <c r="C48" s="174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4"/>
      <c r="C49" s="174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4"/>
      <c r="C50" s="174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06" t="s">
        <v>46</v>
      </c>
      <c r="B1" s="1906"/>
      <c r="C1" s="1906"/>
      <c r="D1" s="1906"/>
      <c r="E1" s="1906"/>
      <c r="F1" s="1906"/>
      <c r="G1" s="1906"/>
      <c r="H1" s="1906"/>
      <c r="I1" s="1906"/>
      <c r="J1" s="1906"/>
    </row>
    <row r="2" spans="1:13" ht="15.75">
      <c r="A2" s="1905" t="s">
        <v>12</v>
      </c>
      <c r="B2" s="1905"/>
      <c r="C2" s="1905"/>
      <c r="D2" s="1905"/>
      <c r="E2" s="1905"/>
      <c r="F2" s="1905"/>
      <c r="G2" s="1905"/>
      <c r="H2" s="1905"/>
      <c r="I2" s="1905"/>
      <c r="J2" s="1905"/>
      <c r="K2" s="695"/>
      <c r="L2" s="695"/>
      <c r="M2" s="695"/>
    </row>
    <row r="3" spans="1:10" ht="12.75">
      <c r="A3" s="1921" t="s">
        <v>1371</v>
      </c>
      <c r="B3" s="1921"/>
      <c r="C3" s="1921"/>
      <c r="D3" s="1921"/>
      <c r="E3" s="1921"/>
      <c r="F3" s="1921"/>
      <c r="G3" s="1921"/>
      <c r="H3" s="1921"/>
      <c r="I3" s="1921"/>
      <c r="J3" s="1921"/>
    </row>
    <row r="4" spans="1:10" ht="13.5" thickBot="1">
      <c r="A4" s="1921"/>
      <c r="B4" s="1921"/>
      <c r="C4" s="1921"/>
      <c r="D4" s="1921"/>
      <c r="E4" s="1921"/>
      <c r="F4" s="1921"/>
      <c r="G4" s="1921"/>
      <c r="H4" s="1921"/>
      <c r="I4" s="1921"/>
      <c r="J4" s="1921"/>
    </row>
    <row r="5" spans="1:10" ht="25.5" customHeight="1" thickTop="1">
      <c r="A5" s="1918" t="s">
        <v>664</v>
      </c>
      <c r="B5" s="1898" t="s">
        <v>418</v>
      </c>
      <c r="C5" s="1907"/>
      <c r="D5" s="1908"/>
      <c r="E5" s="1898" t="s">
        <v>275</v>
      </c>
      <c r="F5" s="1907"/>
      <c r="G5" s="1908"/>
      <c r="H5" s="1898" t="s">
        <v>1110</v>
      </c>
      <c r="I5" s="1907"/>
      <c r="J5" s="1899"/>
    </row>
    <row r="6" spans="1:10" ht="38.25">
      <c r="A6" s="1919"/>
      <c r="B6" s="175" t="s">
        <v>553</v>
      </c>
      <c r="C6" s="175" t="s">
        <v>1207</v>
      </c>
      <c r="D6" s="175" t="s">
        <v>1160</v>
      </c>
      <c r="E6" s="175" t="s">
        <v>553</v>
      </c>
      <c r="F6" s="175" t="s">
        <v>1207</v>
      </c>
      <c r="G6" s="175" t="s">
        <v>1160</v>
      </c>
      <c r="H6" s="175" t="s">
        <v>553</v>
      </c>
      <c r="I6" s="175" t="s">
        <v>1207</v>
      </c>
      <c r="J6" s="699" t="s">
        <v>1160</v>
      </c>
    </row>
    <row r="7" spans="1:10" ht="12.75">
      <c r="A7" s="1920"/>
      <c r="B7" s="175">
        <v>1</v>
      </c>
      <c r="C7" s="175">
        <v>2</v>
      </c>
      <c r="D7" s="175">
        <v>3</v>
      </c>
      <c r="E7" s="175">
        <v>4</v>
      </c>
      <c r="F7" s="175">
        <v>5</v>
      </c>
      <c r="G7" s="175">
        <v>6</v>
      </c>
      <c r="H7" s="175">
        <v>7</v>
      </c>
      <c r="I7" s="175">
        <v>8</v>
      </c>
      <c r="J7" s="183">
        <v>9</v>
      </c>
    </row>
    <row r="8" spans="1:10" ht="12.75">
      <c r="A8" s="186" t="s">
        <v>551</v>
      </c>
      <c r="B8" s="696">
        <v>727.8</v>
      </c>
      <c r="C8" s="696">
        <v>204.24</v>
      </c>
      <c r="D8" s="675">
        <v>26.00094206311823</v>
      </c>
      <c r="E8" s="696">
        <v>3952.58</v>
      </c>
      <c r="F8" s="696">
        <v>1412.55</v>
      </c>
      <c r="G8" s="675">
        <v>74.9403151360815</v>
      </c>
      <c r="H8" s="674">
        <v>11209.51</v>
      </c>
      <c r="I8" s="674">
        <v>4436.5</v>
      </c>
      <c r="J8" s="700">
        <v>66.6769867081873</v>
      </c>
    </row>
    <row r="9" spans="1:10" ht="12.75">
      <c r="A9" s="186" t="s">
        <v>552</v>
      </c>
      <c r="B9" s="696">
        <v>627.6</v>
      </c>
      <c r="C9" s="696">
        <v>83.44</v>
      </c>
      <c r="D9" s="675">
        <v>10.622398187165027</v>
      </c>
      <c r="E9" s="696">
        <v>549.07</v>
      </c>
      <c r="F9" s="696">
        <v>74.88</v>
      </c>
      <c r="G9" s="675">
        <v>3.972624542416044</v>
      </c>
      <c r="H9" s="674">
        <v>2082.54</v>
      </c>
      <c r="I9" s="674">
        <v>525.52</v>
      </c>
      <c r="J9" s="700">
        <v>7.898138184354016</v>
      </c>
    </row>
    <row r="10" spans="1:10" ht="12.75">
      <c r="A10" s="186" t="s">
        <v>679</v>
      </c>
      <c r="B10" s="696">
        <v>197.02</v>
      </c>
      <c r="C10" s="696">
        <v>35.84</v>
      </c>
      <c r="D10" s="675">
        <v>4.562640832070885</v>
      </c>
      <c r="E10" s="696">
        <v>185.4</v>
      </c>
      <c r="F10" s="696">
        <v>78.73</v>
      </c>
      <c r="G10" s="675">
        <v>4.1768794100482785</v>
      </c>
      <c r="H10" s="674">
        <v>1132.78</v>
      </c>
      <c r="I10" s="674">
        <v>776.54</v>
      </c>
      <c r="J10" s="700">
        <v>11.67076462490156</v>
      </c>
    </row>
    <row r="11" spans="1:10" ht="12.75">
      <c r="A11" s="186" t="s">
        <v>680</v>
      </c>
      <c r="B11" s="696">
        <v>194.62</v>
      </c>
      <c r="C11" s="696">
        <v>25.09</v>
      </c>
      <c r="D11" s="675">
        <v>3.194103194103195</v>
      </c>
      <c r="E11" s="696">
        <v>294.31</v>
      </c>
      <c r="F11" s="696">
        <v>42.72</v>
      </c>
      <c r="G11" s="675">
        <v>2.26643323253223</v>
      </c>
      <c r="H11" s="674">
        <v>381.91</v>
      </c>
      <c r="I11" s="674">
        <v>77.09</v>
      </c>
      <c r="J11" s="700">
        <v>1.158600001202335</v>
      </c>
    </row>
    <row r="12" spans="1:10" ht="12.75">
      <c r="A12" s="186" t="s">
        <v>540</v>
      </c>
      <c r="B12" s="676">
        <v>226.6</v>
      </c>
      <c r="C12" s="696">
        <v>23.32</v>
      </c>
      <c r="D12" s="675">
        <v>2.96877188068898</v>
      </c>
      <c r="E12" s="676">
        <v>0.33</v>
      </c>
      <c r="F12" s="696">
        <v>0.75</v>
      </c>
      <c r="G12" s="675">
        <v>0.039789909279006844</v>
      </c>
      <c r="H12" s="674">
        <v>2.3</v>
      </c>
      <c r="I12" s="674">
        <v>4.8</v>
      </c>
      <c r="J12" s="700">
        <v>0.07214009606656127</v>
      </c>
    </row>
    <row r="13" spans="1:10" ht="12.75">
      <c r="A13" s="186" t="s">
        <v>541</v>
      </c>
      <c r="B13" s="696">
        <v>153.11</v>
      </c>
      <c r="C13" s="696">
        <v>13.2</v>
      </c>
      <c r="D13" s="675">
        <v>1.6804369135975357</v>
      </c>
      <c r="E13" s="696">
        <v>33.85</v>
      </c>
      <c r="F13" s="696">
        <v>9.22</v>
      </c>
      <c r="G13" s="675">
        <v>0.4891506180699242</v>
      </c>
      <c r="H13" s="674">
        <v>141.8</v>
      </c>
      <c r="I13" s="674">
        <v>44.53</v>
      </c>
      <c r="J13" s="700">
        <v>0.6692496828841611</v>
      </c>
    </row>
    <row r="14" spans="1:10" ht="12.75">
      <c r="A14" s="186" t="s">
        <v>542</v>
      </c>
      <c r="B14" s="696">
        <v>0</v>
      </c>
      <c r="C14" s="696">
        <v>0</v>
      </c>
      <c r="D14" s="675">
        <v>0</v>
      </c>
      <c r="E14" s="696">
        <v>0.04</v>
      </c>
      <c r="F14" s="696">
        <v>0.01</v>
      </c>
      <c r="G14" s="675">
        <v>0.0005305321237200914</v>
      </c>
      <c r="H14" s="674">
        <v>0.4</v>
      </c>
      <c r="I14" s="674">
        <v>0.69</v>
      </c>
      <c r="J14" s="700">
        <v>0.01037013880956818</v>
      </c>
    </row>
    <row r="15" spans="1:10" ht="12.75">
      <c r="A15" s="186" t="s">
        <v>77</v>
      </c>
      <c r="B15" s="696">
        <v>515.38</v>
      </c>
      <c r="C15" s="696">
        <v>189.85</v>
      </c>
      <c r="D15" s="675">
        <v>24.169011215643344</v>
      </c>
      <c r="E15" s="696">
        <v>199.67</v>
      </c>
      <c r="F15" s="696">
        <v>173.8</v>
      </c>
      <c r="G15" s="675">
        <v>9.220648310255187</v>
      </c>
      <c r="H15" s="674">
        <v>1101.44</v>
      </c>
      <c r="I15" s="674">
        <v>490.5</v>
      </c>
      <c r="J15" s="700">
        <v>7.37181606680173</v>
      </c>
    </row>
    <row r="16" spans="1:10" ht="12.75">
      <c r="A16" s="186" t="s">
        <v>543</v>
      </c>
      <c r="B16" s="696">
        <v>28.11</v>
      </c>
      <c r="C16" s="696">
        <v>11.88</v>
      </c>
      <c r="D16" s="675">
        <v>1.5123932222377823</v>
      </c>
      <c r="E16" s="696">
        <v>90.9</v>
      </c>
      <c r="F16" s="696">
        <v>60.07</v>
      </c>
      <c r="G16" s="675">
        <v>3.1869064671865885</v>
      </c>
      <c r="H16" s="674">
        <v>98.79</v>
      </c>
      <c r="I16" s="674">
        <v>63.62</v>
      </c>
      <c r="J16" s="700">
        <v>0.9561568566155474</v>
      </c>
    </row>
    <row r="17" spans="1:10" ht="12.75">
      <c r="A17" s="186" t="s">
        <v>78</v>
      </c>
      <c r="B17" s="696">
        <v>0.7</v>
      </c>
      <c r="C17" s="696">
        <v>0.02</v>
      </c>
      <c r="D17" s="675">
        <v>0.0025461165357538416</v>
      </c>
      <c r="E17" s="696">
        <v>1.1</v>
      </c>
      <c r="F17" s="696">
        <v>0.03</v>
      </c>
      <c r="G17" s="675">
        <v>0.0015915963711602738</v>
      </c>
      <c r="H17" s="674">
        <v>2966.26</v>
      </c>
      <c r="I17" s="674">
        <v>34.03</v>
      </c>
      <c r="J17" s="700">
        <v>0.5114432227385584</v>
      </c>
    </row>
    <row r="18" spans="1:10" ht="12.75">
      <c r="A18" s="186" t="s">
        <v>79</v>
      </c>
      <c r="B18" s="696">
        <v>0.04</v>
      </c>
      <c r="C18" s="696">
        <v>0.04</v>
      </c>
      <c r="D18" s="675">
        <v>0.005092233071507683</v>
      </c>
      <c r="E18" s="696">
        <v>0.54</v>
      </c>
      <c r="F18" s="696">
        <v>0.38</v>
      </c>
      <c r="G18" s="675">
        <v>0.02016022070136347</v>
      </c>
      <c r="H18" s="674">
        <v>0</v>
      </c>
      <c r="I18" s="674">
        <v>0</v>
      </c>
      <c r="J18" s="700">
        <v>0</v>
      </c>
    </row>
    <row r="19" spans="1:10" ht="12.75">
      <c r="A19" s="701" t="s">
        <v>80</v>
      </c>
      <c r="B19" s="697">
        <v>1589.87</v>
      </c>
      <c r="C19" s="697">
        <v>198.59</v>
      </c>
      <c r="D19" s="675">
        <v>25.281664141767774</v>
      </c>
      <c r="E19" s="697">
        <v>176.71</v>
      </c>
      <c r="F19" s="697">
        <v>31.76</v>
      </c>
      <c r="G19" s="675">
        <v>1.6849700249350101</v>
      </c>
      <c r="H19" s="698">
        <v>449.63</v>
      </c>
      <c r="I19" s="698">
        <v>199.9</v>
      </c>
      <c r="J19" s="700">
        <v>3.0043344174386664</v>
      </c>
    </row>
    <row r="20" spans="1:10" ht="13.5" thickBot="1">
      <c r="A20" s="702" t="s">
        <v>13</v>
      </c>
      <c r="B20" s="703">
        <v>4260.85</v>
      </c>
      <c r="C20" s="703">
        <v>785.5099999999999</v>
      </c>
      <c r="D20" s="703">
        <v>100</v>
      </c>
      <c r="E20" s="703">
        <v>5484.5</v>
      </c>
      <c r="F20" s="703">
        <v>1884.8999999999999</v>
      </c>
      <c r="G20" s="703">
        <v>100</v>
      </c>
      <c r="H20" s="704">
        <v>19567.36</v>
      </c>
      <c r="I20" s="704">
        <v>6653.719999999999</v>
      </c>
      <c r="J20" s="705">
        <v>100</v>
      </c>
    </row>
    <row r="21" spans="1:10" ht="13.5" thickTop="1">
      <c r="A21" s="26" t="s">
        <v>474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1372</v>
      </c>
      <c r="B23" s="174"/>
      <c r="C23" s="174"/>
      <c r="D23" s="13"/>
      <c r="E23" s="13"/>
      <c r="F23" s="14"/>
      <c r="G23" s="14"/>
      <c r="H23" s="24"/>
      <c r="I23" s="9"/>
      <c r="J23" s="9"/>
    </row>
    <row r="24" spans="1:10" ht="12.75">
      <c r="A24" s="26" t="s">
        <v>1373</v>
      </c>
      <c r="B24" s="174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26"/>
  <sheetViews>
    <sheetView zoomScalePageLayoutView="0" workbookViewId="0" topLeftCell="B1">
      <selection activeCell="N27" sqref="N27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9.140625" style="0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72" t="s">
        <v>47</v>
      </c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872"/>
    </row>
    <row r="2" spans="2:13" ht="15" customHeight="1">
      <c r="B2" s="1923" t="s">
        <v>14</v>
      </c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</row>
    <row r="3" spans="2:13" ht="12.75">
      <c r="B3" s="1924" t="s">
        <v>1375</v>
      </c>
      <c r="C3" s="1924"/>
      <c r="D3" s="1924"/>
      <c r="E3" s="1924"/>
      <c r="F3" s="1924"/>
      <c r="G3" s="1924"/>
      <c r="H3" s="1924"/>
      <c r="I3" s="1924"/>
      <c r="J3" s="1924"/>
      <c r="K3" s="1924"/>
      <c r="L3" s="1924"/>
      <c r="M3" s="1924"/>
    </row>
    <row r="4" spans="2:13" ht="16.5" customHeight="1" thickBot="1">
      <c r="B4" s="1872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</row>
    <row r="5" spans="2:13" ht="12.75" customHeight="1" thickTop="1">
      <c r="B5" s="716"/>
      <c r="C5" s="1895" t="s">
        <v>418</v>
      </c>
      <c r="D5" s="1896"/>
      <c r="E5" s="1897"/>
      <c r="F5" s="1895" t="s">
        <v>275</v>
      </c>
      <c r="G5" s="1896"/>
      <c r="H5" s="1897"/>
      <c r="I5" s="1895" t="s">
        <v>1110</v>
      </c>
      <c r="J5" s="1896"/>
      <c r="K5" s="1922"/>
      <c r="L5" s="1896" t="s">
        <v>15</v>
      </c>
      <c r="M5" s="1922"/>
    </row>
    <row r="6" spans="2:13" ht="31.5">
      <c r="B6" s="717"/>
      <c r="C6" s="706" t="s">
        <v>553</v>
      </c>
      <c r="D6" s="707" t="s">
        <v>1206</v>
      </c>
      <c r="E6" s="707" t="s">
        <v>1160</v>
      </c>
      <c r="F6" s="707" t="s">
        <v>553</v>
      </c>
      <c r="G6" s="707" t="s">
        <v>1206</v>
      </c>
      <c r="H6" s="707" t="s">
        <v>1160</v>
      </c>
      <c r="I6" s="707" t="s">
        <v>553</v>
      </c>
      <c r="J6" s="707" t="s">
        <v>1206</v>
      </c>
      <c r="K6" s="786" t="s">
        <v>1160</v>
      </c>
      <c r="L6" s="780" t="s">
        <v>418</v>
      </c>
      <c r="M6" s="718" t="s">
        <v>16</v>
      </c>
    </row>
    <row r="7" spans="2:13" ht="12.75">
      <c r="B7" s="719" t="s">
        <v>17</v>
      </c>
      <c r="C7" s="708"/>
      <c r="D7" s="708"/>
      <c r="E7" s="708"/>
      <c r="F7" s="708"/>
      <c r="G7" s="708"/>
      <c r="H7" s="708"/>
      <c r="I7" s="708"/>
      <c r="J7" s="708"/>
      <c r="K7" s="720"/>
      <c r="L7" s="781"/>
      <c r="M7" s="720"/>
    </row>
    <row r="8" spans="2:13" ht="12.75">
      <c r="B8" s="721" t="s">
        <v>18</v>
      </c>
      <c r="C8" s="709">
        <v>16333.24</v>
      </c>
      <c r="D8" s="709">
        <v>1633.33</v>
      </c>
      <c r="E8" s="710">
        <v>18.381556883531967</v>
      </c>
      <c r="F8" s="709">
        <v>4605.82</v>
      </c>
      <c r="G8" s="709">
        <v>460.59</v>
      </c>
      <c r="H8" s="711">
        <v>18.881057821318024</v>
      </c>
      <c r="I8" s="711">
        <v>67184.01000000001</v>
      </c>
      <c r="J8" s="711">
        <v>7168.4</v>
      </c>
      <c r="K8" s="787">
        <v>76.38788987032471</v>
      </c>
      <c r="L8" s="782">
        <v>-71.80055469500958</v>
      </c>
      <c r="M8" s="722">
        <v>1456.3516359452008</v>
      </c>
    </row>
    <row r="9" spans="2:13" ht="12.75">
      <c r="B9" s="721" t="s">
        <v>19</v>
      </c>
      <c r="C9" s="709">
        <v>10195.79</v>
      </c>
      <c r="D9" s="709">
        <v>1019.5799999999999</v>
      </c>
      <c r="E9" s="710">
        <v>11.474391437928356</v>
      </c>
      <c r="F9" s="709">
        <v>15666.18</v>
      </c>
      <c r="G9" s="709">
        <v>1566.619</v>
      </c>
      <c r="H9" s="711">
        <v>64.22072542385943</v>
      </c>
      <c r="I9" s="711">
        <v>13070</v>
      </c>
      <c r="J9" s="711">
        <v>1307.01</v>
      </c>
      <c r="K9" s="787">
        <v>13.927757371158572</v>
      </c>
      <c r="L9" s="782">
        <v>53.65336707271621</v>
      </c>
      <c r="M9" s="722">
        <v>-16.57129142439865</v>
      </c>
    </row>
    <row r="10" spans="2:13" ht="12.75">
      <c r="B10" s="721" t="s">
        <v>20</v>
      </c>
      <c r="C10" s="709">
        <v>474.58</v>
      </c>
      <c r="D10" s="709">
        <v>47.46</v>
      </c>
      <c r="E10" s="710">
        <v>0.5341166143353928</v>
      </c>
      <c r="F10" s="709">
        <v>983.39</v>
      </c>
      <c r="G10" s="709">
        <v>98.33</v>
      </c>
      <c r="H10" s="711">
        <v>4.030861320415557</v>
      </c>
      <c r="I10" s="711">
        <v>5535.320000000001</v>
      </c>
      <c r="J10" s="711">
        <v>553.53</v>
      </c>
      <c r="K10" s="787">
        <v>5.898525288756325</v>
      </c>
      <c r="L10" s="782">
        <v>107.18499789296249</v>
      </c>
      <c r="M10" s="728">
        <v>462.93094681175637</v>
      </c>
    </row>
    <row r="11" spans="2:13" ht="12.75">
      <c r="B11" s="721" t="s">
        <v>21</v>
      </c>
      <c r="C11" s="709">
        <v>7972.1</v>
      </c>
      <c r="D11" s="709">
        <v>797.21</v>
      </c>
      <c r="E11" s="710">
        <v>8.971831144423062</v>
      </c>
      <c r="F11" s="709">
        <v>3081</v>
      </c>
      <c r="G11" s="709">
        <v>308.1</v>
      </c>
      <c r="H11" s="711">
        <v>12.63000480850232</v>
      </c>
      <c r="I11" s="711">
        <v>3043.06</v>
      </c>
      <c r="J11" s="711">
        <v>304.31</v>
      </c>
      <c r="K11" s="787">
        <v>3.242787618776647</v>
      </c>
      <c r="L11" s="782">
        <v>-61.3527176026392</v>
      </c>
      <c r="M11" s="728">
        <v>-1.2301200908795948</v>
      </c>
    </row>
    <row r="12" spans="2:14" ht="12.75">
      <c r="B12" s="721" t="s">
        <v>22</v>
      </c>
      <c r="C12" s="709">
        <v>0</v>
      </c>
      <c r="D12" s="709">
        <v>0</v>
      </c>
      <c r="E12" s="710">
        <v>0</v>
      </c>
      <c r="F12" s="709">
        <v>0</v>
      </c>
      <c r="G12" s="709">
        <v>0</v>
      </c>
      <c r="H12" s="711">
        <v>0</v>
      </c>
      <c r="I12" s="711">
        <v>0</v>
      </c>
      <c r="J12" s="711">
        <v>0</v>
      </c>
      <c r="K12" s="1589">
        <v>0</v>
      </c>
      <c r="L12" s="783" t="e">
        <v>#DIV/0!</v>
      </c>
      <c r="M12" s="728" t="e">
        <v>#DIV/0!</v>
      </c>
      <c r="N12" s="1611"/>
    </row>
    <row r="13" spans="2:13" ht="12.75">
      <c r="B13" s="721" t="s">
        <v>23</v>
      </c>
      <c r="C13" s="709">
        <v>0</v>
      </c>
      <c r="D13" s="709">
        <v>0</v>
      </c>
      <c r="E13" s="710">
        <v>0</v>
      </c>
      <c r="F13" s="709">
        <v>0</v>
      </c>
      <c r="G13" s="709">
        <v>0</v>
      </c>
      <c r="H13" s="711">
        <v>0</v>
      </c>
      <c r="I13" s="711">
        <v>0</v>
      </c>
      <c r="J13" s="711">
        <v>0</v>
      </c>
      <c r="K13" s="1589">
        <v>0</v>
      </c>
      <c r="L13" s="783" t="e">
        <v>#DIV/0!</v>
      </c>
      <c r="M13" s="728" t="e">
        <v>#DIV/0!</v>
      </c>
    </row>
    <row r="14" spans="2:13" ht="12.75">
      <c r="B14" s="721" t="s">
        <v>24</v>
      </c>
      <c r="C14" s="709">
        <v>66.09</v>
      </c>
      <c r="D14" s="709">
        <v>6.61</v>
      </c>
      <c r="E14" s="710">
        <v>0.07438918712087962</v>
      </c>
      <c r="F14" s="709">
        <v>0</v>
      </c>
      <c r="G14" s="709">
        <v>0</v>
      </c>
      <c r="H14" s="711">
        <v>0</v>
      </c>
      <c r="I14" s="711">
        <v>53.74</v>
      </c>
      <c r="J14" s="711">
        <v>5.37</v>
      </c>
      <c r="K14" s="1589">
        <v>0.057223783355231816</v>
      </c>
      <c r="L14" s="783">
        <v>-100</v>
      </c>
      <c r="M14" s="728" t="e">
        <v>#DIV/0!</v>
      </c>
    </row>
    <row r="15" spans="2:13" ht="12.75">
      <c r="B15" s="721" t="s">
        <v>25</v>
      </c>
      <c r="C15" s="709">
        <v>2304</v>
      </c>
      <c r="D15" s="709">
        <v>360</v>
      </c>
      <c r="E15" s="710">
        <v>4.051453458928391</v>
      </c>
      <c r="F15" s="709">
        <v>0</v>
      </c>
      <c r="G15" s="709">
        <v>0</v>
      </c>
      <c r="H15" s="711">
        <v>0</v>
      </c>
      <c r="I15" s="711">
        <v>455.86</v>
      </c>
      <c r="J15" s="711">
        <v>45.59</v>
      </c>
      <c r="K15" s="1589">
        <v>0.4858160676284951</v>
      </c>
      <c r="L15" s="783">
        <v>-100</v>
      </c>
      <c r="M15" s="728" t="e">
        <v>#DIV/0!</v>
      </c>
    </row>
    <row r="16" spans="2:13" ht="12.75">
      <c r="B16" s="721" t="s">
        <v>26</v>
      </c>
      <c r="C16" s="709">
        <v>50215.05</v>
      </c>
      <c r="D16" s="709">
        <v>5021.51</v>
      </c>
      <c r="E16" s="710">
        <v>56.512261273731944</v>
      </c>
      <c r="F16" s="709">
        <v>57.87</v>
      </c>
      <c r="G16" s="709">
        <v>5.79</v>
      </c>
      <c r="H16" s="711">
        <v>0.23735062590466868</v>
      </c>
      <c r="I16" s="711">
        <v>0</v>
      </c>
      <c r="J16" s="711">
        <v>0</v>
      </c>
      <c r="K16" s="787">
        <v>0</v>
      </c>
      <c r="L16" s="782">
        <v>-99.88469603764605</v>
      </c>
      <c r="M16" s="728">
        <v>-100</v>
      </c>
    </row>
    <row r="17" spans="2:13" ht="12.75">
      <c r="B17" s="723" t="s">
        <v>538</v>
      </c>
      <c r="C17" s="713">
        <v>87560.85</v>
      </c>
      <c r="D17" s="713">
        <v>8885.7</v>
      </c>
      <c r="E17" s="713">
        <v>100</v>
      </c>
      <c r="F17" s="713">
        <v>24394.26</v>
      </c>
      <c r="G17" s="713">
        <v>2439.4289999999996</v>
      </c>
      <c r="H17" s="714">
        <v>100</v>
      </c>
      <c r="I17" s="713">
        <v>89341.99000000002</v>
      </c>
      <c r="J17" s="713">
        <v>9384.210000000001</v>
      </c>
      <c r="K17" s="788">
        <v>100</v>
      </c>
      <c r="L17" s="784">
        <v>-72.5465748337216</v>
      </c>
      <c r="M17" s="724">
        <v>284.6887939759674</v>
      </c>
    </row>
    <row r="18" spans="2:13" ht="12.75">
      <c r="B18" s="725" t="s">
        <v>27</v>
      </c>
      <c r="C18" s="715"/>
      <c r="D18" s="715"/>
      <c r="E18" s="715"/>
      <c r="F18" s="715"/>
      <c r="G18" s="715"/>
      <c r="H18" s="715"/>
      <c r="I18" s="715"/>
      <c r="J18" s="715"/>
      <c r="K18" s="726"/>
      <c r="L18" s="785"/>
      <c r="M18" s="726"/>
    </row>
    <row r="19" spans="2:13" ht="12.75" customHeight="1">
      <c r="B19" s="721" t="s">
        <v>28</v>
      </c>
      <c r="C19" s="709">
        <v>11754.1</v>
      </c>
      <c r="D19" s="709">
        <v>1305</v>
      </c>
      <c r="E19" s="712">
        <v>14.686551845216123</v>
      </c>
      <c r="F19" s="709">
        <v>19053.82</v>
      </c>
      <c r="G19" s="709">
        <v>1905.38</v>
      </c>
      <c r="H19" s="711">
        <v>78.1076227264659</v>
      </c>
      <c r="I19" s="711">
        <v>38906</v>
      </c>
      <c r="J19" s="711">
        <v>3890.6</v>
      </c>
      <c r="K19" s="787">
        <v>41.459048187378784</v>
      </c>
      <c r="L19" s="782">
        <v>46.00613026819923</v>
      </c>
      <c r="M19" s="728">
        <v>104.19024026703335</v>
      </c>
    </row>
    <row r="20" spans="2:13" ht="12.75">
      <c r="B20" s="721" t="s">
        <v>29</v>
      </c>
      <c r="C20" s="709">
        <v>19643.84</v>
      </c>
      <c r="D20" s="709">
        <v>1964.3899999999999</v>
      </c>
      <c r="E20" s="712">
        <v>22.107368259941836</v>
      </c>
      <c r="F20" s="709">
        <v>2119.04</v>
      </c>
      <c r="G20" s="709">
        <v>211.91</v>
      </c>
      <c r="H20" s="711">
        <v>8.68686893531232</v>
      </c>
      <c r="I20" s="711">
        <v>38229.01</v>
      </c>
      <c r="J20" s="711">
        <v>3822.8999999999996</v>
      </c>
      <c r="K20" s="787">
        <v>40.737622812813015</v>
      </c>
      <c r="L20" s="782">
        <v>-89.2124272674978</v>
      </c>
      <c r="M20" s="722">
        <v>1704.020574772309</v>
      </c>
    </row>
    <row r="21" spans="2:13" ht="12.75">
      <c r="B21" s="721" t="s">
        <v>30</v>
      </c>
      <c r="C21" s="709">
        <v>5762.95</v>
      </c>
      <c r="D21" s="709">
        <v>576.29</v>
      </c>
      <c r="E21" s="712">
        <v>6.485603802972872</v>
      </c>
      <c r="F21" s="709">
        <v>3221.3900000000003</v>
      </c>
      <c r="G21" s="709">
        <v>322.139</v>
      </c>
      <c r="H21" s="711">
        <v>13.205508338221772</v>
      </c>
      <c r="I21" s="711">
        <v>11707.02</v>
      </c>
      <c r="J21" s="711">
        <v>1170.6999999999998</v>
      </c>
      <c r="K21" s="787">
        <v>12.475224313207303</v>
      </c>
      <c r="L21" s="782">
        <v>-44.10123375383921</v>
      </c>
      <c r="M21" s="728">
        <v>263.41455086158453</v>
      </c>
    </row>
    <row r="22" spans="2:13" ht="12.75">
      <c r="B22" s="721" t="s">
        <v>1374</v>
      </c>
      <c r="C22" s="709">
        <v>50000</v>
      </c>
      <c r="D22" s="709">
        <v>5000</v>
      </c>
      <c r="E22" s="712">
        <v>56.27031358320353</v>
      </c>
      <c r="F22" s="709">
        <v>0</v>
      </c>
      <c r="G22" s="709">
        <v>0</v>
      </c>
      <c r="H22" s="711">
        <v>0</v>
      </c>
      <c r="I22" s="711">
        <v>0</v>
      </c>
      <c r="J22" s="711">
        <v>0</v>
      </c>
      <c r="K22" s="787">
        <v>0</v>
      </c>
      <c r="L22" s="782">
        <v>-100</v>
      </c>
      <c r="M22" s="728" t="e">
        <v>#DIV/0!</v>
      </c>
    </row>
    <row r="23" spans="2:13" ht="12.75">
      <c r="B23" s="721" t="s">
        <v>31</v>
      </c>
      <c r="C23" s="709">
        <v>400</v>
      </c>
      <c r="D23" s="709">
        <v>40</v>
      </c>
      <c r="E23" s="712">
        <v>0.45016250866562824</v>
      </c>
      <c r="F23" s="709">
        <v>0</v>
      </c>
      <c r="G23" s="709">
        <v>0</v>
      </c>
      <c r="H23" s="711">
        <v>0</v>
      </c>
      <c r="I23" s="711">
        <v>0</v>
      </c>
      <c r="J23" s="711">
        <v>0</v>
      </c>
      <c r="K23" s="1589">
        <v>0</v>
      </c>
      <c r="L23" s="783">
        <v>-100</v>
      </c>
      <c r="M23" s="722" t="e">
        <v>#DIV/0!</v>
      </c>
    </row>
    <row r="24" spans="2:13" ht="12.75">
      <c r="B24" s="1474" t="s">
        <v>1205</v>
      </c>
      <c r="C24" s="709">
        <v>0</v>
      </c>
      <c r="D24" s="709">
        <v>0</v>
      </c>
      <c r="E24" s="712">
        <v>0</v>
      </c>
      <c r="F24" s="709">
        <v>0</v>
      </c>
      <c r="G24" s="709">
        <v>0</v>
      </c>
      <c r="H24" s="711">
        <v>0</v>
      </c>
      <c r="I24" s="711">
        <v>500</v>
      </c>
      <c r="J24" s="711">
        <v>500</v>
      </c>
      <c r="K24" s="1589">
        <v>5.328104686600882</v>
      </c>
      <c r="L24" s="783" t="e">
        <v>#DIV/0!</v>
      </c>
      <c r="M24" s="728" t="e">
        <v>#DIV/0!</v>
      </c>
    </row>
    <row r="25" spans="2:13" ht="13.5" thickBot="1">
      <c r="B25" s="727" t="s">
        <v>32</v>
      </c>
      <c r="C25" s="1585">
        <v>87560.89</v>
      </c>
      <c r="D25" s="1585">
        <v>8885.68</v>
      </c>
      <c r="E25" s="1586">
        <v>100</v>
      </c>
      <c r="F25" s="1585">
        <v>24394.25</v>
      </c>
      <c r="G25" s="1585">
        <v>2439.429</v>
      </c>
      <c r="H25" s="1587">
        <v>100</v>
      </c>
      <c r="I25" s="1587">
        <v>89342.03000000001</v>
      </c>
      <c r="J25" s="1587">
        <v>9384.2</v>
      </c>
      <c r="K25" s="1588">
        <v>100</v>
      </c>
      <c r="L25" s="1612">
        <v>-72.54651304120787</v>
      </c>
      <c r="M25" s="1610">
        <v>284.6883840439709</v>
      </c>
    </row>
    <row r="26" spans="2:4" ht="13.5" thickTop="1">
      <c r="B26" s="671" t="s">
        <v>474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7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25" t="s">
        <v>700</v>
      </c>
      <c r="B1" s="1925"/>
      <c r="C1" s="1925"/>
      <c r="D1" s="1925"/>
      <c r="E1" s="1925"/>
      <c r="F1" s="1925"/>
      <c r="G1" s="1925"/>
      <c r="H1" s="1925"/>
      <c r="I1" s="1925"/>
      <c r="J1" s="1925"/>
      <c r="K1" s="1925"/>
      <c r="L1" s="1925"/>
    </row>
    <row r="2" spans="1:12" ht="15.75">
      <c r="A2" s="1926" t="s">
        <v>589</v>
      </c>
      <c r="B2" s="1926"/>
      <c r="C2" s="1926"/>
      <c r="D2" s="1926"/>
      <c r="E2" s="1926"/>
      <c r="F2" s="1926"/>
      <c r="G2" s="1926"/>
      <c r="H2" s="1926"/>
      <c r="I2" s="1926"/>
      <c r="J2" s="1926"/>
      <c r="K2" s="1926"/>
      <c r="L2" s="1926"/>
    </row>
    <row r="3" spans="1:12" ht="12.75">
      <c r="A3" s="1925" t="s">
        <v>1379</v>
      </c>
      <c r="B3" s="1925"/>
      <c r="C3" s="1925"/>
      <c r="D3" s="1925"/>
      <c r="E3" s="1925"/>
      <c r="F3" s="1925"/>
      <c r="G3" s="1925"/>
      <c r="H3" s="1925"/>
      <c r="I3" s="1925"/>
      <c r="J3" s="1925"/>
      <c r="K3" s="1925"/>
      <c r="L3" s="1925"/>
    </row>
    <row r="4" spans="1:12" ht="13.5" thickBot="1">
      <c r="A4" s="1925" t="s">
        <v>274</v>
      </c>
      <c r="B4" s="1925"/>
      <c r="C4" s="1925"/>
      <c r="D4" s="1925"/>
      <c r="E4" s="1925"/>
      <c r="F4" s="1925"/>
      <c r="G4" s="1925"/>
      <c r="H4" s="1925"/>
      <c r="I4" s="1925"/>
      <c r="J4" s="1925"/>
      <c r="K4" s="1925"/>
      <c r="L4" s="1925"/>
    </row>
    <row r="5" spans="1:12" ht="13.5" thickTop="1">
      <c r="A5" s="384" t="s">
        <v>590</v>
      </c>
      <c r="B5" s="385" t="s">
        <v>591</v>
      </c>
      <c r="C5" s="385" t="s">
        <v>418</v>
      </c>
      <c r="D5" s="1927" t="s">
        <v>275</v>
      </c>
      <c r="E5" s="1928"/>
      <c r="F5" s="1927" t="s">
        <v>1113</v>
      </c>
      <c r="G5" s="1929"/>
      <c r="H5" s="1928"/>
      <c r="I5" s="1927" t="s">
        <v>704</v>
      </c>
      <c r="J5" s="1929"/>
      <c r="K5" s="1929"/>
      <c r="L5" s="1930"/>
    </row>
    <row r="6" spans="1:12" ht="24">
      <c r="A6" s="448"/>
      <c r="B6" s="449"/>
      <c r="C6" s="450" t="s">
        <v>1380</v>
      </c>
      <c r="D6" s="450" t="s">
        <v>1296</v>
      </c>
      <c r="E6" s="450" t="s">
        <v>1380</v>
      </c>
      <c r="F6" s="450" t="s">
        <v>1224</v>
      </c>
      <c r="G6" s="450" t="s">
        <v>1296</v>
      </c>
      <c r="H6" s="450" t="s">
        <v>1380</v>
      </c>
      <c r="I6" s="451" t="s">
        <v>270</v>
      </c>
      <c r="J6" s="451" t="s">
        <v>271</v>
      </c>
      <c r="K6" s="451" t="s">
        <v>272</v>
      </c>
      <c r="L6" s="452" t="s">
        <v>273</v>
      </c>
    </row>
    <row r="7" spans="1:12" ht="12.75">
      <c r="A7" s="453">
        <v>1</v>
      </c>
      <c r="B7" s="450">
        <v>2</v>
      </c>
      <c r="C7" s="450">
        <v>3</v>
      </c>
      <c r="D7" s="450">
        <v>4</v>
      </c>
      <c r="E7" s="450">
        <v>5</v>
      </c>
      <c r="F7" s="450">
        <v>6</v>
      </c>
      <c r="G7" s="450">
        <v>7</v>
      </c>
      <c r="H7" s="450">
        <v>8</v>
      </c>
      <c r="I7" s="450">
        <v>9</v>
      </c>
      <c r="J7" s="450">
        <v>10</v>
      </c>
      <c r="K7" s="450">
        <v>11</v>
      </c>
      <c r="L7" s="454">
        <v>12</v>
      </c>
    </row>
    <row r="8" spans="1:12" ht="12.75">
      <c r="A8" s="453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6"/>
    </row>
    <row r="9" spans="1:12" ht="12.75">
      <c r="A9" s="386" t="s">
        <v>592</v>
      </c>
      <c r="B9" s="381" t="s">
        <v>593</v>
      </c>
      <c r="C9" s="381" t="s">
        <v>1392</v>
      </c>
      <c r="D9" s="381" t="s">
        <v>1297</v>
      </c>
      <c r="E9" s="381" t="s">
        <v>1250</v>
      </c>
      <c r="F9" s="381" t="s">
        <v>1225</v>
      </c>
      <c r="G9" s="381" t="s">
        <v>1298</v>
      </c>
      <c r="H9" s="381" t="s">
        <v>1393</v>
      </c>
      <c r="I9" s="381" t="s">
        <v>1332</v>
      </c>
      <c r="J9" s="381" t="s">
        <v>1394</v>
      </c>
      <c r="K9" s="381" t="s">
        <v>1329</v>
      </c>
      <c r="L9" s="387" t="s">
        <v>1274</v>
      </c>
    </row>
    <row r="10" spans="1:12" ht="12.75">
      <c r="A10" s="388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9"/>
    </row>
    <row r="11" spans="1:12" ht="12.75">
      <c r="A11" s="1714" t="s">
        <v>594</v>
      </c>
      <c r="B11" s="381" t="s">
        <v>62</v>
      </c>
      <c r="C11" s="381" t="s">
        <v>1142</v>
      </c>
      <c r="D11" s="381" t="s">
        <v>1299</v>
      </c>
      <c r="E11" s="381" t="s">
        <v>1301</v>
      </c>
      <c r="F11" s="381" t="s">
        <v>1227</v>
      </c>
      <c r="G11" s="381" t="s">
        <v>1185</v>
      </c>
      <c r="H11" s="381" t="s">
        <v>1395</v>
      </c>
      <c r="I11" s="381" t="s">
        <v>870</v>
      </c>
      <c r="J11" s="381" t="s">
        <v>1396</v>
      </c>
      <c r="K11" s="381" t="s">
        <v>1397</v>
      </c>
      <c r="L11" s="387" t="s">
        <v>1182</v>
      </c>
    </row>
    <row r="12" spans="1:12" ht="12.75">
      <c r="A12" s="1715" t="s">
        <v>596</v>
      </c>
      <c r="B12" s="383" t="s">
        <v>597</v>
      </c>
      <c r="C12" s="383" t="s">
        <v>1398</v>
      </c>
      <c r="D12" s="383" t="s">
        <v>1300</v>
      </c>
      <c r="E12" s="383" t="s">
        <v>1399</v>
      </c>
      <c r="F12" s="383" t="s">
        <v>1147</v>
      </c>
      <c r="G12" s="383" t="s">
        <v>1301</v>
      </c>
      <c r="H12" s="383" t="s">
        <v>1400</v>
      </c>
      <c r="I12" s="383" t="s">
        <v>1401</v>
      </c>
      <c r="J12" s="383" t="s">
        <v>608</v>
      </c>
      <c r="K12" s="383" t="s">
        <v>1402</v>
      </c>
      <c r="L12" s="390" t="s">
        <v>516</v>
      </c>
    </row>
    <row r="13" spans="1:12" ht="12.75">
      <c r="A13" s="1715" t="s">
        <v>598</v>
      </c>
      <c r="B13" s="383" t="s">
        <v>599</v>
      </c>
      <c r="C13" s="383" t="s">
        <v>1235</v>
      </c>
      <c r="D13" s="383" t="s">
        <v>1180</v>
      </c>
      <c r="E13" s="383" t="s">
        <v>1403</v>
      </c>
      <c r="F13" s="383" t="s">
        <v>1229</v>
      </c>
      <c r="G13" s="383" t="s">
        <v>1302</v>
      </c>
      <c r="H13" s="383" t="s">
        <v>1404</v>
      </c>
      <c r="I13" s="383" t="s">
        <v>1405</v>
      </c>
      <c r="J13" s="383" t="s">
        <v>1406</v>
      </c>
      <c r="K13" s="383" t="s">
        <v>1249</v>
      </c>
      <c r="L13" s="390" t="s">
        <v>66</v>
      </c>
    </row>
    <row r="14" spans="1:12" ht="12.75">
      <c r="A14" s="1715" t="s">
        <v>600</v>
      </c>
      <c r="B14" s="383" t="s">
        <v>63</v>
      </c>
      <c r="C14" s="383" t="s">
        <v>1407</v>
      </c>
      <c r="D14" s="383" t="s">
        <v>1303</v>
      </c>
      <c r="E14" s="383" t="s">
        <v>1408</v>
      </c>
      <c r="F14" s="383" t="s">
        <v>1231</v>
      </c>
      <c r="G14" s="383" t="s">
        <v>1304</v>
      </c>
      <c r="H14" s="383" t="s">
        <v>1409</v>
      </c>
      <c r="I14" s="383" t="s">
        <v>1307</v>
      </c>
      <c r="J14" s="383" t="s">
        <v>1410</v>
      </c>
      <c r="K14" s="383" t="s">
        <v>1411</v>
      </c>
      <c r="L14" s="390" t="s">
        <v>1412</v>
      </c>
    </row>
    <row r="15" spans="1:12" ht="12.75">
      <c r="A15" s="1715" t="s">
        <v>601</v>
      </c>
      <c r="B15" s="383" t="s">
        <v>602</v>
      </c>
      <c r="C15" s="383" t="s">
        <v>1413</v>
      </c>
      <c r="D15" s="383" t="s">
        <v>1305</v>
      </c>
      <c r="E15" s="383" t="s">
        <v>1414</v>
      </c>
      <c r="F15" s="383" t="s">
        <v>1232</v>
      </c>
      <c r="G15" s="383" t="s">
        <v>1306</v>
      </c>
      <c r="H15" s="383" t="s">
        <v>1415</v>
      </c>
      <c r="I15" s="383" t="s">
        <v>1233</v>
      </c>
      <c r="J15" s="383" t="s">
        <v>1416</v>
      </c>
      <c r="K15" s="383" t="s">
        <v>1417</v>
      </c>
      <c r="L15" s="390" t="s">
        <v>1418</v>
      </c>
    </row>
    <row r="16" spans="1:12" ht="12.75">
      <c r="A16" s="1715" t="s">
        <v>603</v>
      </c>
      <c r="B16" s="383" t="s">
        <v>604</v>
      </c>
      <c r="C16" s="383" t="s">
        <v>1419</v>
      </c>
      <c r="D16" s="383" t="s">
        <v>1308</v>
      </c>
      <c r="E16" s="383" t="s">
        <v>1420</v>
      </c>
      <c r="F16" s="383" t="s">
        <v>1234</v>
      </c>
      <c r="G16" s="383" t="s">
        <v>1309</v>
      </c>
      <c r="H16" s="383" t="s">
        <v>1421</v>
      </c>
      <c r="I16" s="383" t="s">
        <v>1268</v>
      </c>
      <c r="J16" s="383" t="s">
        <v>1184</v>
      </c>
      <c r="K16" s="383" t="s">
        <v>1249</v>
      </c>
      <c r="L16" s="390" t="s">
        <v>1184</v>
      </c>
    </row>
    <row r="17" spans="1:12" ht="12.75">
      <c r="A17" s="1715" t="s">
        <v>606</v>
      </c>
      <c r="B17" s="383" t="s">
        <v>607</v>
      </c>
      <c r="C17" s="383" t="s">
        <v>1422</v>
      </c>
      <c r="D17" s="383" t="s">
        <v>1310</v>
      </c>
      <c r="E17" s="383" t="s">
        <v>1423</v>
      </c>
      <c r="F17" s="383" t="s">
        <v>1235</v>
      </c>
      <c r="G17" s="383" t="s">
        <v>1311</v>
      </c>
      <c r="H17" s="383" t="s">
        <v>1424</v>
      </c>
      <c r="I17" s="383" t="s">
        <v>1425</v>
      </c>
      <c r="J17" s="383" t="s">
        <v>605</v>
      </c>
      <c r="K17" s="383" t="s">
        <v>1426</v>
      </c>
      <c r="L17" s="390" t="s">
        <v>629</v>
      </c>
    </row>
    <row r="18" spans="1:12" ht="12.75">
      <c r="A18" s="1715" t="s">
        <v>609</v>
      </c>
      <c r="B18" s="383" t="s">
        <v>64</v>
      </c>
      <c r="C18" s="383" t="s">
        <v>1427</v>
      </c>
      <c r="D18" s="383" t="s">
        <v>1313</v>
      </c>
      <c r="E18" s="383" t="s">
        <v>1428</v>
      </c>
      <c r="F18" s="383" t="s">
        <v>1236</v>
      </c>
      <c r="G18" s="383" t="s">
        <v>1314</v>
      </c>
      <c r="H18" s="383" t="s">
        <v>1429</v>
      </c>
      <c r="I18" s="383" t="s">
        <v>624</v>
      </c>
      <c r="J18" s="383" t="s">
        <v>1396</v>
      </c>
      <c r="K18" s="383" t="s">
        <v>1430</v>
      </c>
      <c r="L18" s="390" t="s">
        <v>629</v>
      </c>
    </row>
    <row r="19" spans="1:12" ht="12.75">
      <c r="A19" s="1715" t="s">
        <v>610</v>
      </c>
      <c r="B19" s="383" t="s">
        <v>611</v>
      </c>
      <c r="C19" s="383" t="s">
        <v>1431</v>
      </c>
      <c r="D19" s="383" t="s">
        <v>1316</v>
      </c>
      <c r="E19" s="383" t="s">
        <v>1432</v>
      </c>
      <c r="F19" s="383" t="s">
        <v>1237</v>
      </c>
      <c r="G19" s="383" t="s">
        <v>1317</v>
      </c>
      <c r="H19" s="383" t="s">
        <v>1433</v>
      </c>
      <c r="I19" s="383" t="s">
        <v>1434</v>
      </c>
      <c r="J19" s="383" t="s">
        <v>66</v>
      </c>
      <c r="K19" s="383" t="s">
        <v>1435</v>
      </c>
      <c r="L19" s="390" t="s">
        <v>1184</v>
      </c>
    </row>
    <row r="20" spans="1:12" ht="12.75">
      <c r="A20" s="1715" t="s">
        <v>612</v>
      </c>
      <c r="B20" s="383" t="s">
        <v>613</v>
      </c>
      <c r="C20" s="383" t="s">
        <v>1436</v>
      </c>
      <c r="D20" s="383" t="s">
        <v>1240</v>
      </c>
      <c r="E20" s="383" t="s">
        <v>1343</v>
      </c>
      <c r="F20" s="383" t="s">
        <v>1238</v>
      </c>
      <c r="G20" s="383" t="s">
        <v>1318</v>
      </c>
      <c r="H20" s="383" t="s">
        <v>1437</v>
      </c>
      <c r="I20" s="383" t="s">
        <v>66</v>
      </c>
      <c r="J20" s="383" t="s">
        <v>605</v>
      </c>
      <c r="K20" s="383" t="s">
        <v>1438</v>
      </c>
      <c r="L20" s="390" t="s">
        <v>605</v>
      </c>
    </row>
    <row r="21" spans="1:12" ht="12.75">
      <c r="A21" s="1715" t="s">
        <v>614</v>
      </c>
      <c r="B21" s="383" t="s">
        <v>615</v>
      </c>
      <c r="C21" s="383" t="s">
        <v>1439</v>
      </c>
      <c r="D21" s="383" t="s">
        <v>1142</v>
      </c>
      <c r="E21" s="383" t="s">
        <v>1142</v>
      </c>
      <c r="F21" s="383" t="s">
        <v>1240</v>
      </c>
      <c r="G21" s="383" t="s">
        <v>1319</v>
      </c>
      <c r="H21" s="383" t="s">
        <v>1440</v>
      </c>
      <c r="I21" s="383" t="s">
        <v>1228</v>
      </c>
      <c r="J21" s="383" t="s">
        <v>605</v>
      </c>
      <c r="K21" s="383" t="s">
        <v>1418</v>
      </c>
      <c r="L21" s="390" t="s">
        <v>66</v>
      </c>
    </row>
    <row r="22" spans="1:12" ht="12.75">
      <c r="A22" s="1715" t="s">
        <v>616</v>
      </c>
      <c r="B22" s="383" t="s">
        <v>617</v>
      </c>
      <c r="C22" s="383" t="s">
        <v>1135</v>
      </c>
      <c r="D22" s="383" t="s">
        <v>1136</v>
      </c>
      <c r="E22" s="383" t="s">
        <v>1136</v>
      </c>
      <c r="F22" s="383" t="s">
        <v>1137</v>
      </c>
      <c r="G22" s="383" t="s">
        <v>1137</v>
      </c>
      <c r="H22" s="383" t="s">
        <v>1137</v>
      </c>
      <c r="I22" s="383" t="s">
        <v>1134</v>
      </c>
      <c r="J22" s="383" t="s">
        <v>605</v>
      </c>
      <c r="K22" s="383" t="s">
        <v>1104</v>
      </c>
      <c r="L22" s="390" t="s">
        <v>605</v>
      </c>
    </row>
    <row r="23" spans="1:12" ht="12.75">
      <c r="A23" s="1715" t="s">
        <v>618</v>
      </c>
      <c r="B23" s="383" t="s">
        <v>619</v>
      </c>
      <c r="C23" s="383" t="s">
        <v>1138</v>
      </c>
      <c r="D23" s="383" t="s">
        <v>1102</v>
      </c>
      <c r="E23" s="383" t="s">
        <v>1102</v>
      </c>
      <c r="F23" s="383" t="s">
        <v>1139</v>
      </c>
      <c r="G23" s="383" t="s">
        <v>1139</v>
      </c>
      <c r="H23" s="383" t="s">
        <v>1139</v>
      </c>
      <c r="I23" s="383" t="s">
        <v>1140</v>
      </c>
      <c r="J23" s="383" t="s">
        <v>605</v>
      </c>
      <c r="K23" s="383" t="s">
        <v>265</v>
      </c>
      <c r="L23" s="390" t="s">
        <v>605</v>
      </c>
    </row>
    <row r="24" spans="1:12" ht="12.75">
      <c r="A24" s="1715" t="s">
        <v>620</v>
      </c>
      <c r="B24" s="383" t="s">
        <v>621</v>
      </c>
      <c r="C24" s="383" t="s">
        <v>1441</v>
      </c>
      <c r="D24" s="383" t="s">
        <v>1320</v>
      </c>
      <c r="E24" s="383" t="s">
        <v>1442</v>
      </c>
      <c r="F24" s="383" t="s">
        <v>1242</v>
      </c>
      <c r="G24" s="383" t="s">
        <v>1321</v>
      </c>
      <c r="H24" s="383" t="s">
        <v>1443</v>
      </c>
      <c r="I24" s="383" t="s">
        <v>1402</v>
      </c>
      <c r="J24" s="383" t="s">
        <v>1444</v>
      </c>
      <c r="K24" s="383" t="s">
        <v>1337</v>
      </c>
      <c r="L24" s="390" t="s">
        <v>1445</v>
      </c>
    </row>
    <row r="25" spans="1:12" ht="12.75">
      <c r="A25" s="1716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9"/>
    </row>
    <row r="26" spans="1:12" ht="12.75">
      <c r="A26" s="1714" t="s">
        <v>622</v>
      </c>
      <c r="B26" s="381" t="s">
        <v>623</v>
      </c>
      <c r="C26" s="381" t="s">
        <v>1446</v>
      </c>
      <c r="D26" s="381" t="s">
        <v>1322</v>
      </c>
      <c r="E26" s="381" t="s">
        <v>1447</v>
      </c>
      <c r="F26" s="381" t="s">
        <v>1149</v>
      </c>
      <c r="G26" s="381" t="s">
        <v>1150</v>
      </c>
      <c r="H26" s="381" t="s">
        <v>1448</v>
      </c>
      <c r="I26" s="381" t="s">
        <v>1449</v>
      </c>
      <c r="J26" s="381" t="s">
        <v>516</v>
      </c>
      <c r="K26" s="381" t="s">
        <v>1450</v>
      </c>
      <c r="L26" s="387" t="s">
        <v>608</v>
      </c>
    </row>
    <row r="27" spans="1:12" ht="12.75">
      <c r="A27" s="1715" t="s">
        <v>625</v>
      </c>
      <c r="B27" s="383" t="s">
        <v>626</v>
      </c>
      <c r="C27" s="383" t="s">
        <v>1148</v>
      </c>
      <c r="D27" s="383" t="s">
        <v>1243</v>
      </c>
      <c r="E27" s="383" t="s">
        <v>1243</v>
      </c>
      <c r="F27" s="383" t="s">
        <v>1244</v>
      </c>
      <c r="G27" s="383" t="s">
        <v>1244</v>
      </c>
      <c r="H27" s="383" t="s">
        <v>1244</v>
      </c>
      <c r="I27" s="383" t="s">
        <v>1245</v>
      </c>
      <c r="J27" s="383" t="s">
        <v>605</v>
      </c>
      <c r="K27" s="383" t="s">
        <v>1246</v>
      </c>
      <c r="L27" s="390" t="s">
        <v>605</v>
      </c>
    </row>
    <row r="28" spans="1:12" ht="12.75">
      <c r="A28" s="1715" t="s">
        <v>627</v>
      </c>
      <c r="B28" s="383" t="s">
        <v>628</v>
      </c>
      <c r="C28" s="383" t="s">
        <v>1451</v>
      </c>
      <c r="D28" s="383" t="s">
        <v>1323</v>
      </c>
      <c r="E28" s="383" t="s">
        <v>1452</v>
      </c>
      <c r="F28" s="383" t="s">
        <v>1248</v>
      </c>
      <c r="G28" s="383" t="s">
        <v>1324</v>
      </c>
      <c r="H28" s="383" t="s">
        <v>1453</v>
      </c>
      <c r="I28" s="383" t="s">
        <v>1141</v>
      </c>
      <c r="J28" s="383" t="s">
        <v>1445</v>
      </c>
      <c r="K28" s="383" t="s">
        <v>1401</v>
      </c>
      <c r="L28" s="390" t="s">
        <v>605</v>
      </c>
    </row>
    <row r="29" spans="1:12" ht="24">
      <c r="A29" s="1715" t="s">
        <v>630</v>
      </c>
      <c r="B29" s="383" t="s">
        <v>631</v>
      </c>
      <c r="C29" s="383" t="s">
        <v>1454</v>
      </c>
      <c r="D29" s="383" t="s">
        <v>1325</v>
      </c>
      <c r="E29" s="383" t="s">
        <v>1455</v>
      </c>
      <c r="F29" s="383" t="s">
        <v>1251</v>
      </c>
      <c r="G29" s="383" t="s">
        <v>1133</v>
      </c>
      <c r="H29" s="383" t="s">
        <v>1456</v>
      </c>
      <c r="I29" s="383" t="s">
        <v>1457</v>
      </c>
      <c r="J29" s="383" t="s">
        <v>1230</v>
      </c>
      <c r="K29" s="383" t="s">
        <v>1226</v>
      </c>
      <c r="L29" s="390" t="s">
        <v>608</v>
      </c>
    </row>
    <row r="30" spans="1:12" ht="12.75">
      <c r="A30" s="1715" t="s">
        <v>632</v>
      </c>
      <c r="B30" s="383" t="s">
        <v>633</v>
      </c>
      <c r="C30" s="383" t="s">
        <v>1252</v>
      </c>
      <c r="D30" s="383" t="s">
        <v>1253</v>
      </c>
      <c r="E30" s="383" t="s">
        <v>1253</v>
      </c>
      <c r="F30" s="383" t="s">
        <v>1254</v>
      </c>
      <c r="G30" s="383" t="s">
        <v>1254</v>
      </c>
      <c r="H30" s="383" t="s">
        <v>1254</v>
      </c>
      <c r="I30" s="383" t="s">
        <v>1143</v>
      </c>
      <c r="J30" s="383" t="s">
        <v>605</v>
      </c>
      <c r="K30" s="383" t="s">
        <v>1255</v>
      </c>
      <c r="L30" s="390" t="s">
        <v>605</v>
      </c>
    </row>
    <row r="31" spans="1:12" ht="12.75">
      <c r="A31" s="1715" t="s">
        <v>634</v>
      </c>
      <c r="B31" s="383" t="s">
        <v>635</v>
      </c>
      <c r="C31" s="383" t="s">
        <v>1327</v>
      </c>
      <c r="D31" s="383" t="s">
        <v>1256</v>
      </c>
      <c r="E31" s="383" t="s">
        <v>1256</v>
      </c>
      <c r="F31" s="383" t="s">
        <v>1183</v>
      </c>
      <c r="G31" s="383" t="s">
        <v>1183</v>
      </c>
      <c r="H31" s="383" t="s">
        <v>1183</v>
      </c>
      <c r="I31" s="383" t="s">
        <v>1097</v>
      </c>
      <c r="J31" s="383" t="s">
        <v>605</v>
      </c>
      <c r="K31" s="383" t="s">
        <v>1144</v>
      </c>
      <c r="L31" s="390" t="s">
        <v>605</v>
      </c>
    </row>
    <row r="32" spans="1:12" ht="12.75">
      <c r="A32" s="1715" t="s">
        <v>636</v>
      </c>
      <c r="B32" s="383" t="s">
        <v>637</v>
      </c>
      <c r="C32" s="383" t="s">
        <v>1257</v>
      </c>
      <c r="D32" s="383" t="s">
        <v>1258</v>
      </c>
      <c r="E32" s="383" t="s">
        <v>1258</v>
      </c>
      <c r="F32" s="383" t="s">
        <v>1259</v>
      </c>
      <c r="G32" s="383" t="s">
        <v>1259</v>
      </c>
      <c r="H32" s="383" t="s">
        <v>1259</v>
      </c>
      <c r="I32" s="383" t="s">
        <v>1260</v>
      </c>
      <c r="J32" s="383" t="s">
        <v>605</v>
      </c>
      <c r="K32" s="383" t="s">
        <v>66</v>
      </c>
      <c r="L32" s="390" t="s">
        <v>605</v>
      </c>
    </row>
    <row r="33" spans="1:12" ht="12.75">
      <c r="A33" s="1715" t="s">
        <v>638</v>
      </c>
      <c r="B33" s="383" t="s">
        <v>639</v>
      </c>
      <c r="C33" s="383" t="s">
        <v>1458</v>
      </c>
      <c r="D33" s="383" t="s">
        <v>1247</v>
      </c>
      <c r="E33" s="383" t="s">
        <v>1451</v>
      </c>
      <c r="F33" s="383" t="s">
        <v>1261</v>
      </c>
      <c r="G33" s="383" t="s">
        <v>1328</v>
      </c>
      <c r="H33" s="383" t="s">
        <v>1459</v>
      </c>
      <c r="I33" s="383" t="s">
        <v>1098</v>
      </c>
      <c r="J33" s="383" t="s">
        <v>1095</v>
      </c>
      <c r="K33" s="383" t="s">
        <v>1460</v>
      </c>
      <c r="L33" s="390" t="s">
        <v>629</v>
      </c>
    </row>
    <row r="34" spans="1:12" ht="12.75">
      <c r="A34" s="1715" t="s">
        <v>640</v>
      </c>
      <c r="B34" s="383" t="s">
        <v>641</v>
      </c>
      <c r="C34" s="383" t="s">
        <v>517</v>
      </c>
      <c r="D34" s="383" t="s">
        <v>868</v>
      </c>
      <c r="E34" s="383" t="s">
        <v>868</v>
      </c>
      <c r="F34" s="383" t="s">
        <v>1132</v>
      </c>
      <c r="G34" s="383" t="s">
        <v>1132</v>
      </c>
      <c r="H34" s="383" t="s">
        <v>1132</v>
      </c>
      <c r="I34" s="383" t="s">
        <v>595</v>
      </c>
      <c r="J34" s="383" t="s">
        <v>605</v>
      </c>
      <c r="K34" s="383" t="s">
        <v>1096</v>
      </c>
      <c r="L34" s="390" t="s">
        <v>605</v>
      </c>
    </row>
    <row r="35" spans="1:12" ht="13.5" thickBot="1">
      <c r="A35" s="1717" t="s">
        <v>642</v>
      </c>
      <c r="B35" s="391" t="s">
        <v>643</v>
      </c>
      <c r="C35" s="391" t="s">
        <v>1135</v>
      </c>
      <c r="D35" s="391" t="s">
        <v>1186</v>
      </c>
      <c r="E35" s="391" t="s">
        <v>1461</v>
      </c>
      <c r="F35" s="391" t="s">
        <v>1262</v>
      </c>
      <c r="G35" s="391" t="s">
        <v>1330</v>
      </c>
      <c r="H35" s="391" t="s">
        <v>1462</v>
      </c>
      <c r="I35" s="391" t="s">
        <v>1268</v>
      </c>
      <c r="J35" s="391" t="s">
        <v>1463</v>
      </c>
      <c r="K35" s="391" t="s">
        <v>1464</v>
      </c>
      <c r="L35" s="392" t="s">
        <v>66</v>
      </c>
    </row>
    <row r="36" spans="1:12" ht="14.25" thickBot="1" thickTop="1">
      <c r="A36" s="1925" t="s">
        <v>267</v>
      </c>
      <c r="B36" s="1925"/>
      <c r="C36" s="1925"/>
      <c r="D36" s="1925"/>
      <c r="E36" s="1925"/>
      <c r="F36" s="1925"/>
      <c r="G36" s="1925"/>
      <c r="H36" s="1925"/>
      <c r="I36" s="1925"/>
      <c r="J36" s="1925"/>
      <c r="K36" s="1925"/>
      <c r="L36" s="1925"/>
    </row>
    <row r="37" spans="1:12" ht="13.5" thickTop="1">
      <c r="A37" s="438" t="s">
        <v>592</v>
      </c>
      <c r="B37" s="764" t="s">
        <v>593</v>
      </c>
      <c r="C37" s="439" t="s">
        <v>1465</v>
      </c>
      <c r="D37" s="439" t="s">
        <v>1331</v>
      </c>
      <c r="E37" s="439" t="s">
        <v>1466</v>
      </c>
      <c r="F37" s="439" t="s">
        <v>1264</v>
      </c>
      <c r="G37" s="439" t="s">
        <v>1241</v>
      </c>
      <c r="H37" s="439" t="s">
        <v>1467</v>
      </c>
      <c r="I37" s="439" t="s">
        <v>1468</v>
      </c>
      <c r="J37" s="439" t="s">
        <v>1239</v>
      </c>
      <c r="K37" s="439" t="s">
        <v>1263</v>
      </c>
      <c r="L37" s="440" t="s">
        <v>1394</v>
      </c>
    </row>
    <row r="38" spans="1:12" ht="12.75">
      <c r="A38" s="393" t="s">
        <v>594</v>
      </c>
      <c r="B38" s="765" t="s">
        <v>55</v>
      </c>
      <c r="C38" s="381" t="s">
        <v>1467</v>
      </c>
      <c r="D38" s="381" t="s">
        <v>1105</v>
      </c>
      <c r="E38" s="381" t="s">
        <v>1414</v>
      </c>
      <c r="F38" s="381" t="s">
        <v>1265</v>
      </c>
      <c r="G38" s="381" t="s">
        <v>1333</v>
      </c>
      <c r="H38" s="381" t="s">
        <v>1469</v>
      </c>
      <c r="I38" s="381" t="s">
        <v>1315</v>
      </c>
      <c r="J38" s="381" t="s">
        <v>1416</v>
      </c>
      <c r="K38" s="381" t="s">
        <v>1470</v>
      </c>
      <c r="L38" s="387" t="s">
        <v>1471</v>
      </c>
    </row>
    <row r="39" spans="1:12" ht="13.5" thickBot="1">
      <c r="A39" s="441" t="s">
        <v>622</v>
      </c>
      <c r="B39" s="766" t="s">
        <v>56</v>
      </c>
      <c r="C39" s="442" t="s">
        <v>1135</v>
      </c>
      <c r="D39" s="442" t="s">
        <v>1334</v>
      </c>
      <c r="E39" s="442" t="s">
        <v>1472</v>
      </c>
      <c r="F39" s="442" t="s">
        <v>1266</v>
      </c>
      <c r="G39" s="442" t="s">
        <v>1266</v>
      </c>
      <c r="H39" s="442" t="s">
        <v>1266</v>
      </c>
      <c r="I39" s="442" t="s">
        <v>1335</v>
      </c>
      <c r="J39" s="442" t="s">
        <v>608</v>
      </c>
      <c r="K39" s="442" t="s">
        <v>1473</v>
      </c>
      <c r="L39" s="443" t="s">
        <v>605</v>
      </c>
    </row>
    <row r="40" spans="1:12" ht="14.25" thickBot="1" thickTop="1">
      <c r="A40" s="1925" t="s">
        <v>268</v>
      </c>
      <c r="B40" s="1925"/>
      <c r="C40" s="1925"/>
      <c r="D40" s="1925"/>
      <c r="E40" s="1925"/>
      <c r="F40" s="1925"/>
      <c r="G40" s="1925"/>
      <c r="H40" s="1925"/>
      <c r="I40" s="1925"/>
      <c r="J40" s="1925"/>
      <c r="K40" s="1925"/>
      <c r="L40" s="1925"/>
    </row>
    <row r="41" spans="1:12" ht="13.5" thickTop="1">
      <c r="A41" s="438" t="s">
        <v>592</v>
      </c>
      <c r="B41" s="764" t="s">
        <v>593</v>
      </c>
      <c r="C41" s="439" t="s">
        <v>1148</v>
      </c>
      <c r="D41" s="439" t="s">
        <v>1336</v>
      </c>
      <c r="E41" s="439" t="s">
        <v>1474</v>
      </c>
      <c r="F41" s="439" t="s">
        <v>1267</v>
      </c>
      <c r="G41" s="439" t="s">
        <v>1131</v>
      </c>
      <c r="H41" s="439" t="s">
        <v>1475</v>
      </c>
      <c r="I41" s="439" t="s">
        <v>1272</v>
      </c>
      <c r="J41" s="439" t="s">
        <v>1181</v>
      </c>
      <c r="K41" s="439" t="s">
        <v>1476</v>
      </c>
      <c r="L41" s="440" t="s">
        <v>1182</v>
      </c>
    </row>
    <row r="42" spans="1:12" ht="12.75">
      <c r="A42" s="393" t="s">
        <v>594</v>
      </c>
      <c r="B42" s="765" t="s">
        <v>57</v>
      </c>
      <c r="C42" s="381" t="s">
        <v>1477</v>
      </c>
      <c r="D42" s="381" t="s">
        <v>1312</v>
      </c>
      <c r="E42" s="381" t="s">
        <v>1478</v>
      </c>
      <c r="F42" s="381" t="s">
        <v>1269</v>
      </c>
      <c r="G42" s="381" t="s">
        <v>1338</v>
      </c>
      <c r="H42" s="381" t="s">
        <v>1479</v>
      </c>
      <c r="I42" s="381" t="s">
        <v>1098</v>
      </c>
      <c r="J42" s="381" t="s">
        <v>1416</v>
      </c>
      <c r="K42" s="381" t="s">
        <v>1326</v>
      </c>
      <c r="L42" s="387" t="s">
        <v>1239</v>
      </c>
    </row>
    <row r="43" spans="1:12" ht="13.5" thickBot="1">
      <c r="A43" s="441" t="s">
        <v>622</v>
      </c>
      <c r="B43" s="766" t="s">
        <v>58</v>
      </c>
      <c r="C43" s="442" t="s">
        <v>1480</v>
      </c>
      <c r="D43" s="442" t="s">
        <v>1339</v>
      </c>
      <c r="E43" s="442" t="s">
        <v>1481</v>
      </c>
      <c r="F43" s="442" t="s">
        <v>1270</v>
      </c>
      <c r="G43" s="442" t="s">
        <v>1340</v>
      </c>
      <c r="H43" s="442" t="s">
        <v>1146</v>
      </c>
      <c r="I43" s="442" t="s">
        <v>1341</v>
      </c>
      <c r="J43" s="442" t="s">
        <v>516</v>
      </c>
      <c r="K43" s="442" t="s">
        <v>1096</v>
      </c>
      <c r="L43" s="443" t="s">
        <v>608</v>
      </c>
    </row>
    <row r="44" spans="1:12" ht="14.25" thickBot="1" thickTop="1">
      <c r="A44" s="1925" t="s">
        <v>269</v>
      </c>
      <c r="B44" s="1925"/>
      <c r="C44" s="1925"/>
      <c r="D44" s="1925"/>
      <c r="E44" s="1925"/>
      <c r="F44" s="1925"/>
      <c r="G44" s="1925"/>
      <c r="H44" s="1925"/>
      <c r="I44" s="1925"/>
      <c r="J44" s="1925"/>
      <c r="K44" s="1925"/>
      <c r="L44" s="1925"/>
    </row>
    <row r="45" spans="1:12" ht="13.5" thickTop="1">
      <c r="A45" s="438" t="s">
        <v>592</v>
      </c>
      <c r="B45" s="764" t="s">
        <v>593</v>
      </c>
      <c r="C45" s="439" t="s">
        <v>1146</v>
      </c>
      <c r="D45" s="439" t="s">
        <v>1342</v>
      </c>
      <c r="E45" s="439" t="s">
        <v>1482</v>
      </c>
      <c r="F45" s="439" t="s">
        <v>1271</v>
      </c>
      <c r="G45" s="439" t="s">
        <v>1343</v>
      </c>
      <c r="H45" s="439" t="s">
        <v>1483</v>
      </c>
      <c r="I45" s="439" t="s">
        <v>1405</v>
      </c>
      <c r="J45" s="439" t="s">
        <v>608</v>
      </c>
      <c r="K45" s="439" t="s">
        <v>870</v>
      </c>
      <c r="L45" s="440" t="s">
        <v>1445</v>
      </c>
    </row>
    <row r="46" spans="1:12" ht="12.75">
      <c r="A46" s="393" t="s">
        <v>594</v>
      </c>
      <c r="B46" s="765" t="s">
        <v>72</v>
      </c>
      <c r="C46" s="381" t="s">
        <v>1484</v>
      </c>
      <c r="D46" s="381" t="s">
        <v>1344</v>
      </c>
      <c r="E46" s="381" t="s">
        <v>1485</v>
      </c>
      <c r="F46" s="381" t="s">
        <v>1273</v>
      </c>
      <c r="G46" s="381" t="s">
        <v>1345</v>
      </c>
      <c r="H46" s="381" t="s">
        <v>1486</v>
      </c>
      <c r="I46" s="381" t="s">
        <v>1104</v>
      </c>
      <c r="J46" s="381" t="s">
        <v>1394</v>
      </c>
      <c r="K46" s="381" t="s">
        <v>1487</v>
      </c>
      <c r="L46" s="387" t="s">
        <v>1463</v>
      </c>
    </row>
    <row r="47" spans="1:12" ht="13.5" thickBot="1">
      <c r="A47" s="441" t="s">
        <v>622</v>
      </c>
      <c r="B47" s="766" t="s">
        <v>73</v>
      </c>
      <c r="C47" s="442" t="s">
        <v>1488</v>
      </c>
      <c r="D47" s="442" t="s">
        <v>1275</v>
      </c>
      <c r="E47" s="442" t="s">
        <v>1489</v>
      </c>
      <c r="F47" s="442" t="s">
        <v>1276</v>
      </c>
      <c r="G47" s="442" t="s">
        <v>1346</v>
      </c>
      <c r="H47" s="442" t="s">
        <v>1490</v>
      </c>
      <c r="I47" s="442" t="s">
        <v>1141</v>
      </c>
      <c r="J47" s="442" t="s">
        <v>1095</v>
      </c>
      <c r="K47" s="442" t="s">
        <v>1255</v>
      </c>
      <c r="L47" s="443" t="s">
        <v>608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zoomScalePageLayoutView="0" workbookViewId="0" topLeftCell="A13">
      <selection activeCell="I18" sqref="I18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35" t="s">
        <v>692</v>
      </c>
      <c r="B1" s="1935"/>
      <c r="C1" s="1935"/>
      <c r="D1" s="1935"/>
      <c r="E1" s="1935"/>
      <c r="F1" s="1935"/>
      <c r="G1" s="1935"/>
    </row>
    <row r="2" spans="1:7" ht="18" customHeight="1">
      <c r="A2" s="1936" t="s">
        <v>310</v>
      </c>
      <c r="B2" s="1936"/>
      <c r="C2" s="1936"/>
      <c r="D2" s="1936"/>
      <c r="E2" s="1936"/>
      <c r="F2" s="1936"/>
      <c r="G2" s="1936"/>
    </row>
    <row r="3" spans="1:7" ht="15.75" customHeight="1">
      <c r="A3" s="1937" t="s">
        <v>1103</v>
      </c>
      <c r="B3" s="1937"/>
      <c r="C3" s="1937"/>
      <c r="D3" s="1937"/>
      <c r="E3" s="1937"/>
      <c r="F3" s="1937"/>
      <c r="G3" s="1937"/>
    </row>
    <row r="4" spans="1:8" ht="15.75" customHeight="1">
      <c r="A4" s="1938" t="s">
        <v>375</v>
      </c>
      <c r="B4" s="1938"/>
      <c r="C4" s="1938"/>
      <c r="D4" s="1938"/>
      <c r="E4" s="1938"/>
      <c r="F4" s="1938"/>
      <c r="G4" s="1938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31" t="s">
        <v>685</v>
      </c>
      <c r="B6" s="1933" t="s">
        <v>418</v>
      </c>
      <c r="C6" s="1933"/>
      <c r="D6" s="1933" t="s">
        <v>275</v>
      </c>
      <c r="E6" s="1933"/>
      <c r="F6" s="1933" t="s">
        <v>1110</v>
      </c>
      <c r="G6" s="1934"/>
      <c r="H6" s="8"/>
      <c r="I6" s="8"/>
      <c r="J6" s="8"/>
      <c r="K6" s="8"/>
    </row>
    <row r="7" spans="1:11" ht="24.75" customHeight="1">
      <c r="A7" s="1932"/>
      <c r="B7" s="373" t="s">
        <v>684</v>
      </c>
      <c r="C7" s="373" t="s">
        <v>704</v>
      </c>
      <c r="D7" s="372" t="s">
        <v>684</v>
      </c>
      <c r="E7" s="372" t="s">
        <v>704</v>
      </c>
      <c r="F7" s="372" t="s">
        <v>684</v>
      </c>
      <c r="G7" s="380" t="s">
        <v>704</v>
      </c>
      <c r="H7" s="8"/>
      <c r="I7" s="8"/>
      <c r="J7" s="8"/>
      <c r="K7" s="8"/>
    </row>
    <row r="8" spans="1:11" ht="24.75" customHeight="1">
      <c r="A8" s="446" t="s">
        <v>1190</v>
      </c>
      <c r="B8" s="1322">
        <v>160.3</v>
      </c>
      <c r="C8" s="1323">
        <v>7.656145063801205</v>
      </c>
      <c r="D8" s="1322">
        <v>179.3</v>
      </c>
      <c r="E8" s="1323">
        <v>11.852776044915785</v>
      </c>
      <c r="F8" s="1323" t="s">
        <v>1131</v>
      </c>
      <c r="G8" s="1324" t="s">
        <v>1106</v>
      </c>
      <c r="H8" s="8"/>
      <c r="I8" s="8"/>
      <c r="J8" s="8"/>
      <c r="K8" s="1489"/>
    </row>
    <row r="9" spans="1:11" ht="24.75" customHeight="1">
      <c r="A9" s="446" t="s">
        <v>1191</v>
      </c>
      <c r="B9" s="1322">
        <v>161.9</v>
      </c>
      <c r="C9" s="1323">
        <v>8.5</v>
      </c>
      <c r="D9" s="1322">
        <v>180.1</v>
      </c>
      <c r="E9" s="1323">
        <v>11.241507103150084</v>
      </c>
      <c r="F9" s="1325" t="s">
        <v>1142</v>
      </c>
      <c r="G9" s="1326" t="s">
        <v>1145</v>
      </c>
      <c r="H9" s="8"/>
      <c r="I9" s="8"/>
      <c r="J9" s="8"/>
      <c r="K9" s="1489"/>
    </row>
    <row r="10" spans="1:11" ht="24.75" customHeight="1">
      <c r="A10" s="446" t="s">
        <v>1192</v>
      </c>
      <c r="B10" s="1322">
        <v>163.6</v>
      </c>
      <c r="C10" s="1323" t="s">
        <v>266</v>
      </c>
      <c r="D10" s="1322">
        <v>180.8</v>
      </c>
      <c r="E10" s="1323">
        <v>10.51344743276286</v>
      </c>
      <c r="F10" s="1322" t="s">
        <v>1225</v>
      </c>
      <c r="G10" s="1327" t="s">
        <v>1226</v>
      </c>
      <c r="K10" s="1490"/>
    </row>
    <row r="11" spans="1:11" ht="24.75" customHeight="1">
      <c r="A11" s="446" t="s">
        <v>1193</v>
      </c>
      <c r="B11" s="1322">
        <v>163.4</v>
      </c>
      <c r="C11" s="1323">
        <v>8.5</v>
      </c>
      <c r="D11" s="1322">
        <v>180.5</v>
      </c>
      <c r="E11" s="1323">
        <v>10.465116279069761</v>
      </c>
      <c r="F11" s="1322" t="s">
        <v>1298</v>
      </c>
      <c r="G11" s="1327" t="s">
        <v>1098</v>
      </c>
      <c r="K11" s="1490"/>
    </row>
    <row r="12" spans="1:11" ht="24.75" customHeight="1">
      <c r="A12" s="446" t="s">
        <v>1194</v>
      </c>
      <c r="B12" s="1322">
        <v>163</v>
      </c>
      <c r="C12" s="1323">
        <v>7.5</v>
      </c>
      <c r="D12" s="1322">
        <v>179.9</v>
      </c>
      <c r="E12" s="1323">
        <v>10.368098159509202</v>
      </c>
      <c r="F12" s="1322" t="s">
        <v>1393</v>
      </c>
      <c r="G12" s="1327" t="s">
        <v>1329</v>
      </c>
      <c r="K12" s="1490"/>
    </row>
    <row r="13" spans="1:11" ht="24.75" customHeight="1">
      <c r="A13" s="446" t="s">
        <v>1195</v>
      </c>
      <c r="B13" s="1328">
        <v>164</v>
      </c>
      <c r="C13" s="1323" t="s">
        <v>399</v>
      </c>
      <c r="D13" s="1328">
        <v>180.1</v>
      </c>
      <c r="E13" s="1323">
        <v>9.817073170731703</v>
      </c>
      <c r="F13" s="1322"/>
      <c r="G13" s="1327"/>
      <c r="K13" s="1490"/>
    </row>
    <row r="14" spans="1:11" ht="24.75" customHeight="1">
      <c r="A14" s="446" t="s">
        <v>1196</v>
      </c>
      <c r="B14" s="1322">
        <v>163.8</v>
      </c>
      <c r="C14" s="1323" t="s">
        <v>624</v>
      </c>
      <c r="D14" s="1322">
        <v>180.3</v>
      </c>
      <c r="E14" s="1323">
        <v>10.073260073260087</v>
      </c>
      <c r="F14" s="1322"/>
      <c r="G14" s="1327"/>
      <c r="K14" s="1490"/>
    </row>
    <row r="15" spans="1:11" ht="24.75" customHeight="1">
      <c r="A15" s="446" t="s">
        <v>1197</v>
      </c>
      <c r="B15" s="1322">
        <v>164.1</v>
      </c>
      <c r="C15" s="1323">
        <v>7</v>
      </c>
      <c r="D15" s="1322">
        <v>180.9</v>
      </c>
      <c r="E15" s="1323">
        <v>10.237659963436926</v>
      </c>
      <c r="F15" s="1322"/>
      <c r="G15" s="1327"/>
      <c r="K15" s="1491"/>
    </row>
    <row r="16" spans="1:11" ht="24.75" customHeight="1">
      <c r="A16" s="446" t="s">
        <v>1198</v>
      </c>
      <c r="B16" s="1322">
        <v>166</v>
      </c>
      <c r="C16" s="1323" t="s">
        <v>869</v>
      </c>
      <c r="D16" s="1322">
        <v>181.7</v>
      </c>
      <c r="E16" s="1323">
        <v>9.4578313253012</v>
      </c>
      <c r="F16" s="1322"/>
      <c r="G16" s="1327"/>
      <c r="K16" s="1490"/>
    </row>
    <row r="17" spans="1:11" ht="24.75" customHeight="1">
      <c r="A17" s="446" t="s">
        <v>1199</v>
      </c>
      <c r="B17" s="1322">
        <v>168</v>
      </c>
      <c r="C17" s="1329" t="s">
        <v>870</v>
      </c>
      <c r="D17" s="444">
        <v>182.6</v>
      </c>
      <c r="E17" s="1550">
        <v>8.690476190476176</v>
      </c>
      <c r="F17" s="1322"/>
      <c r="G17" s="1327"/>
      <c r="K17" s="1490"/>
    </row>
    <row r="18" spans="1:11" ht="24.75" customHeight="1">
      <c r="A18" s="446" t="s">
        <v>1200</v>
      </c>
      <c r="B18" s="1322">
        <v>170.2</v>
      </c>
      <c r="C18" s="1323" t="s">
        <v>265</v>
      </c>
      <c r="D18" s="1322">
        <v>184.2</v>
      </c>
      <c r="E18" s="1323">
        <v>8.22561692126908</v>
      </c>
      <c r="F18" s="1322"/>
      <c r="G18" s="1327"/>
      <c r="K18" s="1490"/>
    </row>
    <row r="19" spans="1:11" ht="24.75" customHeight="1">
      <c r="A19" s="446" t="s">
        <v>1201</v>
      </c>
      <c r="B19" s="1322">
        <v>176.8</v>
      </c>
      <c r="C19" s="1323">
        <v>11.5</v>
      </c>
      <c r="D19" s="1322">
        <v>190.5</v>
      </c>
      <c r="E19" s="1323">
        <v>7.8</v>
      </c>
      <c r="F19" s="1322"/>
      <c r="G19" s="1327"/>
      <c r="K19" s="1490"/>
    </row>
    <row r="20" spans="1:7" s="445" customFormat="1" ht="24.75" customHeight="1" thickBot="1">
      <c r="A20" s="377" t="s">
        <v>451</v>
      </c>
      <c r="B20" s="1330">
        <v>165.425</v>
      </c>
      <c r="C20" s="1330">
        <v>8.307917264558085</v>
      </c>
      <c r="D20" s="1330">
        <v>181.7</v>
      </c>
      <c r="E20" s="1330">
        <v>9.9</v>
      </c>
      <c r="F20" s="1330"/>
      <c r="G20" s="1331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0.8515625" style="306" customWidth="1"/>
    <col min="2" max="2" width="9.140625" style="306" bestFit="1" customWidth="1"/>
    <col min="3" max="3" width="8.140625" style="306" bestFit="1" customWidth="1"/>
    <col min="4" max="4" width="8.28125" style="306" bestFit="1" customWidth="1"/>
    <col min="5" max="5" width="8.140625" style="306" bestFit="1" customWidth="1"/>
    <col min="6" max="6" width="8.7109375" style="306" bestFit="1" customWidth="1"/>
    <col min="7" max="7" width="8.28125" style="306" bestFit="1" customWidth="1"/>
    <col min="8" max="8" width="8.140625" style="306" bestFit="1" customWidth="1"/>
    <col min="9" max="11" width="8.57421875" style="306" bestFit="1" customWidth="1"/>
    <col min="12" max="12" width="9.00390625" style="306" customWidth="1"/>
    <col min="13" max="16384" width="9.140625" style="306" customWidth="1"/>
  </cols>
  <sheetData>
    <row r="1" spans="1:13" ht="12.75">
      <c r="A1" s="1906" t="s">
        <v>311</v>
      </c>
      <c r="B1" s="1906"/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2"/>
    </row>
    <row r="2" spans="1:12" ht="15.75">
      <c r="A2" s="1950" t="s">
        <v>454</v>
      </c>
      <c r="B2" s="1950"/>
      <c r="C2" s="1950"/>
      <c r="D2" s="1950"/>
      <c r="E2" s="1950"/>
      <c r="F2" s="1950"/>
      <c r="G2" s="1950"/>
      <c r="H2" s="1950"/>
      <c r="I2" s="1950"/>
      <c r="J2" s="1950"/>
      <c r="K2" s="1950"/>
      <c r="L2" s="1950"/>
    </row>
    <row r="3" spans="1:12" ht="15.75" customHeight="1">
      <c r="A3" s="1950" t="s">
        <v>753</v>
      </c>
      <c r="B3" s="1950"/>
      <c r="C3" s="1950"/>
      <c r="D3" s="1950"/>
      <c r="E3" s="1950"/>
      <c r="F3" s="1950"/>
      <c r="G3" s="1950"/>
      <c r="H3" s="1950"/>
      <c r="I3" s="1950"/>
      <c r="J3" s="1950"/>
      <c r="K3" s="1950"/>
      <c r="L3" s="1950"/>
    </row>
    <row r="4" spans="1:12" ht="12.75">
      <c r="A4" s="1942" t="s">
        <v>389</v>
      </c>
      <c r="B4" s="1942"/>
      <c r="C4" s="1942"/>
      <c r="D4" s="1942"/>
      <c r="E4" s="1942"/>
      <c r="F4" s="1942"/>
      <c r="G4" s="1942"/>
      <c r="H4" s="1942"/>
      <c r="I4" s="1942"/>
      <c r="J4" s="1942"/>
      <c r="K4" s="1942"/>
      <c r="L4" s="1942"/>
    </row>
    <row r="5" spans="1:12" ht="13.5" thickBot="1">
      <c r="A5" s="1942" t="s">
        <v>1379</v>
      </c>
      <c r="B5" s="1942"/>
      <c r="C5" s="1942"/>
      <c r="D5" s="1942"/>
      <c r="E5" s="1942"/>
      <c r="F5" s="1942"/>
      <c r="G5" s="1942"/>
      <c r="H5" s="1942"/>
      <c r="I5" s="1942"/>
      <c r="J5" s="1942"/>
      <c r="K5" s="1942"/>
      <c r="L5" s="1942"/>
    </row>
    <row r="6" spans="1:12" ht="21.75" customHeight="1" thickTop="1">
      <c r="A6" s="1943" t="s">
        <v>754</v>
      </c>
      <c r="B6" s="1945" t="s">
        <v>755</v>
      </c>
      <c r="C6" s="356" t="s">
        <v>418</v>
      </c>
      <c r="D6" s="1947" t="s">
        <v>275</v>
      </c>
      <c r="E6" s="1948"/>
      <c r="F6" s="1949" t="s">
        <v>1110</v>
      </c>
      <c r="G6" s="1949"/>
      <c r="H6" s="1948"/>
      <c r="I6" s="1939" t="s">
        <v>752</v>
      </c>
      <c r="J6" s="1940"/>
      <c r="K6" s="1940"/>
      <c r="L6" s="1941"/>
    </row>
    <row r="7" spans="1:12" ht="19.5" customHeight="1">
      <c r="A7" s="1944"/>
      <c r="B7" s="1946"/>
      <c r="C7" s="1559" t="s">
        <v>1380</v>
      </c>
      <c r="D7" s="357" t="s">
        <v>1296</v>
      </c>
      <c r="E7" s="357" t="s">
        <v>1380</v>
      </c>
      <c r="F7" s="359" t="s">
        <v>1224</v>
      </c>
      <c r="G7" s="1556" t="s">
        <v>1296</v>
      </c>
      <c r="H7" s="1559" t="s">
        <v>1380</v>
      </c>
      <c r="I7" s="1555" t="s">
        <v>756</v>
      </c>
      <c r="J7" s="1556" t="s">
        <v>756</v>
      </c>
      <c r="K7" s="1557" t="s">
        <v>757</v>
      </c>
      <c r="L7" s="1558" t="s">
        <v>757</v>
      </c>
    </row>
    <row r="8" spans="1:12" ht="16.5" customHeight="1">
      <c r="A8" s="361">
        <v>1</v>
      </c>
      <c r="B8" s="357">
        <v>2</v>
      </c>
      <c r="C8" s="1559">
        <v>3</v>
      </c>
      <c r="D8" s="357">
        <v>4</v>
      </c>
      <c r="E8" s="357">
        <v>5</v>
      </c>
      <c r="F8" s="359">
        <v>6</v>
      </c>
      <c r="G8" s="1556">
        <v>7</v>
      </c>
      <c r="H8" s="1559">
        <v>8</v>
      </c>
      <c r="I8" s="358" t="s">
        <v>412</v>
      </c>
      <c r="J8" s="337" t="s">
        <v>413</v>
      </c>
      <c r="K8" s="1560" t="s">
        <v>414</v>
      </c>
      <c r="L8" s="1561" t="s">
        <v>415</v>
      </c>
    </row>
    <row r="9" spans="1:12" ht="24" customHeight="1">
      <c r="A9" s="307" t="s">
        <v>456</v>
      </c>
      <c r="B9" s="308">
        <v>100</v>
      </c>
      <c r="C9" s="362">
        <v>235.7</v>
      </c>
      <c r="D9" s="362">
        <v>258.5</v>
      </c>
      <c r="E9" s="362">
        <v>255.2</v>
      </c>
      <c r="F9" s="363">
        <v>279.7</v>
      </c>
      <c r="G9" s="363">
        <v>281.8</v>
      </c>
      <c r="H9" s="364">
        <v>278.8</v>
      </c>
      <c r="I9" s="309">
        <v>8.273228680526088</v>
      </c>
      <c r="J9" s="309">
        <v>-1.2765957446808471</v>
      </c>
      <c r="K9" s="309">
        <v>9.247648902821325</v>
      </c>
      <c r="L9" s="310">
        <v>-1.0645848119233534</v>
      </c>
    </row>
    <row r="10" spans="1:12" ht="21" customHeight="1">
      <c r="A10" s="311" t="s">
        <v>457</v>
      </c>
      <c r="B10" s="312">
        <v>49.593021995747016</v>
      </c>
      <c r="C10" s="365">
        <v>254.1</v>
      </c>
      <c r="D10" s="366">
        <v>280.5</v>
      </c>
      <c r="E10" s="366">
        <v>273.8</v>
      </c>
      <c r="F10" s="366">
        <v>314</v>
      </c>
      <c r="G10" s="366">
        <v>318.4</v>
      </c>
      <c r="H10" s="367">
        <v>312.4</v>
      </c>
      <c r="I10" s="313">
        <v>7.7528532073986725</v>
      </c>
      <c r="J10" s="313">
        <v>-2.388591800356494</v>
      </c>
      <c r="K10" s="313">
        <v>14.097881665449236</v>
      </c>
      <c r="L10" s="314">
        <v>-1.8844221105527623</v>
      </c>
    </row>
    <row r="11" spans="1:12" ht="21" customHeight="1">
      <c r="A11" s="315" t="s">
        <v>458</v>
      </c>
      <c r="B11" s="316">
        <v>16.575694084141823</v>
      </c>
      <c r="C11" s="368">
        <v>201</v>
      </c>
      <c r="D11" s="368">
        <v>218.8</v>
      </c>
      <c r="E11" s="368">
        <v>223.7</v>
      </c>
      <c r="F11" s="368">
        <v>240.3</v>
      </c>
      <c r="G11" s="368">
        <v>240.5</v>
      </c>
      <c r="H11" s="369">
        <v>236.5</v>
      </c>
      <c r="I11" s="317">
        <v>11.293532338308452</v>
      </c>
      <c r="J11" s="317">
        <v>2.2394881170018124</v>
      </c>
      <c r="K11" s="317">
        <v>5.721949038891381</v>
      </c>
      <c r="L11" s="318">
        <v>-1.6632016632016615</v>
      </c>
    </row>
    <row r="12" spans="1:12" ht="21" customHeight="1">
      <c r="A12" s="315" t="s">
        <v>459</v>
      </c>
      <c r="B12" s="316">
        <v>6.086031204033311</v>
      </c>
      <c r="C12" s="368">
        <v>293.9</v>
      </c>
      <c r="D12" s="368">
        <v>390.1</v>
      </c>
      <c r="E12" s="368">
        <v>359.4</v>
      </c>
      <c r="F12" s="368">
        <v>355.1</v>
      </c>
      <c r="G12" s="368">
        <v>362</v>
      </c>
      <c r="H12" s="369">
        <v>370.4</v>
      </c>
      <c r="I12" s="317">
        <v>22.286492004083016</v>
      </c>
      <c r="J12" s="317">
        <v>-7.869776980261477</v>
      </c>
      <c r="K12" s="317">
        <v>3.0606566499721737</v>
      </c>
      <c r="L12" s="318">
        <v>2.3204419889502788</v>
      </c>
    </row>
    <row r="13" spans="1:12" ht="21" customHeight="1">
      <c r="A13" s="315" t="s">
        <v>460</v>
      </c>
      <c r="B13" s="316">
        <v>3.770519507075808</v>
      </c>
      <c r="C13" s="368">
        <v>265.7</v>
      </c>
      <c r="D13" s="368">
        <v>296.5</v>
      </c>
      <c r="E13" s="368">
        <v>302.2</v>
      </c>
      <c r="F13" s="368">
        <v>289.9</v>
      </c>
      <c r="G13" s="368">
        <v>287.1</v>
      </c>
      <c r="H13" s="369">
        <v>295.4</v>
      </c>
      <c r="I13" s="317">
        <v>13.73729770417765</v>
      </c>
      <c r="J13" s="317">
        <v>1.922428330522763</v>
      </c>
      <c r="K13" s="317">
        <v>-2.250165453342163</v>
      </c>
      <c r="L13" s="318">
        <v>2.890978753047719</v>
      </c>
    </row>
    <row r="14" spans="1:12" ht="21" customHeight="1">
      <c r="A14" s="315" t="s">
        <v>461</v>
      </c>
      <c r="B14" s="316">
        <v>11.183012678383857</v>
      </c>
      <c r="C14" s="368">
        <v>255.2</v>
      </c>
      <c r="D14" s="368">
        <v>246.6</v>
      </c>
      <c r="E14" s="368">
        <v>220.4</v>
      </c>
      <c r="F14" s="368">
        <v>319.3</v>
      </c>
      <c r="G14" s="368">
        <v>335.3</v>
      </c>
      <c r="H14" s="369">
        <v>306.9</v>
      </c>
      <c r="I14" s="317">
        <v>-13.63636363636364</v>
      </c>
      <c r="J14" s="317">
        <v>-10.624493106244927</v>
      </c>
      <c r="K14" s="317">
        <v>39.246823956442825</v>
      </c>
      <c r="L14" s="318">
        <v>-8.470026841634365</v>
      </c>
    </row>
    <row r="15" spans="1:12" ht="21" customHeight="1">
      <c r="A15" s="315" t="s">
        <v>462</v>
      </c>
      <c r="B15" s="316">
        <v>1.9487350779721184</v>
      </c>
      <c r="C15" s="368">
        <v>254.9</v>
      </c>
      <c r="D15" s="368">
        <v>222.2</v>
      </c>
      <c r="E15" s="368">
        <v>222.7</v>
      </c>
      <c r="F15" s="368">
        <v>296.7</v>
      </c>
      <c r="G15" s="368">
        <v>296.7</v>
      </c>
      <c r="H15" s="369">
        <v>296.7</v>
      </c>
      <c r="I15" s="317">
        <v>-12.632404864652813</v>
      </c>
      <c r="J15" s="317">
        <v>0.22502250225022635</v>
      </c>
      <c r="K15" s="317">
        <v>33.22855859901213</v>
      </c>
      <c r="L15" s="318">
        <v>0</v>
      </c>
    </row>
    <row r="16" spans="1:12" ht="21" customHeight="1">
      <c r="A16" s="315" t="s">
        <v>463</v>
      </c>
      <c r="B16" s="316">
        <v>10.019129444140097</v>
      </c>
      <c r="C16" s="368">
        <v>312.2</v>
      </c>
      <c r="D16" s="368">
        <v>359.3</v>
      </c>
      <c r="E16" s="368">
        <v>363.4</v>
      </c>
      <c r="F16" s="368">
        <v>417.7</v>
      </c>
      <c r="G16" s="368">
        <v>418.1</v>
      </c>
      <c r="H16" s="369">
        <v>418.1</v>
      </c>
      <c r="I16" s="317">
        <v>16.399743754003836</v>
      </c>
      <c r="J16" s="317">
        <v>1.1411077094350048</v>
      </c>
      <c r="K16" s="317">
        <v>15.052283984589991</v>
      </c>
      <c r="L16" s="318">
        <v>0</v>
      </c>
    </row>
    <row r="17" spans="1:12" ht="21" customHeight="1">
      <c r="A17" s="311" t="s">
        <v>464</v>
      </c>
      <c r="B17" s="319">
        <v>20.37273710722672</v>
      </c>
      <c r="C17" s="365">
        <v>209.7</v>
      </c>
      <c r="D17" s="366">
        <v>224.4</v>
      </c>
      <c r="E17" s="366">
        <v>224.4</v>
      </c>
      <c r="F17" s="366">
        <v>234.2</v>
      </c>
      <c r="G17" s="366">
        <v>234</v>
      </c>
      <c r="H17" s="367">
        <v>233.9</v>
      </c>
      <c r="I17" s="313">
        <v>7.010014306151646</v>
      </c>
      <c r="J17" s="313">
        <v>0</v>
      </c>
      <c r="K17" s="313">
        <v>4.2335115864527495</v>
      </c>
      <c r="L17" s="314">
        <v>-0.042735042735046136</v>
      </c>
    </row>
    <row r="18" spans="1:12" ht="21" customHeight="1">
      <c r="A18" s="315" t="s">
        <v>465</v>
      </c>
      <c r="B18" s="316">
        <v>6.117694570987977</v>
      </c>
      <c r="C18" s="368">
        <v>196.6</v>
      </c>
      <c r="D18" s="368">
        <v>218.1</v>
      </c>
      <c r="E18" s="368">
        <v>218.2</v>
      </c>
      <c r="F18" s="368">
        <v>226.4</v>
      </c>
      <c r="G18" s="368">
        <v>225.8</v>
      </c>
      <c r="H18" s="369">
        <v>225.5</v>
      </c>
      <c r="I18" s="317">
        <v>10.986775178026448</v>
      </c>
      <c r="J18" s="317">
        <v>0.045850527281061204</v>
      </c>
      <c r="K18" s="317">
        <v>3.345554537121913</v>
      </c>
      <c r="L18" s="318">
        <v>-0.13286093888396522</v>
      </c>
    </row>
    <row r="19" spans="1:12" ht="21" customHeight="1">
      <c r="A19" s="315" t="s">
        <v>466</v>
      </c>
      <c r="B19" s="316">
        <v>5.683628753648385</v>
      </c>
      <c r="C19" s="368">
        <v>229.7</v>
      </c>
      <c r="D19" s="368">
        <v>237</v>
      </c>
      <c r="E19" s="368">
        <v>237</v>
      </c>
      <c r="F19" s="368">
        <v>254.4</v>
      </c>
      <c r="G19" s="368">
        <v>254.4</v>
      </c>
      <c r="H19" s="369">
        <v>254.4</v>
      </c>
      <c r="I19" s="317">
        <v>3.178058336961257</v>
      </c>
      <c r="J19" s="317">
        <v>0</v>
      </c>
      <c r="K19" s="317">
        <v>7.341772151898724</v>
      </c>
      <c r="L19" s="318">
        <v>0</v>
      </c>
    </row>
    <row r="20" spans="1:12" ht="21" customHeight="1">
      <c r="A20" s="315" t="s">
        <v>467</v>
      </c>
      <c r="B20" s="316">
        <v>4.4957766210627</v>
      </c>
      <c r="C20" s="368">
        <v>244.4</v>
      </c>
      <c r="D20" s="368">
        <v>263.3</v>
      </c>
      <c r="E20" s="368">
        <v>263.3</v>
      </c>
      <c r="F20" s="368">
        <v>271.7</v>
      </c>
      <c r="G20" s="368">
        <v>271.7</v>
      </c>
      <c r="H20" s="369">
        <v>271.7</v>
      </c>
      <c r="I20" s="317">
        <v>7.733224222585932</v>
      </c>
      <c r="J20" s="317">
        <v>0</v>
      </c>
      <c r="K20" s="317">
        <v>3.1902772502848507</v>
      </c>
      <c r="L20" s="318">
        <v>0</v>
      </c>
    </row>
    <row r="21" spans="1:12" ht="21" customHeight="1">
      <c r="A21" s="315" t="s">
        <v>468</v>
      </c>
      <c r="B21" s="316">
        <v>4.065637161527658</v>
      </c>
      <c r="C21" s="368">
        <v>162.8</v>
      </c>
      <c r="D21" s="368">
        <v>173.2</v>
      </c>
      <c r="E21" s="368">
        <v>173.2</v>
      </c>
      <c r="F21" s="368">
        <v>176</v>
      </c>
      <c r="G21" s="368">
        <v>176</v>
      </c>
      <c r="H21" s="369">
        <v>176</v>
      </c>
      <c r="I21" s="317">
        <v>6.388206388206356</v>
      </c>
      <c r="J21" s="317">
        <v>0</v>
      </c>
      <c r="K21" s="317">
        <v>1.6166281755196366</v>
      </c>
      <c r="L21" s="318">
        <v>0</v>
      </c>
    </row>
    <row r="22" spans="1:12" s="320" customFormat="1" ht="21" customHeight="1">
      <c r="A22" s="311" t="s">
        <v>469</v>
      </c>
      <c r="B22" s="319">
        <v>30.044340897026256</v>
      </c>
      <c r="C22" s="365">
        <v>222.8</v>
      </c>
      <c r="D22" s="366">
        <v>245.2</v>
      </c>
      <c r="E22" s="366">
        <v>245.3</v>
      </c>
      <c r="F22" s="366">
        <v>253.9</v>
      </c>
      <c r="G22" s="366">
        <v>253.9</v>
      </c>
      <c r="H22" s="367">
        <v>253.9</v>
      </c>
      <c r="I22" s="313">
        <v>10.098743267504489</v>
      </c>
      <c r="J22" s="313">
        <v>0.04078303425775687</v>
      </c>
      <c r="K22" s="313">
        <v>3.505911129229517</v>
      </c>
      <c r="L22" s="314">
        <v>0</v>
      </c>
    </row>
    <row r="23" spans="1:12" ht="21" customHeight="1">
      <c r="A23" s="315" t="s">
        <v>470</v>
      </c>
      <c r="B23" s="316">
        <v>5.397977971447429</v>
      </c>
      <c r="C23" s="368">
        <v>417.8</v>
      </c>
      <c r="D23" s="368">
        <v>524.2</v>
      </c>
      <c r="E23" s="368">
        <v>525.1</v>
      </c>
      <c r="F23" s="368">
        <v>547</v>
      </c>
      <c r="G23" s="368">
        <v>547</v>
      </c>
      <c r="H23" s="369">
        <v>547</v>
      </c>
      <c r="I23" s="317">
        <v>25.682144566778376</v>
      </c>
      <c r="J23" s="317">
        <v>0.17169019458221157</v>
      </c>
      <c r="K23" s="317">
        <v>4.170634164920955</v>
      </c>
      <c r="L23" s="318">
        <v>0</v>
      </c>
    </row>
    <row r="24" spans="1:12" ht="21" customHeight="1">
      <c r="A24" s="315" t="s">
        <v>471</v>
      </c>
      <c r="B24" s="316">
        <v>2.4560330063653932</v>
      </c>
      <c r="C24" s="368">
        <v>206.9</v>
      </c>
      <c r="D24" s="368">
        <v>217.4</v>
      </c>
      <c r="E24" s="368">
        <v>217.4</v>
      </c>
      <c r="F24" s="368">
        <v>232.6</v>
      </c>
      <c r="G24" s="368">
        <v>232.6</v>
      </c>
      <c r="H24" s="369">
        <v>232.6</v>
      </c>
      <c r="I24" s="317">
        <v>5.074915418076358</v>
      </c>
      <c r="J24" s="317">
        <v>0</v>
      </c>
      <c r="K24" s="317">
        <v>6.991720331186755</v>
      </c>
      <c r="L24" s="318">
        <v>0</v>
      </c>
    </row>
    <row r="25" spans="1:12" ht="21" customHeight="1">
      <c r="A25" s="315" t="s">
        <v>472</v>
      </c>
      <c r="B25" s="316">
        <v>6.973714820123034</v>
      </c>
      <c r="C25" s="368">
        <v>187.2</v>
      </c>
      <c r="D25" s="368">
        <v>188.5</v>
      </c>
      <c r="E25" s="368">
        <v>188.5</v>
      </c>
      <c r="F25" s="368">
        <v>191.6</v>
      </c>
      <c r="G25" s="368">
        <v>191.6</v>
      </c>
      <c r="H25" s="369">
        <v>191.6</v>
      </c>
      <c r="I25" s="317">
        <v>0.6944444444444429</v>
      </c>
      <c r="J25" s="317">
        <v>0</v>
      </c>
      <c r="K25" s="317">
        <v>1.6445623342174969</v>
      </c>
      <c r="L25" s="318">
        <v>0</v>
      </c>
    </row>
    <row r="26" spans="1:12" ht="21" customHeight="1">
      <c r="A26" s="315" t="s">
        <v>473</v>
      </c>
      <c r="B26" s="316">
        <v>1.8659527269142209</v>
      </c>
      <c r="C26" s="368">
        <v>110.8</v>
      </c>
      <c r="D26" s="368">
        <v>110.8</v>
      </c>
      <c r="E26" s="368">
        <v>110.8</v>
      </c>
      <c r="F26" s="368">
        <v>115.6</v>
      </c>
      <c r="G26" s="368">
        <v>115.6</v>
      </c>
      <c r="H26" s="369">
        <v>115.6</v>
      </c>
      <c r="I26" s="317">
        <v>0</v>
      </c>
      <c r="J26" s="317">
        <v>0</v>
      </c>
      <c r="K26" s="317">
        <v>4.3321299638989075</v>
      </c>
      <c r="L26" s="318">
        <v>0</v>
      </c>
    </row>
    <row r="27" spans="1:12" ht="21" customHeight="1">
      <c r="A27" s="315" t="s">
        <v>475</v>
      </c>
      <c r="B27" s="316">
        <v>2.731641690470963</v>
      </c>
      <c r="C27" s="368">
        <v>131.6</v>
      </c>
      <c r="D27" s="368">
        <v>146.1</v>
      </c>
      <c r="E27" s="368">
        <v>146.1</v>
      </c>
      <c r="F27" s="368">
        <v>146.1</v>
      </c>
      <c r="G27" s="368">
        <v>146.1</v>
      </c>
      <c r="H27" s="369">
        <v>146.1</v>
      </c>
      <c r="I27" s="317">
        <v>11.018237082066861</v>
      </c>
      <c r="J27" s="317">
        <v>0</v>
      </c>
      <c r="K27" s="317">
        <v>0</v>
      </c>
      <c r="L27" s="318">
        <v>0</v>
      </c>
    </row>
    <row r="28" spans="1:12" ht="21" customHeight="1">
      <c r="A28" s="315" t="s">
        <v>476</v>
      </c>
      <c r="B28" s="316">
        <v>3.1001290737979397</v>
      </c>
      <c r="C28" s="368">
        <v>170.6</v>
      </c>
      <c r="D28" s="368">
        <v>171.3</v>
      </c>
      <c r="E28" s="368">
        <v>171.3</v>
      </c>
      <c r="F28" s="368">
        <v>177</v>
      </c>
      <c r="G28" s="368">
        <v>177</v>
      </c>
      <c r="H28" s="369">
        <v>177</v>
      </c>
      <c r="I28" s="317">
        <v>0.4103165298944873</v>
      </c>
      <c r="J28" s="317">
        <v>0</v>
      </c>
      <c r="K28" s="317">
        <v>3.327495621716281</v>
      </c>
      <c r="L28" s="318">
        <v>0</v>
      </c>
    </row>
    <row r="29" spans="1:12" ht="21" customHeight="1" thickBot="1">
      <c r="A29" s="321" t="s">
        <v>477</v>
      </c>
      <c r="B29" s="322">
        <v>7.508891607907275</v>
      </c>
      <c r="C29" s="370">
        <v>203.6</v>
      </c>
      <c r="D29" s="370">
        <v>206.2</v>
      </c>
      <c r="E29" s="370">
        <v>206.2</v>
      </c>
      <c r="F29" s="370">
        <v>213.5</v>
      </c>
      <c r="G29" s="370">
        <v>213.5</v>
      </c>
      <c r="H29" s="371">
        <v>213.5</v>
      </c>
      <c r="I29" s="323">
        <v>1.2770137524557867</v>
      </c>
      <c r="J29" s="323">
        <v>0</v>
      </c>
      <c r="K29" s="323">
        <v>3.5402521823472313</v>
      </c>
      <c r="L29" s="324">
        <v>0</v>
      </c>
    </row>
    <row r="30" ht="13.5" thickTop="1"/>
    <row r="31" ht="12.75">
      <c r="E31" s="306" t="s">
        <v>758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zoomScalePageLayoutView="0" workbookViewId="0" topLeftCell="A1">
      <selection activeCell="K15" sqref="K15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51" t="s">
        <v>312</v>
      </c>
      <c r="B1" s="1951"/>
      <c r="C1" s="1951"/>
      <c r="D1" s="1951"/>
      <c r="E1" s="1951"/>
      <c r="F1" s="1951"/>
      <c r="G1" s="1951"/>
      <c r="H1" s="27"/>
      <c r="I1" s="27"/>
    </row>
    <row r="2" spans="1:10" ht="19.5" customHeight="1">
      <c r="A2" s="1952" t="s">
        <v>454</v>
      </c>
      <c r="B2" s="1952"/>
      <c r="C2" s="1952"/>
      <c r="D2" s="1952"/>
      <c r="E2" s="1952"/>
      <c r="F2" s="1952"/>
      <c r="G2" s="1952"/>
      <c r="H2" s="1952"/>
      <c r="I2" s="1952"/>
      <c r="J2" s="86"/>
    </row>
    <row r="3" spans="1:9" ht="14.25" customHeight="1">
      <c r="A3" s="1953" t="s">
        <v>455</v>
      </c>
      <c r="B3" s="1953"/>
      <c r="C3" s="1953"/>
      <c r="D3" s="1953"/>
      <c r="E3" s="1953"/>
      <c r="F3" s="1953"/>
      <c r="G3" s="1953"/>
      <c r="H3" s="1953"/>
      <c r="I3" s="1953"/>
    </row>
    <row r="4" spans="1:9" ht="15.75" customHeight="1" thickBot="1">
      <c r="A4" s="1954" t="s">
        <v>375</v>
      </c>
      <c r="B4" s="1955"/>
      <c r="C4" s="1955"/>
      <c r="D4" s="1955"/>
      <c r="E4" s="1955"/>
      <c r="F4" s="1955"/>
      <c r="G4" s="1955"/>
      <c r="H4" s="1955"/>
      <c r="I4" s="1955"/>
    </row>
    <row r="5" spans="1:13" ht="24.75" customHeight="1" thickTop="1">
      <c r="A5" s="1931" t="s">
        <v>690</v>
      </c>
      <c r="B5" s="1933" t="s">
        <v>418</v>
      </c>
      <c r="C5" s="1933"/>
      <c r="D5" s="1933" t="s">
        <v>275</v>
      </c>
      <c r="E5" s="1933"/>
      <c r="F5" s="1933" t="s">
        <v>1110</v>
      </c>
      <c r="G5" s="1934"/>
      <c r="H5" s="4" t="s">
        <v>448</v>
      </c>
      <c r="I5" s="5"/>
      <c r="J5" s="8"/>
      <c r="K5" s="8"/>
      <c r="L5" s="8"/>
      <c r="M5" s="8"/>
    </row>
    <row r="6" spans="1:13" ht="24.75" customHeight="1">
      <c r="A6" s="1932"/>
      <c r="B6" s="372" t="s">
        <v>684</v>
      </c>
      <c r="C6" s="373" t="s">
        <v>704</v>
      </c>
      <c r="D6" s="373" t="s">
        <v>684</v>
      </c>
      <c r="E6" s="372" t="s">
        <v>704</v>
      </c>
      <c r="F6" s="372" t="s">
        <v>684</v>
      </c>
      <c r="G6" s="374" t="s">
        <v>704</v>
      </c>
      <c r="H6" s="6" t="s">
        <v>449</v>
      </c>
      <c r="I6" s="6" t="s">
        <v>450</v>
      </c>
      <c r="J6" s="8"/>
      <c r="K6" s="8"/>
      <c r="L6" s="8"/>
      <c r="M6" s="8"/>
    </row>
    <row r="7" spans="1:16" ht="24.75" customHeight="1">
      <c r="A7" s="446" t="s">
        <v>1190</v>
      </c>
      <c r="B7" s="375">
        <v>230.7</v>
      </c>
      <c r="C7" s="375">
        <v>5.7</v>
      </c>
      <c r="D7" s="375">
        <v>257.9</v>
      </c>
      <c r="E7" s="375">
        <v>11.8</v>
      </c>
      <c r="F7" s="375">
        <v>273.2</v>
      </c>
      <c r="G7" s="376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46" t="s">
        <v>1191</v>
      </c>
      <c r="B8" s="375">
        <v>235.2</v>
      </c>
      <c r="C8" s="375">
        <v>7.1</v>
      </c>
      <c r="D8" s="375">
        <v>259.1</v>
      </c>
      <c r="E8" s="375">
        <v>10.2</v>
      </c>
      <c r="F8" s="375">
        <v>278.8</v>
      </c>
      <c r="G8" s="376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46" t="s">
        <v>1192</v>
      </c>
      <c r="B9" s="375">
        <v>236</v>
      </c>
      <c r="C9" s="375">
        <v>6.3</v>
      </c>
      <c r="D9" s="375">
        <v>260.1</v>
      </c>
      <c r="E9" s="375">
        <v>10.2</v>
      </c>
      <c r="F9" s="375">
        <v>279.7</v>
      </c>
      <c r="G9" s="376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46" t="s">
        <v>1193</v>
      </c>
      <c r="B10" s="375">
        <v>235.3</v>
      </c>
      <c r="C10" s="375">
        <v>5</v>
      </c>
      <c r="D10" s="375">
        <v>258.5</v>
      </c>
      <c r="E10" s="375">
        <v>9.9</v>
      </c>
      <c r="F10" s="375">
        <v>281.8</v>
      </c>
      <c r="G10" s="376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46" t="s">
        <v>1194</v>
      </c>
      <c r="B11" s="375">
        <v>235.7</v>
      </c>
      <c r="C11" s="375">
        <v>4.3</v>
      </c>
      <c r="D11" s="375">
        <v>255.2</v>
      </c>
      <c r="E11" s="375">
        <v>8.3</v>
      </c>
      <c r="F11" s="375">
        <v>278.8</v>
      </c>
      <c r="G11" s="376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46" t="s">
        <v>1195</v>
      </c>
      <c r="B12" s="375">
        <v>233.7</v>
      </c>
      <c r="C12" s="375">
        <v>3.3</v>
      </c>
      <c r="D12" s="375">
        <v>255</v>
      </c>
      <c r="E12" s="375">
        <v>9.1</v>
      </c>
      <c r="F12" s="375"/>
      <c r="G12" s="376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46" t="s">
        <v>1196</v>
      </c>
      <c r="B13" s="375">
        <v>232.6</v>
      </c>
      <c r="C13" s="375">
        <v>4.7</v>
      </c>
      <c r="D13" s="375">
        <v>254.6</v>
      </c>
      <c r="E13" s="375">
        <v>9.5</v>
      </c>
      <c r="F13" s="375"/>
      <c r="G13" s="376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46" t="s">
        <v>1197</v>
      </c>
      <c r="B14" s="375">
        <v>235.4</v>
      </c>
      <c r="C14" s="375">
        <v>6.3</v>
      </c>
      <c r="D14" s="375">
        <v>256.6</v>
      </c>
      <c r="E14" s="375">
        <v>9</v>
      </c>
      <c r="F14" s="375"/>
      <c r="G14" s="376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46" t="s">
        <v>1198</v>
      </c>
      <c r="B15" s="375">
        <v>234.8</v>
      </c>
      <c r="C15" s="375">
        <v>6.6</v>
      </c>
      <c r="D15" s="375">
        <v>254.5</v>
      </c>
      <c r="E15" s="375">
        <v>8.4</v>
      </c>
      <c r="F15" s="375"/>
      <c r="G15" s="376"/>
      <c r="K15" s="8"/>
      <c r="L15" s="8"/>
      <c r="M15" s="8"/>
      <c r="N15" s="8"/>
      <c r="O15" s="8"/>
      <c r="P15" s="8"/>
    </row>
    <row r="16" spans="1:16" ht="24.75" customHeight="1">
      <c r="A16" s="446" t="s">
        <v>1199</v>
      </c>
      <c r="B16" s="375">
        <v>239.7</v>
      </c>
      <c r="C16" s="375">
        <v>8</v>
      </c>
      <c r="D16" s="375">
        <v>259.2</v>
      </c>
      <c r="E16" s="375">
        <v>8.1</v>
      </c>
      <c r="F16" s="375"/>
      <c r="G16" s="376"/>
      <c r="K16" s="8"/>
      <c r="L16" s="8"/>
      <c r="M16" s="8"/>
      <c r="N16" s="8"/>
      <c r="O16" s="8"/>
      <c r="P16" s="8"/>
    </row>
    <row r="17" spans="1:16" ht="24.75" customHeight="1">
      <c r="A17" s="446" t="s">
        <v>1200</v>
      </c>
      <c r="B17" s="375">
        <v>244</v>
      </c>
      <c r="C17" s="375">
        <v>9.2</v>
      </c>
      <c r="D17" s="375">
        <v>260.4</v>
      </c>
      <c r="E17" s="375">
        <v>6.7</v>
      </c>
      <c r="F17" s="375"/>
      <c r="G17" s="376"/>
      <c r="K17" s="8"/>
      <c r="L17" s="8"/>
      <c r="M17" s="8"/>
      <c r="N17" s="8"/>
      <c r="O17" s="8"/>
      <c r="P17" s="8"/>
    </row>
    <row r="18" spans="1:16" ht="24.75" customHeight="1">
      <c r="A18" s="446" t="s">
        <v>1201</v>
      </c>
      <c r="B18" s="375">
        <v>251</v>
      </c>
      <c r="C18" s="375">
        <v>10.5</v>
      </c>
      <c r="D18" s="375">
        <v>267.9</v>
      </c>
      <c r="E18" s="375">
        <v>6.7</v>
      </c>
      <c r="F18" s="375"/>
      <c r="G18" s="376"/>
      <c r="K18" s="8"/>
      <c r="L18" s="8"/>
      <c r="M18" s="8"/>
      <c r="N18" s="8"/>
      <c r="O18" s="8"/>
      <c r="P18" s="8"/>
    </row>
    <row r="19" spans="1:7" ht="24.75" customHeight="1" thickBot="1">
      <c r="A19" s="377" t="s">
        <v>451</v>
      </c>
      <c r="B19" s="378">
        <v>237</v>
      </c>
      <c r="C19" s="378">
        <v>6.4</v>
      </c>
      <c r="D19" s="378">
        <v>258.3</v>
      </c>
      <c r="E19" s="378">
        <v>9</v>
      </c>
      <c r="F19" s="378">
        <v>278.5</v>
      </c>
      <c r="G19" s="379">
        <v>7.8</v>
      </c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zoomScalePageLayoutView="0" workbookViewId="0" topLeftCell="A1">
      <selection activeCell="A55" sqref="A5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71" t="s">
        <v>408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</row>
    <row r="2" spans="1:11" ht="15.75">
      <c r="A2" s="1772" t="s">
        <v>925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</row>
    <row r="3" spans="4:11" ht="13.5" thickBot="1">
      <c r="D3" s="9"/>
      <c r="E3" s="9"/>
      <c r="G3" s="9"/>
      <c r="I3" s="1767" t="s">
        <v>420</v>
      </c>
      <c r="J3" s="1767"/>
      <c r="K3" s="1767"/>
    </row>
    <row r="4" spans="1:11" ht="13.5" thickTop="1">
      <c r="A4" s="489"/>
      <c r="B4" s="523">
        <v>2012</v>
      </c>
      <c r="C4" s="523">
        <v>2012</v>
      </c>
      <c r="D4" s="524">
        <v>2013</v>
      </c>
      <c r="E4" s="525">
        <v>2013</v>
      </c>
      <c r="F4" s="1773" t="s">
        <v>1377</v>
      </c>
      <c r="G4" s="1774"/>
      <c r="H4" s="1774"/>
      <c r="I4" s="1774"/>
      <c r="J4" s="1774"/>
      <c r="K4" s="1775"/>
    </row>
    <row r="5" spans="1:11" ht="12.75">
      <c r="A5" s="124" t="s">
        <v>306</v>
      </c>
      <c r="B5" s="526" t="s">
        <v>871</v>
      </c>
      <c r="C5" s="495" t="s">
        <v>529</v>
      </c>
      <c r="D5" s="496" t="s">
        <v>872</v>
      </c>
      <c r="E5" s="814" t="s">
        <v>1376</v>
      </c>
      <c r="F5" s="1770" t="s">
        <v>275</v>
      </c>
      <c r="G5" s="1762"/>
      <c r="H5" s="1763"/>
      <c r="I5" s="1770" t="s">
        <v>1110</v>
      </c>
      <c r="J5" s="1762"/>
      <c r="K5" s="1764"/>
    </row>
    <row r="6" spans="1:11" ht="12.75">
      <c r="A6" s="124"/>
      <c r="B6" s="527"/>
      <c r="C6" s="527"/>
      <c r="D6" s="528"/>
      <c r="E6" s="529"/>
      <c r="F6" s="530" t="s">
        <v>385</v>
      </c>
      <c r="G6" s="531" t="s">
        <v>382</v>
      </c>
      <c r="H6" s="532" t="s">
        <v>374</v>
      </c>
      <c r="I6" s="533" t="s">
        <v>385</v>
      </c>
      <c r="J6" s="531" t="s">
        <v>382</v>
      </c>
      <c r="K6" s="534" t="s">
        <v>374</v>
      </c>
    </row>
    <row r="7" spans="1:11" ht="16.5" customHeight="1">
      <c r="A7" s="507" t="s">
        <v>386</v>
      </c>
      <c r="B7" s="856">
        <v>392044.69230621</v>
      </c>
      <c r="C7" s="856">
        <v>384013.06995077996</v>
      </c>
      <c r="D7" s="856">
        <v>473791.1171752001</v>
      </c>
      <c r="E7" s="859">
        <v>539025.77114266</v>
      </c>
      <c r="F7" s="858">
        <v>-8031.622355430038</v>
      </c>
      <c r="G7" s="869"/>
      <c r="H7" s="859">
        <v>-2.048649685367215</v>
      </c>
      <c r="I7" s="857">
        <v>65234.65396745998</v>
      </c>
      <c r="J7" s="870"/>
      <c r="K7" s="860">
        <v>13.768652809786067</v>
      </c>
    </row>
    <row r="8" spans="1:11" ht="16.5" customHeight="1">
      <c r="A8" s="511" t="s">
        <v>1091</v>
      </c>
      <c r="B8" s="861">
        <v>9151.98225451</v>
      </c>
      <c r="C8" s="861">
        <v>10858.43105524</v>
      </c>
      <c r="D8" s="861">
        <v>14201.725638799999</v>
      </c>
      <c r="E8" s="865">
        <v>14252.07813806</v>
      </c>
      <c r="F8" s="864">
        <v>1706.4488007300006</v>
      </c>
      <c r="G8" s="871"/>
      <c r="H8" s="1357">
        <v>18.645674273342046</v>
      </c>
      <c r="I8" s="1358">
        <v>50.35249926000142</v>
      </c>
      <c r="J8" s="1359"/>
      <c r="K8" s="1360">
        <v>0.3545519786865567</v>
      </c>
    </row>
    <row r="9" spans="1:11" ht="16.5" customHeight="1">
      <c r="A9" s="511" t="s">
        <v>896</v>
      </c>
      <c r="B9" s="861">
        <v>7368.17732</v>
      </c>
      <c r="C9" s="861">
        <v>6977.278880000001</v>
      </c>
      <c r="D9" s="861">
        <v>6594.9228</v>
      </c>
      <c r="E9" s="865">
        <v>6424.535040000001</v>
      </c>
      <c r="F9" s="864">
        <v>-390.898439999999</v>
      </c>
      <c r="G9" s="871"/>
      <c r="H9" s="1362">
        <v>-5.305225743399984</v>
      </c>
      <c r="I9" s="1358">
        <v>-170.38775999999962</v>
      </c>
      <c r="J9" s="1359"/>
      <c r="K9" s="1363">
        <v>-2.5836202358577967</v>
      </c>
    </row>
    <row r="10" spans="1:11" ht="16.5" customHeight="1">
      <c r="A10" s="511" t="s">
        <v>897</v>
      </c>
      <c r="B10" s="861">
        <v>0</v>
      </c>
      <c r="C10" s="861">
        <v>0</v>
      </c>
      <c r="D10" s="861">
        <v>0</v>
      </c>
      <c r="E10" s="865">
        <v>0</v>
      </c>
      <c r="F10" s="864">
        <v>0</v>
      </c>
      <c r="G10" s="871"/>
      <c r="H10" s="1357"/>
      <c r="I10" s="1358">
        <v>0</v>
      </c>
      <c r="J10" s="1359"/>
      <c r="K10" s="1363"/>
    </row>
    <row r="11" spans="1:11" ht="16.5" customHeight="1">
      <c r="A11" s="511" t="s">
        <v>898</v>
      </c>
      <c r="B11" s="861">
        <v>375524.5327317</v>
      </c>
      <c r="C11" s="861">
        <v>366177.36001554</v>
      </c>
      <c r="D11" s="861">
        <v>452994.4687364001</v>
      </c>
      <c r="E11" s="865">
        <v>518349.1579646</v>
      </c>
      <c r="F11" s="864">
        <v>-9347.172716160014</v>
      </c>
      <c r="G11" s="871"/>
      <c r="H11" s="1362">
        <v>-2.489097755655358</v>
      </c>
      <c r="I11" s="1358">
        <v>65354.689228199946</v>
      </c>
      <c r="J11" s="1359"/>
      <c r="K11" s="1363">
        <v>14.427259875932435</v>
      </c>
    </row>
    <row r="12" spans="1:11" ht="16.5" customHeight="1">
      <c r="A12" s="507" t="s">
        <v>387</v>
      </c>
      <c r="B12" s="856">
        <v>28223.24826484</v>
      </c>
      <c r="C12" s="856">
        <v>22488.593576530002</v>
      </c>
      <c r="D12" s="856">
        <v>15716.750488190002</v>
      </c>
      <c r="E12" s="859">
        <v>24218.19048819</v>
      </c>
      <c r="F12" s="858">
        <v>-5734.654688309998</v>
      </c>
      <c r="G12" s="869"/>
      <c r="H12" s="1364">
        <v>-20.31890388553937</v>
      </c>
      <c r="I12" s="1365">
        <v>8501.44</v>
      </c>
      <c r="J12" s="1366"/>
      <c r="K12" s="1367">
        <v>54.091588502268415</v>
      </c>
    </row>
    <row r="13" spans="1:11" ht="16.5" customHeight="1">
      <c r="A13" s="511" t="s">
        <v>899</v>
      </c>
      <c r="B13" s="861">
        <v>25072.94426484</v>
      </c>
      <c r="C13" s="861">
        <v>19326.36957653</v>
      </c>
      <c r="D13" s="861">
        <v>12968.932488190001</v>
      </c>
      <c r="E13" s="865">
        <v>21468.93248819</v>
      </c>
      <c r="F13" s="864">
        <v>-5746.57468831</v>
      </c>
      <c r="G13" s="871"/>
      <c r="H13" s="1362">
        <v>-22.91942512857762</v>
      </c>
      <c r="I13" s="1358">
        <v>8500</v>
      </c>
      <c r="J13" s="1359"/>
      <c r="K13" s="1363">
        <v>65.54124641901265</v>
      </c>
    </row>
    <row r="14" spans="1:11" ht="16.5" customHeight="1">
      <c r="A14" s="511" t="s">
        <v>900</v>
      </c>
      <c r="B14" s="861">
        <v>382</v>
      </c>
      <c r="C14" s="861">
        <v>383</v>
      </c>
      <c r="D14" s="861">
        <v>319.2</v>
      </c>
      <c r="E14" s="865">
        <v>319.2</v>
      </c>
      <c r="F14" s="864">
        <v>1</v>
      </c>
      <c r="G14" s="871"/>
      <c r="H14" s="1362">
        <v>0.2617801047120419</v>
      </c>
      <c r="I14" s="1358">
        <v>0</v>
      </c>
      <c r="J14" s="1359"/>
      <c r="K14" s="1363">
        <v>0</v>
      </c>
    </row>
    <row r="15" spans="1:11" ht="16.5" customHeight="1">
      <c r="A15" s="511" t="s">
        <v>901</v>
      </c>
      <c r="B15" s="861">
        <v>2768.3039999999996</v>
      </c>
      <c r="C15" s="861">
        <v>2779.224</v>
      </c>
      <c r="D15" s="861">
        <v>2428.618</v>
      </c>
      <c r="E15" s="865">
        <v>2430.058</v>
      </c>
      <c r="F15" s="864">
        <v>10.920000000000528</v>
      </c>
      <c r="G15" s="871"/>
      <c r="H15" s="1362">
        <v>0.3944653477363949</v>
      </c>
      <c r="I15" s="1358">
        <v>1.4400000000000546</v>
      </c>
      <c r="J15" s="1359"/>
      <c r="K15" s="1363">
        <v>0.05929298061696218</v>
      </c>
    </row>
    <row r="16" spans="1:11" ht="16.5" customHeight="1">
      <c r="A16" s="511" t="s">
        <v>902</v>
      </c>
      <c r="B16" s="861">
        <v>0</v>
      </c>
      <c r="C16" s="861">
        <v>0</v>
      </c>
      <c r="D16" s="861">
        <v>0</v>
      </c>
      <c r="E16" s="865">
        <v>0</v>
      </c>
      <c r="F16" s="864">
        <v>0</v>
      </c>
      <c r="G16" s="871"/>
      <c r="H16" s="1357"/>
      <c r="I16" s="1358">
        <v>0</v>
      </c>
      <c r="J16" s="1359"/>
      <c r="K16" s="1360"/>
    </row>
    <row r="17" spans="1:11" ht="16.5" customHeight="1">
      <c r="A17" s="535" t="s">
        <v>903</v>
      </c>
      <c r="B17" s="856">
        <v>28.857</v>
      </c>
      <c r="C17" s="856">
        <v>28.857</v>
      </c>
      <c r="D17" s="856">
        <v>31</v>
      </c>
      <c r="E17" s="859">
        <v>31</v>
      </c>
      <c r="F17" s="858">
        <v>0</v>
      </c>
      <c r="G17" s="869"/>
      <c r="H17" s="1368">
        <v>0</v>
      </c>
      <c r="I17" s="1365">
        <v>0</v>
      </c>
      <c r="J17" s="1366"/>
      <c r="K17" s="1369">
        <v>0</v>
      </c>
    </row>
    <row r="18" spans="1:11" ht="16.5" customHeight="1">
      <c r="A18" s="507" t="s">
        <v>904</v>
      </c>
      <c r="B18" s="856">
        <v>129.98336870999998</v>
      </c>
      <c r="C18" s="856">
        <v>126.6855</v>
      </c>
      <c r="D18" s="856">
        <v>249.86490468000005</v>
      </c>
      <c r="E18" s="859">
        <v>249.86490468000005</v>
      </c>
      <c r="F18" s="858">
        <v>-3.2978687099999746</v>
      </c>
      <c r="G18" s="869"/>
      <c r="H18" s="1364">
        <v>-2.537146669400222</v>
      </c>
      <c r="I18" s="1365">
        <v>0</v>
      </c>
      <c r="J18" s="1366"/>
      <c r="K18" s="1367">
        <v>0</v>
      </c>
    </row>
    <row r="19" spans="1:11" ht="16.5" customHeight="1">
      <c r="A19" s="511" t="s">
        <v>390</v>
      </c>
      <c r="B19" s="861">
        <v>113.98336870999998</v>
      </c>
      <c r="C19" s="861">
        <v>110.6855</v>
      </c>
      <c r="D19" s="862">
        <v>233.86490468000005</v>
      </c>
      <c r="E19" s="863">
        <v>233.86490468000005</v>
      </c>
      <c r="F19" s="864">
        <v>-3.2978687099999746</v>
      </c>
      <c r="G19" s="871"/>
      <c r="H19" s="1362">
        <v>-2.8932893871477994</v>
      </c>
      <c r="I19" s="1358">
        <v>0</v>
      </c>
      <c r="J19" s="1359"/>
      <c r="K19" s="1363">
        <v>0</v>
      </c>
    </row>
    <row r="20" spans="1:11" ht="16.5" customHeight="1">
      <c r="A20" s="511" t="s">
        <v>905</v>
      </c>
      <c r="B20" s="861">
        <v>16</v>
      </c>
      <c r="C20" s="861">
        <v>16</v>
      </c>
      <c r="D20" s="862">
        <v>16</v>
      </c>
      <c r="E20" s="863">
        <v>16</v>
      </c>
      <c r="F20" s="864">
        <v>0</v>
      </c>
      <c r="G20" s="871"/>
      <c r="H20" s="1362">
        <v>0</v>
      </c>
      <c r="I20" s="1358">
        <v>0</v>
      </c>
      <c r="J20" s="1359"/>
      <c r="K20" s="1360">
        <v>0</v>
      </c>
    </row>
    <row r="21" spans="1:11" ht="16.5" customHeight="1">
      <c r="A21" s="507" t="s">
        <v>906</v>
      </c>
      <c r="B21" s="856">
        <v>473.27786871</v>
      </c>
      <c r="C21" s="856">
        <v>574.62561067</v>
      </c>
      <c r="D21" s="856">
        <v>2757.62425603</v>
      </c>
      <c r="E21" s="859">
        <v>1354.43767431</v>
      </c>
      <c r="F21" s="858">
        <v>101.34774196000001</v>
      </c>
      <c r="G21" s="869"/>
      <c r="H21" s="1364">
        <v>21.41400404718705</v>
      </c>
      <c r="I21" s="1365">
        <v>-1403.1865817200003</v>
      </c>
      <c r="J21" s="1366"/>
      <c r="K21" s="1367">
        <v>-50.883893215390074</v>
      </c>
    </row>
    <row r="22" spans="1:11" ht="16.5" customHeight="1">
      <c r="A22" s="511" t="s">
        <v>391</v>
      </c>
      <c r="B22" s="861">
        <v>473.27786871</v>
      </c>
      <c r="C22" s="861">
        <v>574.62561067</v>
      </c>
      <c r="D22" s="861">
        <v>2757.62425603</v>
      </c>
      <c r="E22" s="865">
        <v>1354.43767431</v>
      </c>
      <c r="F22" s="864">
        <v>101.34774196000001</v>
      </c>
      <c r="G22" s="871"/>
      <c r="H22" s="1362">
        <v>21.41400404718705</v>
      </c>
      <c r="I22" s="1358">
        <v>-1403.1865817200003</v>
      </c>
      <c r="J22" s="1359"/>
      <c r="K22" s="1363">
        <v>-50.883893215390074</v>
      </c>
    </row>
    <row r="23" spans="1:11" ht="16.5" customHeight="1">
      <c r="A23" s="511" t="s">
        <v>907</v>
      </c>
      <c r="B23" s="861">
        <v>0</v>
      </c>
      <c r="C23" s="861">
        <v>0</v>
      </c>
      <c r="D23" s="861">
        <v>0</v>
      </c>
      <c r="E23" s="865">
        <v>0</v>
      </c>
      <c r="F23" s="864">
        <v>0</v>
      </c>
      <c r="G23" s="871"/>
      <c r="H23" s="1357"/>
      <c r="I23" s="1358">
        <v>0</v>
      </c>
      <c r="J23" s="1359"/>
      <c r="K23" s="1360"/>
    </row>
    <row r="24" spans="1:11" ht="16.5" customHeight="1">
      <c r="A24" s="507" t="s">
        <v>392</v>
      </c>
      <c r="B24" s="856">
        <v>4518.33211349</v>
      </c>
      <c r="C24" s="856">
        <v>4755.799478880001</v>
      </c>
      <c r="D24" s="856">
        <v>4587.00065529</v>
      </c>
      <c r="E24" s="859">
        <v>4434.71374181</v>
      </c>
      <c r="F24" s="858">
        <v>237.46736539000085</v>
      </c>
      <c r="G24" s="869"/>
      <c r="H24" s="1364">
        <v>5.255642113624511</v>
      </c>
      <c r="I24" s="1365">
        <v>-152.2869134800003</v>
      </c>
      <c r="J24" s="1366"/>
      <c r="K24" s="1367">
        <v>-3.3199671184780413</v>
      </c>
    </row>
    <row r="25" spans="1:11" ht="16.5" customHeight="1">
      <c r="A25" s="507" t="s">
        <v>393</v>
      </c>
      <c r="B25" s="856">
        <v>30408.155337730004</v>
      </c>
      <c r="C25" s="856">
        <v>34673.921693790006</v>
      </c>
      <c r="D25" s="856">
        <v>37764.50090466001</v>
      </c>
      <c r="E25" s="859">
        <v>41759.88440112</v>
      </c>
      <c r="F25" s="858">
        <v>4265.766356060001</v>
      </c>
      <c r="G25" s="869"/>
      <c r="H25" s="1364">
        <v>14.028362814784426</v>
      </c>
      <c r="I25" s="1365">
        <v>3995.3834964599882</v>
      </c>
      <c r="J25" s="1366"/>
      <c r="K25" s="1367">
        <v>10.579733349440271</v>
      </c>
    </row>
    <row r="26" spans="1:11" ht="16.5" customHeight="1">
      <c r="A26" s="536" t="s">
        <v>394</v>
      </c>
      <c r="B26" s="872">
        <v>455826.54625968996</v>
      </c>
      <c r="C26" s="872">
        <v>446661.55281065</v>
      </c>
      <c r="D26" s="872">
        <v>534897.8583840501</v>
      </c>
      <c r="E26" s="873">
        <v>611073.86235277</v>
      </c>
      <c r="F26" s="874">
        <v>-9164.993449039932</v>
      </c>
      <c r="G26" s="875"/>
      <c r="H26" s="1370">
        <v>-2.0106317905887217</v>
      </c>
      <c r="I26" s="1371">
        <v>76176.00396871998</v>
      </c>
      <c r="J26" s="1372"/>
      <c r="K26" s="1373">
        <v>14.241224333716914</v>
      </c>
    </row>
    <row r="27" spans="1:11" ht="16.5" customHeight="1">
      <c r="A27" s="507" t="s">
        <v>395</v>
      </c>
      <c r="B27" s="856">
        <v>319323.21070028</v>
      </c>
      <c r="C27" s="856">
        <v>292186.11667236005</v>
      </c>
      <c r="D27" s="856">
        <v>354220.22007799</v>
      </c>
      <c r="E27" s="859">
        <v>381845.86085712997</v>
      </c>
      <c r="F27" s="858">
        <v>-27137.094027919928</v>
      </c>
      <c r="G27" s="869"/>
      <c r="H27" s="1364">
        <v>-8.498315536915694</v>
      </c>
      <c r="I27" s="1365">
        <v>27625.640779139998</v>
      </c>
      <c r="J27" s="1366"/>
      <c r="K27" s="1367">
        <v>7.799001641706833</v>
      </c>
    </row>
    <row r="28" spans="1:11" ht="16.5" customHeight="1">
      <c r="A28" s="511" t="s">
        <v>908</v>
      </c>
      <c r="B28" s="861">
        <v>170491.686875334</v>
      </c>
      <c r="C28" s="861">
        <v>180707.38947204017</v>
      </c>
      <c r="D28" s="861">
        <v>195874.235903968</v>
      </c>
      <c r="E28" s="865">
        <v>220288.267120551</v>
      </c>
      <c r="F28" s="864">
        <v>10215.702596706164</v>
      </c>
      <c r="G28" s="871"/>
      <c r="H28" s="1362">
        <v>5.991906575583379</v>
      </c>
      <c r="I28" s="1358">
        <v>24414.03121658301</v>
      </c>
      <c r="J28" s="1359"/>
      <c r="K28" s="1363">
        <v>12.464136032955642</v>
      </c>
    </row>
    <row r="29" spans="1:11" ht="16.5" customHeight="1">
      <c r="A29" s="511" t="s">
        <v>909</v>
      </c>
      <c r="B29" s="861">
        <v>30353.971786665996</v>
      </c>
      <c r="C29" s="861">
        <v>26943.698852959853</v>
      </c>
      <c r="D29" s="861">
        <v>34872.066018842</v>
      </c>
      <c r="E29" s="865">
        <v>31798.983188369</v>
      </c>
      <c r="F29" s="864">
        <v>-3410.272933706143</v>
      </c>
      <c r="G29" s="871"/>
      <c r="H29" s="1362">
        <v>-11.235013848185165</v>
      </c>
      <c r="I29" s="1358">
        <v>-3073.082830473002</v>
      </c>
      <c r="J29" s="1359"/>
      <c r="K29" s="1363">
        <v>-8.812448418778974</v>
      </c>
    </row>
    <row r="30" spans="1:11" ht="16.5" customHeight="1">
      <c r="A30" s="511" t="s">
        <v>910</v>
      </c>
      <c r="B30" s="861">
        <v>100137.84686063</v>
      </c>
      <c r="C30" s="861">
        <v>65907.28157941</v>
      </c>
      <c r="D30" s="861">
        <v>107355.67587310003</v>
      </c>
      <c r="E30" s="865">
        <v>108577.09928510999</v>
      </c>
      <c r="F30" s="864">
        <v>-34230.56528122</v>
      </c>
      <c r="G30" s="871"/>
      <c r="H30" s="1362">
        <v>-34.18344447615442</v>
      </c>
      <c r="I30" s="1358">
        <v>1221.4234120099572</v>
      </c>
      <c r="J30" s="1359"/>
      <c r="K30" s="1363">
        <v>1.1377352916614702</v>
      </c>
    </row>
    <row r="31" spans="1:11" ht="16.5" customHeight="1">
      <c r="A31" s="511" t="s">
        <v>911</v>
      </c>
      <c r="B31" s="861">
        <v>5991.00024533</v>
      </c>
      <c r="C31" s="861">
        <v>6658.3143017600005</v>
      </c>
      <c r="D31" s="861">
        <v>6773.17581791</v>
      </c>
      <c r="E31" s="865">
        <v>7071.2604566</v>
      </c>
      <c r="F31" s="864">
        <v>667.3140564300002</v>
      </c>
      <c r="G31" s="871"/>
      <c r="H31" s="1362">
        <v>11.138608397657356</v>
      </c>
      <c r="I31" s="1358">
        <v>298.08463869000025</v>
      </c>
      <c r="J31" s="1359"/>
      <c r="K31" s="1363">
        <v>4.400958231466377</v>
      </c>
    </row>
    <row r="32" spans="1:11" ht="16.5" customHeight="1">
      <c r="A32" s="511" t="s">
        <v>912</v>
      </c>
      <c r="B32" s="861">
        <v>3895.4494057600004</v>
      </c>
      <c r="C32" s="861">
        <v>4813.15246173</v>
      </c>
      <c r="D32" s="861">
        <v>3600.9698973900004</v>
      </c>
      <c r="E32" s="865">
        <v>4283.19096347</v>
      </c>
      <c r="F32" s="864">
        <v>917.7030559699997</v>
      </c>
      <c r="G32" s="871"/>
      <c r="H32" s="1362">
        <v>23.558335903760923</v>
      </c>
      <c r="I32" s="1358">
        <v>682.2210660799992</v>
      </c>
      <c r="J32" s="1359"/>
      <c r="K32" s="1363">
        <v>18.945480954297235</v>
      </c>
    </row>
    <row r="33" spans="1:11" ht="16.5" customHeight="1">
      <c r="A33" s="511" t="s">
        <v>913</v>
      </c>
      <c r="B33" s="861">
        <v>8453.255526560002</v>
      </c>
      <c r="C33" s="861">
        <v>7156.280004459999</v>
      </c>
      <c r="D33" s="861">
        <v>5744.096566779999</v>
      </c>
      <c r="E33" s="865">
        <v>9827.05984303</v>
      </c>
      <c r="F33" s="864">
        <v>-1296.9755221000032</v>
      </c>
      <c r="G33" s="871"/>
      <c r="H33" s="1362">
        <v>-15.342911592166184</v>
      </c>
      <c r="I33" s="1358">
        <v>4082.9632762500005</v>
      </c>
      <c r="J33" s="1359"/>
      <c r="K33" s="1363">
        <v>71.08103474205362</v>
      </c>
    </row>
    <row r="34" spans="1:11" ht="16.5" customHeight="1">
      <c r="A34" s="507" t="s">
        <v>914</v>
      </c>
      <c r="B34" s="856">
        <v>2372.7961585999947</v>
      </c>
      <c r="C34" s="856">
        <v>26722.701545989992</v>
      </c>
      <c r="D34" s="856">
        <v>516.1152126899888</v>
      </c>
      <c r="E34" s="859">
        <v>52511.43460753991</v>
      </c>
      <c r="F34" s="858">
        <v>24349.905387389997</v>
      </c>
      <c r="G34" s="869"/>
      <c r="H34" s="1368">
        <v>1026.2114298835097</v>
      </c>
      <c r="I34" s="1365">
        <v>51995.31939484992</v>
      </c>
      <c r="J34" s="1366"/>
      <c r="K34" s="1367">
        <v>10074.36287798042</v>
      </c>
    </row>
    <row r="35" spans="1:11" ht="16.5" customHeight="1">
      <c r="A35" s="507" t="s">
        <v>396</v>
      </c>
      <c r="B35" s="856">
        <v>9231.153389719997</v>
      </c>
      <c r="C35" s="856">
        <v>8939.626128490001</v>
      </c>
      <c r="D35" s="856">
        <v>8568.979752180001</v>
      </c>
      <c r="E35" s="859">
        <v>8482.78573458</v>
      </c>
      <c r="F35" s="858">
        <v>-291.52726122999593</v>
      </c>
      <c r="G35" s="869"/>
      <c r="H35" s="1364">
        <v>-3.158080566125645</v>
      </c>
      <c r="I35" s="1365">
        <v>-86.19401760000073</v>
      </c>
      <c r="J35" s="1366"/>
      <c r="K35" s="1367">
        <v>-1.0058842486828428</v>
      </c>
    </row>
    <row r="36" spans="1:11" ht="16.5" customHeight="1">
      <c r="A36" s="511" t="s">
        <v>915</v>
      </c>
      <c r="B36" s="861">
        <v>77.4402697199993</v>
      </c>
      <c r="C36" s="861">
        <v>179.29454848999978</v>
      </c>
      <c r="D36" s="861">
        <v>65.71455218000031</v>
      </c>
      <c r="E36" s="865">
        <v>24.727174579999925</v>
      </c>
      <c r="F36" s="864">
        <v>101.85427877000048</v>
      </c>
      <c r="G36" s="871"/>
      <c r="H36" s="1362">
        <v>131.52624485719753</v>
      </c>
      <c r="I36" s="1358">
        <v>-40.987377600000386</v>
      </c>
      <c r="J36" s="1359"/>
      <c r="K36" s="1363">
        <v>-62.37184343542489</v>
      </c>
    </row>
    <row r="37" spans="1:11" ht="16.5" customHeight="1">
      <c r="A37" s="511" t="s">
        <v>916</v>
      </c>
      <c r="B37" s="861">
        <v>0</v>
      </c>
      <c r="C37" s="861">
        <v>0</v>
      </c>
      <c r="D37" s="861">
        <v>0</v>
      </c>
      <c r="E37" s="865">
        <v>0</v>
      </c>
      <c r="F37" s="864">
        <v>0</v>
      </c>
      <c r="G37" s="871"/>
      <c r="H37" s="1357"/>
      <c r="I37" s="1358">
        <v>0</v>
      </c>
      <c r="J37" s="1359"/>
      <c r="K37" s="1360"/>
    </row>
    <row r="38" spans="1:11" ht="16.5" customHeight="1">
      <c r="A38" s="511" t="s">
        <v>917</v>
      </c>
      <c r="B38" s="861">
        <v>0</v>
      </c>
      <c r="C38" s="861">
        <v>0</v>
      </c>
      <c r="D38" s="861">
        <v>0</v>
      </c>
      <c r="E38" s="865">
        <v>0</v>
      </c>
      <c r="F38" s="864">
        <v>0</v>
      </c>
      <c r="G38" s="871"/>
      <c r="H38" s="1357"/>
      <c r="I38" s="1358">
        <v>0</v>
      </c>
      <c r="J38" s="1359"/>
      <c r="K38" s="1360"/>
    </row>
    <row r="39" spans="1:11" ht="16.5" customHeight="1">
      <c r="A39" s="511" t="s">
        <v>918</v>
      </c>
      <c r="B39" s="861">
        <v>0</v>
      </c>
      <c r="C39" s="861">
        <v>0</v>
      </c>
      <c r="D39" s="861">
        <v>0</v>
      </c>
      <c r="E39" s="865">
        <v>0</v>
      </c>
      <c r="F39" s="864">
        <v>0</v>
      </c>
      <c r="G39" s="871"/>
      <c r="H39" s="1357"/>
      <c r="I39" s="1358">
        <v>0</v>
      </c>
      <c r="J39" s="1359"/>
      <c r="K39" s="1360"/>
    </row>
    <row r="40" spans="1:11" ht="16.5" customHeight="1">
      <c r="A40" s="511" t="s">
        <v>919</v>
      </c>
      <c r="B40" s="861">
        <v>0</v>
      </c>
      <c r="C40" s="861">
        <v>0</v>
      </c>
      <c r="D40" s="861">
        <v>0</v>
      </c>
      <c r="E40" s="865">
        <v>0</v>
      </c>
      <c r="F40" s="864">
        <v>0</v>
      </c>
      <c r="G40" s="871"/>
      <c r="H40" s="1357"/>
      <c r="I40" s="1358">
        <v>0</v>
      </c>
      <c r="J40" s="1361"/>
      <c r="K40" s="1360"/>
    </row>
    <row r="41" spans="1:11" ht="16.5" customHeight="1">
      <c r="A41" s="511" t="s">
        <v>920</v>
      </c>
      <c r="B41" s="861">
        <v>9153.713119999999</v>
      </c>
      <c r="C41" s="861">
        <v>8760.331580000002</v>
      </c>
      <c r="D41" s="861">
        <v>8503.2652</v>
      </c>
      <c r="E41" s="865">
        <v>8458.05856</v>
      </c>
      <c r="F41" s="864">
        <v>-393.3815399999967</v>
      </c>
      <c r="G41" s="871"/>
      <c r="H41" s="1362">
        <v>-4.297507851109024</v>
      </c>
      <c r="I41" s="1358">
        <v>-45.206640000000334</v>
      </c>
      <c r="J41" s="1361"/>
      <c r="K41" s="1363">
        <v>-0.5316385992524417</v>
      </c>
    </row>
    <row r="42" spans="1:11" ht="16.5" customHeight="1">
      <c r="A42" s="511" t="s">
        <v>921</v>
      </c>
      <c r="B42" s="861">
        <v>0</v>
      </c>
      <c r="C42" s="861">
        <v>0</v>
      </c>
      <c r="D42" s="861">
        <v>0</v>
      </c>
      <c r="E42" s="865">
        <v>0</v>
      </c>
      <c r="F42" s="864">
        <v>0</v>
      </c>
      <c r="G42" s="871"/>
      <c r="H42" s="1357"/>
      <c r="I42" s="1358">
        <v>0</v>
      </c>
      <c r="J42" s="1359"/>
      <c r="K42" s="1360"/>
    </row>
    <row r="43" spans="1:11" ht="16.5" customHeight="1">
      <c r="A43" s="507" t="s">
        <v>397</v>
      </c>
      <c r="B43" s="856">
        <v>85303.68450728</v>
      </c>
      <c r="C43" s="856">
        <v>87148.71700969999</v>
      </c>
      <c r="D43" s="856">
        <v>105822.57335585</v>
      </c>
      <c r="E43" s="859">
        <v>110618.47138703</v>
      </c>
      <c r="F43" s="858">
        <v>1845.0325024199847</v>
      </c>
      <c r="G43" s="869"/>
      <c r="H43" s="1364">
        <v>2.162898956917301</v>
      </c>
      <c r="I43" s="1365">
        <v>4795.898031179997</v>
      </c>
      <c r="J43" s="1374"/>
      <c r="K43" s="1367">
        <v>4.53201796090595</v>
      </c>
    </row>
    <row r="44" spans="1:11" ht="16.5" customHeight="1" thickBot="1">
      <c r="A44" s="513" t="s">
        <v>398</v>
      </c>
      <c r="B44" s="866">
        <v>39595.6543767</v>
      </c>
      <c r="C44" s="866">
        <v>31664.417338289997</v>
      </c>
      <c r="D44" s="866">
        <v>65769.96998534</v>
      </c>
      <c r="E44" s="868">
        <v>57615.30976649006</v>
      </c>
      <c r="F44" s="867">
        <v>-7931.2370384099995</v>
      </c>
      <c r="G44" s="876"/>
      <c r="H44" s="1375">
        <v>-20.030574474044112</v>
      </c>
      <c r="I44" s="1376">
        <v>-8154.660218849931</v>
      </c>
      <c r="J44" s="1377"/>
      <c r="K44" s="1378">
        <v>-12.398759221978647</v>
      </c>
    </row>
    <row r="45" spans="1:11" ht="16.5" customHeight="1" thickTop="1">
      <c r="A45" s="537" t="s">
        <v>891</v>
      </c>
      <c r="B45" s="11"/>
      <c r="C45" s="11"/>
      <c r="D45" s="538"/>
      <c r="E45" s="514"/>
      <c r="F45" s="514"/>
      <c r="G45" s="514"/>
      <c r="H45" s="514"/>
      <c r="I45" s="514"/>
      <c r="J45" s="514"/>
      <c r="K45" s="514"/>
    </row>
    <row r="46" spans="1:11" ht="16.5" customHeight="1">
      <c r="A46" s="1350" t="s">
        <v>1494</v>
      </c>
      <c r="B46" s="1354"/>
      <c r="C46" s="1355"/>
      <c r="D46" s="520"/>
      <c r="E46" s="520"/>
      <c r="F46" s="521"/>
      <c r="G46" s="521"/>
      <c r="H46" s="520"/>
      <c r="I46" s="521"/>
      <c r="J46" s="521"/>
      <c r="K46" s="521"/>
    </row>
    <row r="47" spans="1:11" ht="16.5" customHeight="1">
      <c r="A47" s="1350" t="s">
        <v>1495</v>
      </c>
      <c r="B47" s="1354"/>
      <c r="C47" s="1356"/>
      <c r="D47" s="520"/>
      <c r="E47" s="520"/>
      <c r="F47" s="521"/>
      <c r="G47" s="521"/>
      <c r="H47" s="520"/>
      <c r="I47" s="521"/>
      <c r="J47" s="521"/>
      <c r="K47" s="521"/>
    </row>
    <row r="48" spans="1:11" ht="16.5" customHeight="1">
      <c r="A48" s="539" t="s">
        <v>892</v>
      </c>
      <c r="B48" s="11"/>
      <c r="C48" s="11"/>
      <c r="D48" s="538"/>
      <c r="E48" s="514"/>
      <c r="F48" s="514"/>
      <c r="G48" s="514"/>
      <c r="H48" s="514"/>
      <c r="I48" s="514"/>
      <c r="J48" s="514"/>
      <c r="K48" s="514"/>
    </row>
    <row r="49" spans="1:11" ht="16.5" customHeight="1">
      <c r="A49" s="877" t="s">
        <v>922</v>
      </c>
      <c r="B49" s="878">
        <v>382813.53891649</v>
      </c>
      <c r="C49" s="878">
        <v>375073.44382228993</v>
      </c>
      <c r="D49" s="879">
        <v>465222.1374230201</v>
      </c>
      <c r="E49" s="879">
        <v>530542.98540808</v>
      </c>
      <c r="F49" s="879">
        <v>-6305.31176344005</v>
      </c>
      <c r="G49" s="880" t="s">
        <v>365</v>
      </c>
      <c r="H49" s="878">
        <v>-1.6470973783441711</v>
      </c>
      <c r="I49" s="879">
        <v>50379.76439796995</v>
      </c>
      <c r="J49" s="880" t="s">
        <v>366</v>
      </c>
      <c r="K49" s="879">
        <v>10.82918467230211</v>
      </c>
    </row>
    <row r="50" spans="1:11" ht="16.5" customHeight="1">
      <c r="A50" s="877" t="s">
        <v>923</v>
      </c>
      <c r="B50" s="878">
        <v>-63490.28108909999</v>
      </c>
      <c r="C50" s="878">
        <v>-82887.35303410998</v>
      </c>
      <c r="D50" s="879">
        <v>-111001.91734502997</v>
      </c>
      <c r="E50" s="879">
        <v>-148697.12455095</v>
      </c>
      <c r="F50" s="879">
        <v>-20831.855275769994</v>
      </c>
      <c r="G50" s="880" t="s">
        <v>365</v>
      </c>
      <c r="H50" s="878">
        <v>32.81109316012527</v>
      </c>
      <c r="I50" s="879">
        <v>-22754.12361883001</v>
      </c>
      <c r="J50" s="880" t="s">
        <v>366</v>
      </c>
      <c r="K50" s="879">
        <v>20.498856382906265</v>
      </c>
    </row>
    <row r="51" spans="1:11" ht="16.5" customHeight="1">
      <c r="A51" s="877" t="s">
        <v>924</v>
      </c>
      <c r="B51" s="878">
        <v>94491.18354625</v>
      </c>
      <c r="C51" s="878">
        <v>84139.21265419998</v>
      </c>
      <c r="D51" s="878">
        <v>133828.04243653</v>
      </c>
      <c r="E51" s="878">
        <v>126473.89675240008</v>
      </c>
      <c r="F51" s="879">
        <v>-8917.187561290028</v>
      </c>
      <c r="G51" s="880" t="s">
        <v>365</v>
      </c>
      <c r="H51" s="878">
        <v>-9.4370577514519</v>
      </c>
      <c r="I51" s="879">
        <v>-22295.229271219927</v>
      </c>
      <c r="J51" s="880" t="s">
        <v>366</v>
      </c>
      <c r="K51" s="879">
        <v>-16.659609499850365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31"/>
  <sheetViews>
    <sheetView zoomScalePageLayoutView="0" workbookViewId="0" topLeftCell="A1">
      <selection activeCell="D55" sqref="D55"/>
    </sheetView>
  </sheetViews>
  <sheetFormatPr defaultColWidth="9.140625" defaultRowHeight="24.75" customHeight="1"/>
  <cols>
    <col min="1" max="1" width="6.28125" style="320" customWidth="1"/>
    <col min="2" max="2" width="34.28125" style="306" bestFit="1" customWidth="1"/>
    <col min="3" max="3" width="7.140625" style="306" customWidth="1"/>
    <col min="4" max="4" width="8.140625" style="306" bestFit="1" customWidth="1"/>
    <col min="5" max="5" width="8.28125" style="306" bestFit="1" customWidth="1"/>
    <col min="6" max="6" width="8.140625" style="306" bestFit="1" customWidth="1"/>
    <col min="7" max="7" width="8.7109375" style="306" bestFit="1" customWidth="1"/>
    <col min="8" max="8" width="8.28125" style="306" bestFit="1" customWidth="1"/>
    <col min="9" max="9" width="8.140625" style="306" bestFit="1" customWidth="1"/>
    <col min="10" max="13" width="7.140625" style="306" bestFit="1" customWidth="1"/>
    <col min="14" max="14" width="5.57421875" style="306" customWidth="1"/>
    <col min="15" max="16384" width="9.140625" style="306" customWidth="1"/>
  </cols>
  <sheetData>
    <row r="1" spans="1:13" ht="12.75">
      <c r="A1" s="1961" t="s">
        <v>313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61"/>
      <c r="M1" s="1961"/>
    </row>
    <row r="2" spans="1:13" ht="12.75">
      <c r="A2" s="1961" t="s">
        <v>762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</row>
    <row r="3" spans="1:13" ht="12.75">
      <c r="A3" s="1961" t="s">
        <v>480</v>
      </c>
      <c r="B3" s="1961"/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61"/>
    </row>
    <row r="4" spans="1:13" ht="12.75">
      <c r="A4" s="1961" t="s">
        <v>389</v>
      </c>
      <c r="B4" s="1961"/>
      <c r="C4" s="1961"/>
      <c r="D4" s="1961"/>
      <c r="E4" s="1961"/>
      <c r="F4" s="1961"/>
      <c r="G4" s="1961"/>
      <c r="H4" s="1961"/>
      <c r="I4" s="1961"/>
      <c r="J4" s="1961"/>
      <c r="K4" s="1961"/>
      <c r="L4" s="1961"/>
      <c r="M4" s="1961"/>
    </row>
    <row r="5" spans="1:13" ht="12.75">
      <c r="A5" s="1961" t="s">
        <v>1379</v>
      </c>
      <c r="B5" s="1961"/>
      <c r="C5" s="1961"/>
      <c r="D5" s="1961"/>
      <c r="E5" s="1961"/>
      <c r="F5" s="1961"/>
      <c r="G5" s="1961"/>
      <c r="H5" s="1961"/>
      <c r="I5" s="1961"/>
      <c r="J5" s="1961"/>
      <c r="K5" s="1961"/>
      <c r="L5" s="1961"/>
      <c r="M5" s="1961"/>
    </row>
    <row r="6" spans="1:13" ht="13.5" thickBo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ht="13.5" thickTop="1">
      <c r="A7" s="1958" t="s">
        <v>481</v>
      </c>
      <c r="B7" s="1945" t="s">
        <v>482</v>
      </c>
      <c r="C7" s="336" t="s">
        <v>410</v>
      </c>
      <c r="D7" s="356" t="s">
        <v>418</v>
      </c>
      <c r="E7" s="1947" t="s">
        <v>275</v>
      </c>
      <c r="F7" s="1948"/>
      <c r="G7" s="1949" t="s">
        <v>1110</v>
      </c>
      <c r="H7" s="1949"/>
      <c r="I7" s="1948"/>
      <c r="J7" s="1939" t="s">
        <v>704</v>
      </c>
      <c r="K7" s="1940"/>
      <c r="L7" s="1940"/>
      <c r="M7" s="1941"/>
    </row>
    <row r="8" spans="1:13" ht="12.75">
      <c r="A8" s="1959"/>
      <c r="B8" s="1946"/>
      <c r="C8" s="337" t="s">
        <v>411</v>
      </c>
      <c r="D8" s="357" t="s">
        <v>1380</v>
      </c>
      <c r="E8" s="357" t="s">
        <v>1296</v>
      </c>
      <c r="F8" s="357" t="s">
        <v>1380</v>
      </c>
      <c r="G8" s="359" t="s">
        <v>1224</v>
      </c>
      <c r="H8" s="360" t="s">
        <v>1296</v>
      </c>
      <c r="I8" s="360" t="s">
        <v>1380</v>
      </c>
      <c r="J8" s="1962" t="s">
        <v>484</v>
      </c>
      <c r="K8" s="1962" t="s">
        <v>485</v>
      </c>
      <c r="L8" s="1962" t="s">
        <v>486</v>
      </c>
      <c r="M8" s="1956" t="s">
        <v>487</v>
      </c>
    </row>
    <row r="9" spans="1:13" ht="12.75">
      <c r="A9" s="1960"/>
      <c r="B9" s="357">
        <v>1</v>
      </c>
      <c r="C9" s="358">
        <v>2</v>
      </c>
      <c r="D9" s="357">
        <v>3</v>
      </c>
      <c r="E9" s="357">
        <v>4</v>
      </c>
      <c r="F9" s="357">
        <v>5</v>
      </c>
      <c r="G9" s="359">
        <v>6</v>
      </c>
      <c r="H9" s="360">
        <v>7</v>
      </c>
      <c r="I9" s="360">
        <v>8</v>
      </c>
      <c r="J9" s="1946"/>
      <c r="K9" s="1946"/>
      <c r="L9" s="1946"/>
      <c r="M9" s="1957"/>
    </row>
    <row r="10" spans="1:13" ht="24.75" customHeight="1">
      <c r="A10" s="338"/>
      <c r="B10" s="457" t="s">
        <v>488</v>
      </c>
      <c r="C10" s="458">
        <v>100</v>
      </c>
      <c r="D10" s="459">
        <v>249.7</v>
      </c>
      <c r="E10" s="459">
        <v>275.8</v>
      </c>
      <c r="F10" s="459">
        <v>275.8</v>
      </c>
      <c r="G10" s="460">
        <v>305.3</v>
      </c>
      <c r="H10" s="460">
        <v>305.3</v>
      </c>
      <c r="I10" s="460">
        <v>308.2</v>
      </c>
      <c r="J10" s="461">
        <v>10.452543051662005</v>
      </c>
      <c r="K10" s="462">
        <v>0</v>
      </c>
      <c r="L10" s="462">
        <v>11.747643219724438</v>
      </c>
      <c r="M10" s="463">
        <v>0.9498853586636073</v>
      </c>
    </row>
    <row r="11" spans="1:13" ht="24.75" customHeight="1">
      <c r="A11" s="1608">
        <v>1</v>
      </c>
      <c r="B11" s="339" t="s">
        <v>489</v>
      </c>
      <c r="C11" s="325">
        <v>26.97</v>
      </c>
      <c r="D11" s="342">
        <v>187.3</v>
      </c>
      <c r="E11" s="342">
        <v>187.3</v>
      </c>
      <c r="F11" s="342">
        <v>187.3</v>
      </c>
      <c r="G11" s="343">
        <v>236.8</v>
      </c>
      <c r="H11" s="343">
        <v>236.8</v>
      </c>
      <c r="I11" s="344">
        <v>236.8</v>
      </c>
      <c r="J11" s="340">
        <v>0</v>
      </c>
      <c r="K11" s="340">
        <v>0</v>
      </c>
      <c r="L11" s="340">
        <v>26.42819006940738</v>
      </c>
      <c r="M11" s="341">
        <v>0</v>
      </c>
    </row>
    <row r="12" spans="1:13" ht="24.75" customHeight="1">
      <c r="A12" s="1609"/>
      <c r="B12" s="347" t="s">
        <v>490</v>
      </c>
      <c r="C12" s="327">
        <v>9.8</v>
      </c>
      <c r="D12" s="345">
        <v>177.7</v>
      </c>
      <c r="E12" s="345">
        <v>177.7</v>
      </c>
      <c r="F12" s="345">
        <v>177.7</v>
      </c>
      <c r="G12" s="14">
        <v>217</v>
      </c>
      <c r="H12" s="14">
        <v>217</v>
      </c>
      <c r="I12" s="346">
        <v>217</v>
      </c>
      <c r="J12" s="348">
        <v>0</v>
      </c>
      <c r="K12" s="348">
        <v>0</v>
      </c>
      <c r="L12" s="348">
        <v>22.115925717501412</v>
      </c>
      <c r="M12" s="349">
        <v>0</v>
      </c>
    </row>
    <row r="13" spans="1:13" ht="27.75" customHeight="1">
      <c r="A13" s="1609"/>
      <c r="B13" s="347" t="s">
        <v>491</v>
      </c>
      <c r="C13" s="327">
        <v>17.17</v>
      </c>
      <c r="D13" s="345">
        <v>192.8</v>
      </c>
      <c r="E13" s="345">
        <v>192.8</v>
      </c>
      <c r="F13" s="345">
        <v>192.8</v>
      </c>
      <c r="G13" s="14">
        <v>248.2</v>
      </c>
      <c r="H13" s="14">
        <v>248.2</v>
      </c>
      <c r="I13" s="346">
        <v>248.2</v>
      </c>
      <c r="J13" s="348">
        <v>0</v>
      </c>
      <c r="K13" s="348">
        <v>0</v>
      </c>
      <c r="L13" s="348">
        <v>28.734439834024897</v>
      </c>
      <c r="M13" s="349">
        <v>0</v>
      </c>
    </row>
    <row r="14" spans="1:13" ht="18.75" customHeight="1">
      <c r="A14" s="1608">
        <v>1.1</v>
      </c>
      <c r="B14" s="339" t="s">
        <v>492</v>
      </c>
      <c r="C14" s="328">
        <v>2.82</v>
      </c>
      <c r="D14" s="342">
        <v>236.5</v>
      </c>
      <c r="E14" s="342">
        <v>236.5</v>
      </c>
      <c r="F14" s="342">
        <v>236.5</v>
      </c>
      <c r="G14" s="343">
        <v>310.6</v>
      </c>
      <c r="H14" s="343">
        <v>310.6</v>
      </c>
      <c r="I14" s="344">
        <v>310.6</v>
      </c>
      <c r="J14" s="340">
        <v>0</v>
      </c>
      <c r="K14" s="340">
        <v>0</v>
      </c>
      <c r="L14" s="340">
        <v>31.331923890063422</v>
      </c>
      <c r="M14" s="341">
        <v>0</v>
      </c>
    </row>
    <row r="15" spans="1:13" ht="24.75" customHeight="1">
      <c r="A15" s="1608"/>
      <c r="B15" s="347" t="s">
        <v>490</v>
      </c>
      <c r="C15" s="329">
        <v>0.31</v>
      </c>
      <c r="D15" s="345">
        <v>215.4</v>
      </c>
      <c r="E15" s="345">
        <v>215.4</v>
      </c>
      <c r="F15" s="345">
        <v>215.4</v>
      </c>
      <c r="G15" s="14">
        <v>262.2</v>
      </c>
      <c r="H15" s="14">
        <v>262.2</v>
      </c>
      <c r="I15" s="346">
        <v>262.2</v>
      </c>
      <c r="J15" s="348">
        <v>0</v>
      </c>
      <c r="K15" s="348">
        <v>0</v>
      </c>
      <c r="L15" s="348">
        <v>21.72701949860722</v>
      </c>
      <c r="M15" s="349">
        <v>0</v>
      </c>
    </row>
    <row r="16" spans="1:13" ht="24.75" customHeight="1">
      <c r="A16" s="1608"/>
      <c r="B16" s="347" t="s">
        <v>491</v>
      </c>
      <c r="C16" s="329">
        <v>2.51</v>
      </c>
      <c r="D16" s="345">
        <v>239.1</v>
      </c>
      <c r="E16" s="345">
        <v>239.1</v>
      </c>
      <c r="F16" s="345">
        <v>239.1</v>
      </c>
      <c r="G16" s="14">
        <v>316.5</v>
      </c>
      <c r="H16" s="14">
        <v>316.5</v>
      </c>
      <c r="I16" s="346">
        <v>316.5</v>
      </c>
      <c r="J16" s="348">
        <v>0</v>
      </c>
      <c r="K16" s="348">
        <v>0</v>
      </c>
      <c r="L16" s="348">
        <v>32.37139272271017</v>
      </c>
      <c r="M16" s="349">
        <v>0</v>
      </c>
    </row>
    <row r="17" spans="1:13" ht="24.75" customHeight="1">
      <c r="A17" s="1608">
        <v>1.2</v>
      </c>
      <c r="B17" s="339" t="s">
        <v>493</v>
      </c>
      <c r="C17" s="328">
        <v>1.14</v>
      </c>
      <c r="D17" s="342">
        <v>210</v>
      </c>
      <c r="E17" s="342">
        <v>210</v>
      </c>
      <c r="F17" s="342">
        <v>210</v>
      </c>
      <c r="G17" s="343">
        <v>268</v>
      </c>
      <c r="H17" s="343">
        <v>268</v>
      </c>
      <c r="I17" s="344">
        <v>268</v>
      </c>
      <c r="J17" s="340">
        <v>0</v>
      </c>
      <c r="K17" s="340">
        <v>0</v>
      </c>
      <c r="L17" s="340">
        <v>27.619047619047606</v>
      </c>
      <c r="M17" s="341">
        <v>0</v>
      </c>
    </row>
    <row r="18" spans="1:13" ht="24.75" customHeight="1">
      <c r="A18" s="1608"/>
      <c r="B18" s="347" t="s">
        <v>490</v>
      </c>
      <c r="C18" s="329">
        <v>0.19</v>
      </c>
      <c r="D18" s="345">
        <v>187.3</v>
      </c>
      <c r="E18" s="345">
        <v>187.3</v>
      </c>
      <c r="F18" s="345">
        <v>187.3</v>
      </c>
      <c r="G18" s="14">
        <v>216.8</v>
      </c>
      <c r="H18" s="14">
        <v>216.8</v>
      </c>
      <c r="I18" s="346">
        <v>216.8</v>
      </c>
      <c r="J18" s="348">
        <v>0</v>
      </c>
      <c r="K18" s="348">
        <v>0</v>
      </c>
      <c r="L18" s="348">
        <v>15.750133475707415</v>
      </c>
      <c r="M18" s="349">
        <v>0</v>
      </c>
    </row>
    <row r="19" spans="1:13" ht="24.75" customHeight="1">
      <c r="A19" s="1608"/>
      <c r="B19" s="347" t="s">
        <v>491</v>
      </c>
      <c r="C19" s="329">
        <v>0.95</v>
      </c>
      <c r="D19" s="345">
        <v>214.5</v>
      </c>
      <c r="E19" s="345">
        <v>214.5</v>
      </c>
      <c r="F19" s="345">
        <v>214.5</v>
      </c>
      <c r="G19" s="14">
        <v>278.2</v>
      </c>
      <c r="H19" s="14">
        <v>278.2</v>
      </c>
      <c r="I19" s="346">
        <v>278.2</v>
      </c>
      <c r="J19" s="348">
        <v>0</v>
      </c>
      <c r="K19" s="348">
        <v>0</v>
      </c>
      <c r="L19" s="348">
        <v>29.69696969696969</v>
      </c>
      <c r="M19" s="349">
        <v>0</v>
      </c>
    </row>
    <row r="20" spans="1:13" ht="24.75" customHeight="1">
      <c r="A20" s="1608">
        <v>1.3</v>
      </c>
      <c r="B20" s="339" t="s">
        <v>494</v>
      </c>
      <c r="C20" s="328">
        <v>0.55</v>
      </c>
      <c r="D20" s="342">
        <v>290.6</v>
      </c>
      <c r="E20" s="342">
        <v>290.6</v>
      </c>
      <c r="F20" s="342">
        <v>290.6</v>
      </c>
      <c r="G20" s="343">
        <v>429.1</v>
      </c>
      <c r="H20" s="343">
        <v>429.1</v>
      </c>
      <c r="I20" s="344">
        <v>429.1</v>
      </c>
      <c r="J20" s="340">
        <v>0</v>
      </c>
      <c r="K20" s="340">
        <v>0</v>
      </c>
      <c r="L20" s="340">
        <v>47.66001376462492</v>
      </c>
      <c r="M20" s="341">
        <v>0</v>
      </c>
    </row>
    <row r="21" spans="1:13" ht="24.75" customHeight="1">
      <c r="A21" s="1608"/>
      <c r="B21" s="347" t="s">
        <v>490</v>
      </c>
      <c r="C21" s="329">
        <v>0.1</v>
      </c>
      <c r="D21" s="345">
        <v>250</v>
      </c>
      <c r="E21" s="345">
        <v>250</v>
      </c>
      <c r="F21" s="345">
        <v>250</v>
      </c>
      <c r="G21" s="14">
        <v>331</v>
      </c>
      <c r="H21" s="14">
        <v>331</v>
      </c>
      <c r="I21" s="346">
        <v>331</v>
      </c>
      <c r="J21" s="348">
        <v>0</v>
      </c>
      <c r="K21" s="348">
        <v>0</v>
      </c>
      <c r="L21" s="348">
        <v>32.400000000000006</v>
      </c>
      <c r="M21" s="349">
        <v>0</v>
      </c>
    </row>
    <row r="22" spans="1:13" ht="24.75" customHeight="1">
      <c r="A22" s="1608"/>
      <c r="B22" s="347" t="s">
        <v>491</v>
      </c>
      <c r="C22" s="329">
        <v>0.45</v>
      </c>
      <c r="D22" s="345">
        <v>299.9</v>
      </c>
      <c r="E22" s="345">
        <v>299.9</v>
      </c>
      <c r="F22" s="345">
        <v>299.9</v>
      </c>
      <c r="G22" s="14">
        <v>451.6</v>
      </c>
      <c r="H22" s="14">
        <v>451.6</v>
      </c>
      <c r="I22" s="346">
        <v>451.6</v>
      </c>
      <c r="J22" s="348">
        <v>0</v>
      </c>
      <c r="K22" s="348">
        <v>0</v>
      </c>
      <c r="L22" s="348">
        <v>50.58352784261422</v>
      </c>
      <c r="M22" s="349">
        <v>0</v>
      </c>
    </row>
    <row r="23" spans="1:13" ht="24.75" customHeight="1">
      <c r="A23" s="1608">
        <v>1.4</v>
      </c>
      <c r="B23" s="339" t="s">
        <v>759</v>
      </c>
      <c r="C23" s="328">
        <v>4.01</v>
      </c>
      <c r="D23" s="342">
        <v>227.9</v>
      </c>
      <c r="E23" s="342">
        <v>227.9</v>
      </c>
      <c r="F23" s="342">
        <v>227.9</v>
      </c>
      <c r="G23" s="343">
        <v>306.5</v>
      </c>
      <c r="H23" s="343">
        <v>306.5</v>
      </c>
      <c r="I23" s="344">
        <v>306.5</v>
      </c>
      <c r="J23" s="340">
        <v>0</v>
      </c>
      <c r="K23" s="340">
        <v>0</v>
      </c>
      <c r="L23" s="340">
        <v>34.488810881965776</v>
      </c>
      <c r="M23" s="341">
        <v>0</v>
      </c>
    </row>
    <row r="24" spans="1:13" ht="24.75" customHeight="1">
      <c r="A24" s="1608"/>
      <c r="B24" s="347" t="s">
        <v>490</v>
      </c>
      <c r="C24" s="329">
        <v>0.17</v>
      </c>
      <c r="D24" s="345">
        <v>194.8</v>
      </c>
      <c r="E24" s="345">
        <v>194.8</v>
      </c>
      <c r="F24" s="345">
        <v>194.8</v>
      </c>
      <c r="G24" s="14">
        <v>237.4</v>
      </c>
      <c r="H24" s="14">
        <v>237.4</v>
      </c>
      <c r="I24" s="346">
        <v>237.4</v>
      </c>
      <c r="J24" s="348">
        <v>0</v>
      </c>
      <c r="K24" s="348">
        <v>0</v>
      </c>
      <c r="L24" s="348">
        <v>21.868583162217647</v>
      </c>
      <c r="M24" s="349">
        <v>0</v>
      </c>
    </row>
    <row r="25" spans="1:13" ht="24.75" customHeight="1">
      <c r="A25" s="1608"/>
      <c r="B25" s="347" t="s">
        <v>491</v>
      </c>
      <c r="C25" s="329">
        <v>3.84</v>
      </c>
      <c r="D25" s="345">
        <v>229.4</v>
      </c>
      <c r="E25" s="345">
        <v>229.4</v>
      </c>
      <c r="F25" s="345">
        <v>229.4</v>
      </c>
      <c r="G25" s="14">
        <v>309.6</v>
      </c>
      <c r="H25" s="14">
        <v>309.6</v>
      </c>
      <c r="I25" s="346">
        <v>309.6</v>
      </c>
      <c r="J25" s="348">
        <v>0</v>
      </c>
      <c r="K25" s="348">
        <v>0</v>
      </c>
      <c r="L25" s="348">
        <v>34.960767218831734</v>
      </c>
      <c r="M25" s="349">
        <v>0</v>
      </c>
    </row>
    <row r="26" spans="1:13" s="320" customFormat="1" ht="24.75" customHeight="1">
      <c r="A26" s="1608">
        <v>1.5</v>
      </c>
      <c r="B26" s="339" t="s">
        <v>495</v>
      </c>
      <c r="C26" s="328">
        <v>10.55</v>
      </c>
      <c r="D26" s="342">
        <v>207.8</v>
      </c>
      <c r="E26" s="342">
        <v>207.8</v>
      </c>
      <c r="F26" s="342">
        <v>207.8</v>
      </c>
      <c r="G26" s="343">
        <v>271.2</v>
      </c>
      <c r="H26" s="343">
        <v>271.2</v>
      </c>
      <c r="I26" s="344">
        <v>271.2</v>
      </c>
      <c r="J26" s="340">
        <v>0</v>
      </c>
      <c r="K26" s="340">
        <v>0</v>
      </c>
      <c r="L26" s="340">
        <v>30.510105871029822</v>
      </c>
      <c r="M26" s="341">
        <v>0</v>
      </c>
    </row>
    <row r="27" spans="1:13" ht="24.75" customHeight="1">
      <c r="A27" s="1608"/>
      <c r="B27" s="347" t="s">
        <v>490</v>
      </c>
      <c r="C27" s="329">
        <v>6.8</v>
      </c>
      <c r="D27" s="345">
        <v>194.7</v>
      </c>
      <c r="E27" s="345">
        <v>194.7</v>
      </c>
      <c r="F27" s="345">
        <v>194.7</v>
      </c>
      <c r="G27" s="14">
        <v>246.1</v>
      </c>
      <c r="H27" s="14">
        <v>246.1</v>
      </c>
      <c r="I27" s="346">
        <v>246.1</v>
      </c>
      <c r="J27" s="348">
        <v>0</v>
      </c>
      <c r="K27" s="348">
        <v>0</v>
      </c>
      <c r="L27" s="348">
        <v>26.399589111453523</v>
      </c>
      <c r="M27" s="349">
        <v>0</v>
      </c>
    </row>
    <row r="28" spans="1:15" ht="24.75" customHeight="1">
      <c r="A28" s="1608"/>
      <c r="B28" s="347" t="s">
        <v>491</v>
      </c>
      <c r="C28" s="329">
        <v>3.75</v>
      </c>
      <c r="D28" s="345">
        <v>231.6</v>
      </c>
      <c r="E28" s="345">
        <v>231.6</v>
      </c>
      <c r="F28" s="345">
        <v>231.6</v>
      </c>
      <c r="G28" s="14">
        <v>316.9</v>
      </c>
      <c r="H28" s="14">
        <v>316.9</v>
      </c>
      <c r="I28" s="346">
        <v>316.9</v>
      </c>
      <c r="J28" s="348">
        <v>0</v>
      </c>
      <c r="K28" s="348">
        <v>0</v>
      </c>
      <c r="L28" s="348">
        <v>36.83074265975819</v>
      </c>
      <c r="M28" s="349">
        <v>0</v>
      </c>
      <c r="O28" s="334"/>
    </row>
    <row r="29" spans="1:13" s="320" customFormat="1" ht="24.75" customHeight="1">
      <c r="A29" s="1608">
        <v>1.6</v>
      </c>
      <c r="B29" s="339" t="s">
        <v>760</v>
      </c>
      <c r="C29" s="328">
        <v>7.9</v>
      </c>
      <c r="D29" s="342">
        <v>111.3</v>
      </c>
      <c r="E29" s="342">
        <v>111.3</v>
      </c>
      <c r="F29" s="342">
        <v>111.3</v>
      </c>
      <c r="G29" s="343">
        <v>111.3</v>
      </c>
      <c r="H29" s="343">
        <v>111.3</v>
      </c>
      <c r="I29" s="344">
        <v>111.3</v>
      </c>
      <c r="J29" s="340">
        <v>0</v>
      </c>
      <c r="K29" s="340">
        <v>0</v>
      </c>
      <c r="L29" s="340">
        <v>0</v>
      </c>
      <c r="M29" s="341">
        <v>0</v>
      </c>
    </row>
    <row r="30" spans="1:13" ht="24.75" customHeight="1">
      <c r="A30" s="1608"/>
      <c r="B30" s="347" t="s">
        <v>490</v>
      </c>
      <c r="C30" s="329">
        <v>2.24</v>
      </c>
      <c r="D30" s="345">
        <v>115.3</v>
      </c>
      <c r="E30" s="345">
        <v>115.3</v>
      </c>
      <c r="F30" s="345">
        <v>115.3</v>
      </c>
      <c r="G30" s="14">
        <v>115.3</v>
      </c>
      <c r="H30" s="14">
        <v>115.3</v>
      </c>
      <c r="I30" s="346">
        <v>115.3</v>
      </c>
      <c r="J30" s="348">
        <v>0</v>
      </c>
      <c r="K30" s="348">
        <v>0</v>
      </c>
      <c r="L30" s="348">
        <v>0</v>
      </c>
      <c r="M30" s="349">
        <v>0</v>
      </c>
    </row>
    <row r="31" spans="1:13" ht="24.75" customHeight="1">
      <c r="A31" s="1608"/>
      <c r="B31" s="347" t="s">
        <v>491</v>
      </c>
      <c r="C31" s="329">
        <v>5.66</v>
      </c>
      <c r="D31" s="345">
        <v>109.7</v>
      </c>
      <c r="E31" s="345">
        <v>109.7</v>
      </c>
      <c r="F31" s="345">
        <v>109.7</v>
      </c>
      <c r="G31" s="14">
        <v>109.7</v>
      </c>
      <c r="H31" s="14">
        <v>109.7</v>
      </c>
      <c r="I31" s="346">
        <v>109.7</v>
      </c>
      <c r="J31" s="348">
        <v>0</v>
      </c>
      <c r="K31" s="348">
        <v>0</v>
      </c>
      <c r="L31" s="348">
        <v>0</v>
      </c>
      <c r="M31" s="349">
        <v>0</v>
      </c>
    </row>
    <row r="32" spans="1:13" s="320" customFormat="1" ht="18.75" customHeight="1">
      <c r="A32" s="1608">
        <v>2</v>
      </c>
      <c r="B32" s="339" t="s">
        <v>496</v>
      </c>
      <c r="C32" s="328">
        <v>73.03</v>
      </c>
      <c r="D32" s="342">
        <v>272.8</v>
      </c>
      <c r="E32" s="342">
        <v>308.4</v>
      </c>
      <c r="F32" s="342">
        <v>308.4</v>
      </c>
      <c r="G32" s="343">
        <v>330.6</v>
      </c>
      <c r="H32" s="343">
        <v>330.6</v>
      </c>
      <c r="I32" s="344">
        <v>334.5</v>
      </c>
      <c r="J32" s="340">
        <v>13.049853372434</v>
      </c>
      <c r="K32" s="340">
        <v>0</v>
      </c>
      <c r="L32" s="340">
        <v>8.463035019455262</v>
      </c>
      <c r="M32" s="341">
        <v>1.1796733212341195</v>
      </c>
    </row>
    <row r="33" spans="1:13" ht="18" customHeight="1">
      <c r="A33" s="1608">
        <v>2.1</v>
      </c>
      <c r="B33" s="339" t="s">
        <v>497</v>
      </c>
      <c r="C33" s="328">
        <v>39.49</v>
      </c>
      <c r="D33" s="342">
        <v>314</v>
      </c>
      <c r="E33" s="342">
        <v>356.4</v>
      </c>
      <c r="F33" s="342">
        <v>356.4</v>
      </c>
      <c r="G33" s="343">
        <v>381.6</v>
      </c>
      <c r="H33" s="343">
        <v>381.6</v>
      </c>
      <c r="I33" s="344">
        <v>382.3</v>
      </c>
      <c r="J33" s="340">
        <v>13.503184713375788</v>
      </c>
      <c r="K33" s="340">
        <v>0</v>
      </c>
      <c r="L33" s="340">
        <v>7.267115600448946</v>
      </c>
      <c r="M33" s="341">
        <v>0.18343815513625827</v>
      </c>
    </row>
    <row r="34" spans="1:13" ht="24.75" customHeight="1">
      <c r="A34" s="1608"/>
      <c r="B34" s="347" t="s">
        <v>498</v>
      </c>
      <c r="C34" s="327">
        <v>20.49</v>
      </c>
      <c r="D34" s="345">
        <v>318.9</v>
      </c>
      <c r="E34" s="345">
        <v>354.3</v>
      </c>
      <c r="F34" s="345">
        <v>354.3</v>
      </c>
      <c r="G34" s="14">
        <v>368.9</v>
      </c>
      <c r="H34" s="14">
        <v>368.9</v>
      </c>
      <c r="I34" s="346">
        <v>368.9</v>
      </c>
      <c r="J34" s="348">
        <v>11.100658513640667</v>
      </c>
      <c r="K34" s="348">
        <v>0</v>
      </c>
      <c r="L34" s="348">
        <v>4.120801580581414</v>
      </c>
      <c r="M34" s="349">
        <v>0</v>
      </c>
    </row>
    <row r="35" spans="1:13" ht="24.75" customHeight="1">
      <c r="A35" s="1608"/>
      <c r="B35" s="347" t="s">
        <v>499</v>
      </c>
      <c r="C35" s="327">
        <v>19</v>
      </c>
      <c r="D35" s="345">
        <v>308.8</v>
      </c>
      <c r="E35" s="345">
        <v>358.6</v>
      </c>
      <c r="F35" s="345">
        <v>358.6</v>
      </c>
      <c r="G35" s="14">
        <v>395.3</v>
      </c>
      <c r="H35" s="14">
        <v>395.3</v>
      </c>
      <c r="I35" s="346">
        <v>396.7</v>
      </c>
      <c r="J35" s="348">
        <v>16.12694300518136</v>
      </c>
      <c r="K35" s="348">
        <v>0</v>
      </c>
      <c r="L35" s="348">
        <v>10.624651422197417</v>
      </c>
      <c r="M35" s="349">
        <v>0.35416139640777544</v>
      </c>
    </row>
    <row r="36" spans="1:13" ht="24.75" customHeight="1">
      <c r="A36" s="1608">
        <v>2.2</v>
      </c>
      <c r="B36" s="339" t="s">
        <v>500</v>
      </c>
      <c r="C36" s="328">
        <v>25.25</v>
      </c>
      <c r="D36" s="342">
        <v>217</v>
      </c>
      <c r="E36" s="342">
        <v>247.3</v>
      </c>
      <c r="F36" s="342">
        <v>247.3</v>
      </c>
      <c r="G36" s="343">
        <v>269.7</v>
      </c>
      <c r="H36" s="343">
        <v>269.7</v>
      </c>
      <c r="I36" s="344">
        <v>277.8</v>
      </c>
      <c r="J36" s="340">
        <v>13.963133640552996</v>
      </c>
      <c r="K36" s="340">
        <v>0</v>
      </c>
      <c r="L36" s="340">
        <v>12.333198544278218</v>
      </c>
      <c r="M36" s="341">
        <v>3.003337041156854</v>
      </c>
    </row>
    <row r="37" spans="1:13" ht="24.75" customHeight="1">
      <c r="A37" s="1608"/>
      <c r="B37" s="347" t="s">
        <v>501</v>
      </c>
      <c r="C37" s="327">
        <v>6.31</v>
      </c>
      <c r="D37" s="345">
        <v>207.3</v>
      </c>
      <c r="E37" s="345">
        <v>233</v>
      </c>
      <c r="F37" s="345">
        <v>233</v>
      </c>
      <c r="G37" s="14">
        <v>249.2</v>
      </c>
      <c r="H37" s="14">
        <v>249.2</v>
      </c>
      <c r="I37" s="346">
        <v>253.3</v>
      </c>
      <c r="J37" s="348">
        <v>12.397491558128308</v>
      </c>
      <c r="K37" s="348">
        <v>0</v>
      </c>
      <c r="L37" s="348">
        <v>8.712446351931334</v>
      </c>
      <c r="M37" s="349">
        <v>1.6452648475120384</v>
      </c>
    </row>
    <row r="38" spans="1:13" ht="24.75" customHeight="1">
      <c r="A38" s="1608"/>
      <c r="B38" s="347" t="s">
        <v>502</v>
      </c>
      <c r="C38" s="327">
        <v>6.31</v>
      </c>
      <c r="D38" s="345">
        <v>217.4</v>
      </c>
      <c r="E38" s="345">
        <v>241.2</v>
      </c>
      <c r="F38" s="345">
        <v>241.2</v>
      </c>
      <c r="G38" s="14">
        <v>266.6</v>
      </c>
      <c r="H38" s="14">
        <v>266.6</v>
      </c>
      <c r="I38" s="346">
        <v>273.2</v>
      </c>
      <c r="J38" s="348">
        <v>10.947562097516084</v>
      </c>
      <c r="K38" s="348">
        <v>0</v>
      </c>
      <c r="L38" s="348">
        <v>13.26699834162521</v>
      </c>
      <c r="M38" s="349">
        <v>2.4756189047261614</v>
      </c>
    </row>
    <row r="39" spans="1:13" ht="24.75" customHeight="1">
      <c r="A39" s="1608"/>
      <c r="B39" s="347" t="s">
        <v>503</v>
      </c>
      <c r="C39" s="327">
        <v>6.31</v>
      </c>
      <c r="D39" s="345">
        <v>209.9</v>
      </c>
      <c r="E39" s="345">
        <v>246.4</v>
      </c>
      <c r="F39" s="345">
        <v>246.4</v>
      </c>
      <c r="G39" s="14">
        <v>266.5</v>
      </c>
      <c r="H39" s="14">
        <v>266.5</v>
      </c>
      <c r="I39" s="346">
        <v>277</v>
      </c>
      <c r="J39" s="348">
        <v>17.389232968080037</v>
      </c>
      <c r="K39" s="348">
        <v>0</v>
      </c>
      <c r="L39" s="348">
        <v>12.418831168831161</v>
      </c>
      <c r="M39" s="349">
        <v>3.939962476547848</v>
      </c>
    </row>
    <row r="40" spans="1:13" ht="24.75" customHeight="1">
      <c r="A40" s="1608"/>
      <c r="B40" s="347" t="s">
        <v>504</v>
      </c>
      <c r="C40" s="327">
        <v>6.32</v>
      </c>
      <c r="D40" s="345">
        <v>233.5</v>
      </c>
      <c r="E40" s="345">
        <v>268.4</v>
      </c>
      <c r="F40" s="345">
        <v>268.4</v>
      </c>
      <c r="G40" s="14">
        <v>296.4</v>
      </c>
      <c r="H40" s="14">
        <v>296.4</v>
      </c>
      <c r="I40" s="346">
        <v>307.8</v>
      </c>
      <c r="J40" s="348">
        <v>14.946466809421821</v>
      </c>
      <c r="K40" s="348">
        <v>0</v>
      </c>
      <c r="L40" s="348">
        <v>14.679582712369623</v>
      </c>
      <c r="M40" s="349">
        <v>3.846153846153854</v>
      </c>
    </row>
    <row r="41" spans="1:13" ht="24.75" customHeight="1">
      <c r="A41" s="1608">
        <v>2.3</v>
      </c>
      <c r="B41" s="339" t="s">
        <v>505</v>
      </c>
      <c r="C41" s="328">
        <v>8.29</v>
      </c>
      <c r="D41" s="342">
        <v>246.1</v>
      </c>
      <c r="E41" s="342">
        <v>266.2</v>
      </c>
      <c r="F41" s="342">
        <v>266.2</v>
      </c>
      <c r="G41" s="343">
        <v>273.5</v>
      </c>
      <c r="H41" s="343">
        <v>273.5</v>
      </c>
      <c r="I41" s="344">
        <v>279.9</v>
      </c>
      <c r="J41" s="340">
        <v>8.16741162129216</v>
      </c>
      <c r="K41" s="340">
        <v>0</v>
      </c>
      <c r="L41" s="340">
        <v>5.146506386175801</v>
      </c>
      <c r="M41" s="341">
        <v>2.340036563071294</v>
      </c>
    </row>
    <row r="42" spans="1:13" s="320" customFormat="1" ht="24.75" customHeight="1">
      <c r="A42" s="326"/>
      <c r="B42" s="339" t="s">
        <v>506</v>
      </c>
      <c r="C42" s="328">
        <v>2.76</v>
      </c>
      <c r="D42" s="342">
        <v>232.1</v>
      </c>
      <c r="E42" s="342">
        <v>248.4</v>
      </c>
      <c r="F42" s="342">
        <v>248.4</v>
      </c>
      <c r="G42" s="343">
        <v>251.5</v>
      </c>
      <c r="H42" s="343">
        <v>251.5</v>
      </c>
      <c r="I42" s="344">
        <v>257.1</v>
      </c>
      <c r="J42" s="340">
        <v>7.022834984920294</v>
      </c>
      <c r="K42" s="340">
        <v>0</v>
      </c>
      <c r="L42" s="340">
        <v>3.5024154589372074</v>
      </c>
      <c r="M42" s="341">
        <v>2.2266401590457434</v>
      </c>
    </row>
    <row r="43" spans="1:13" ht="24.75" customHeight="1">
      <c r="A43" s="326"/>
      <c r="B43" s="347" t="s">
        <v>502</v>
      </c>
      <c r="C43" s="327">
        <v>1.38</v>
      </c>
      <c r="D43" s="345">
        <v>222.6</v>
      </c>
      <c r="E43" s="345">
        <v>239.7</v>
      </c>
      <c r="F43" s="345">
        <v>239.7</v>
      </c>
      <c r="G43" s="14">
        <v>244.1</v>
      </c>
      <c r="H43" s="14">
        <v>244.1</v>
      </c>
      <c r="I43" s="346">
        <v>250.4</v>
      </c>
      <c r="J43" s="348">
        <v>7.681940700808639</v>
      </c>
      <c r="K43" s="348">
        <v>0</v>
      </c>
      <c r="L43" s="348">
        <v>4.463913224864413</v>
      </c>
      <c r="M43" s="349">
        <v>2.580909463334706</v>
      </c>
    </row>
    <row r="44" spans="1:13" ht="24.75" customHeight="1">
      <c r="A44" s="330"/>
      <c r="B44" s="347" t="s">
        <v>504</v>
      </c>
      <c r="C44" s="327">
        <v>1.38</v>
      </c>
      <c r="D44" s="345">
        <v>241.6</v>
      </c>
      <c r="E44" s="345">
        <v>257.1</v>
      </c>
      <c r="F44" s="345">
        <v>257.1</v>
      </c>
      <c r="G44" s="14">
        <v>258.8</v>
      </c>
      <c r="H44" s="14">
        <v>258.8</v>
      </c>
      <c r="I44" s="346">
        <v>263.8</v>
      </c>
      <c r="J44" s="348">
        <v>6.4155629139073085</v>
      </c>
      <c r="K44" s="348">
        <v>0</v>
      </c>
      <c r="L44" s="348">
        <v>2.605989887203421</v>
      </c>
      <c r="M44" s="349">
        <v>1.931993817619798</v>
      </c>
    </row>
    <row r="45" spans="1:13" ht="24.75" customHeight="1">
      <c r="A45" s="326"/>
      <c r="B45" s="339" t="s">
        <v>507</v>
      </c>
      <c r="C45" s="328">
        <v>2.76</v>
      </c>
      <c r="D45" s="342">
        <v>223.2</v>
      </c>
      <c r="E45" s="342">
        <v>242.9</v>
      </c>
      <c r="F45" s="342">
        <v>242.9</v>
      </c>
      <c r="G45" s="343">
        <v>245.5</v>
      </c>
      <c r="H45" s="343">
        <v>245.5</v>
      </c>
      <c r="I45" s="344">
        <v>249.1</v>
      </c>
      <c r="J45" s="340">
        <v>8.826164874551992</v>
      </c>
      <c r="K45" s="340">
        <v>0</v>
      </c>
      <c r="L45" s="340">
        <v>2.5524907369287746</v>
      </c>
      <c r="M45" s="341">
        <v>1.4663951120163006</v>
      </c>
    </row>
    <row r="46" spans="1:13" ht="24.75" customHeight="1">
      <c r="A46" s="326"/>
      <c r="B46" s="347" t="s">
        <v>502</v>
      </c>
      <c r="C46" s="327">
        <v>1.38</v>
      </c>
      <c r="D46" s="345">
        <v>213.3</v>
      </c>
      <c r="E46" s="345">
        <v>233.6</v>
      </c>
      <c r="F46" s="345">
        <v>233.6</v>
      </c>
      <c r="G46" s="14">
        <v>237.1</v>
      </c>
      <c r="H46" s="14">
        <v>237.1</v>
      </c>
      <c r="I46" s="346">
        <v>241.1</v>
      </c>
      <c r="J46" s="348">
        <v>9.51711204875761</v>
      </c>
      <c r="K46" s="348">
        <v>0</v>
      </c>
      <c r="L46" s="348">
        <v>3.210616438356169</v>
      </c>
      <c r="M46" s="349">
        <v>1.6870518768452172</v>
      </c>
    </row>
    <row r="47" spans="1:13" ht="24.75" customHeight="1">
      <c r="A47" s="326"/>
      <c r="B47" s="347" t="s">
        <v>504</v>
      </c>
      <c r="C47" s="327">
        <v>1.38</v>
      </c>
      <c r="D47" s="345">
        <v>233.1</v>
      </c>
      <c r="E47" s="345">
        <v>252.2</v>
      </c>
      <c r="F47" s="345">
        <v>252.2</v>
      </c>
      <c r="G47" s="14">
        <v>253.9</v>
      </c>
      <c r="H47" s="14">
        <v>253.9</v>
      </c>
      <c r="I47" s="346">
        <v>257.2</v>
      </c>
      <c r="J47" s="348">
        <v>8.1939081939082</v>
      </c>
      <c r="K47" s="348">
        <v>0</v>
      </c>
      <c r="L47" s="348">
        <v>1.9825535289452745</v>
      </c>
      <c r="M47" s="349">
        <v>1.299724300905865</v>
      </c>
    </row>
    <row r="48" spans="1:13" ht="24.75" customHeight="1">
      <c r="A48" s="326"/>
      <c r="B48" s="339" t="s">
        <v>761</v>
      </c>
      <c r="C48" s="328">
        <v>2.77</v>
      </c>
      <c r="D48" s="342">
        <v>282.9</v>
      </c>
      <c r="E48" s="342">
        <v>307.3</v>
      </c>
      <c r="F48" s="342">
        <v>307.3</v>
      </c>
      <c r="G48" s="343">
        <v>323.4</v>
      </c>
      <c r="H48" s="343">
        <v>323.4</v>
      </c>
      <c r="I48" s="344">
        <v>333.2</v>
      </c>
      <c r="J48" s="340">
        <v>8.62495581477556</v>
      </c>
      <c r="K48" s="340">
        <v>0</v>
      </c>
      <c r="L48" s="340">
        <v>8.428246013667433</v>
      </c>
      <c r="M48" s="341">
        <v>3.030303030303031</v>
      </c>
    </row>
    <row r="49" spans="1:13" ht="24.75" customHeight="1">
      <c r="A49" s="326"/>
      <c r="B49" s="347" t="s">
        <v>498</v>
      </c>
      <c r="C49" s="327">
        <v>1.38</v>
      </c>
      <c r="D49" s="345">
        <v>286.4</v>
      </c>
      <c r="E49" s="345">
        <v>311.3</v>
      </c>
      <c r="F49" s="345">
        <v>311.3</v>
      </c>
      <c r="G49" s="14">
        <v>330.7</v>
      </c>
      <c r="H49" s="14">
        <v>330.7</v>
      </c>
      <c r="I49" s="346">
        <v>339.9</v>
      </c>
      <c r="J49" s="348">
        <v>8.694134078212315</v>
      </c>
      <c r="K49" s="348">
        <v>0</v>
      </c>
      <c r="L49" s="348">
        <v>9.187279151943457</v>
      </c>
      <c r="M49" s="349">
        <v>2.7819776232234545</v>
      </c>
    </row>
    <row r="50" spans="1:13" ht="24.75" customHeight="1" thickBot="1">
      <c r="A50" s="331"/>
      <c r="B50" s="350" t="s">
        <v>499</v>
      </c>
      <c r="C50" s="332">
        <v>1.39</v>
      </c>
      <c r="D50" s="351">
        <v>279.4</v>
      </c>
      <c r="E50" s="351">
        <v>303.4</v>
      </c>
      <c r="F50" s="351">
        <v>303.4</v>
      </c>
      <c r="G50" s="352">
        <v>316.2</v>
      </c>
      <c r="H50" s="352">
        <v>316.2</v>
      </c>
      <c r="I50" s="353">
        <v>326.4</v>
      </c>
      <c r="J50" s="354">
        <v>8.589835361488895</v>
      </c>
      <c r="K50" s="354">
        <v>0</v>
      </c>
      <c r="L50" s="354">
        <v>7.580751483190511</v>
      </c>
      <c r="M50" s="355">
        <v>3.225806451612897</v>
      </c>
    </row>
    <row r="51" spans="4:13" ht="12" customHeight="1" thickTop="1">
      <c r="D51" s="335"/>
      <c r="E51" s="335"/>
      <c r="F51" s="335"/>
      <c r="G51" s="335"/>
      <c r="H51" s="335"/>
      <c r="I51" s="335"/>
      <c r="J51" s="335"/>
      <c r="K51" s="335"/>
      <c r="L51" s="335"/>
      <c r="M51" s="335"/>
    </row>
    <row r="52" spans="4:13" ht="24.75" customHeight="1">
      <c r="D52" s="335"/>
      <c r="E52" s="335"/>
      <c r="F52" s="335"/>
      <c r="G52" s="335"/>
      <c r="H52" s="335"/>
      <c r="I52" s="335"/>
      <c r="J52" s="335"/>
      <c r="K52" s="335"/>
      <c r="L52" s="335"/>
      <c r="M52" s="335"/>
    </row>
    <row r="53" spans="4:13" ht="24.75" customHeight="1">
      <c r="D53" s="335"/>
      <c r="E53" s="335"/>
      <c r="F53" s="335"/>
      <c r="G53" s="335"/>
      <c r="H53" s="335"/>
      <c r="I53" s="335"/>
      <c r="J53" s="335"/>
      <c r="K53" s="335"/>
      <c r="L53" s="335"/>
      <c r="M53" s="335"/>
    </row>
    <row r="54" spans="4:13" ht="24.75" customHeight="1">
      <c r="D54" s="335"/>
      <c r="E54" s="335"/>
      <c r="F54" s="335"/>
      <c r="G54" s="335"/>
      <c r="H54" s="335"/>
      <c r="I54" s="335"/>
      <c r="J54" s="335"/>
      <c r="K54" s="335"/>
      <c r="L54" s="335"/>
      <c r="M54" s="335"/>
    </row>
    <row r="55" spans="4:13" ht="24.75" customHeight="1"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4:13" ht="24.75" customHeight="1">
      <c r="D56" s="335"/>
      <c r="E56" s="335"/>
      <c r="F56" s="335"/>
      <c r="G56" s="335"/>
      <c r="H56" s="335"/>
      <c r="I56" s="335"/>
      <c r="J56" s="335"/>
      <c r="K56" s="335"/>
      <c r="L56" s="335"/>
      <c r="M56" s="335"/>
    </row>
    <row r="57" spans="4:13" ht="24.75" customHeight="1">
      <c r="D57" s="335"/>
      <c r="E57" s="335"/>
      <c r="F57" s="335"/>
      <c r="G57" s="335"/>
      <c r="H57" s="335"/>
      <c r="I57" s="335"/>
      <c r="J57" s="335"/>
      <c r="K57" s="335"/>
      <c r="L57" s="335"/>
      <c r="M57" s="335"/>
    </row>
    <row r="58" spans="4:13" ht="24.75" customHeight="1">
      <c r="D58" s="335"/>
      <c r="E58" s="335"/>
      <c r="F58" s="335"/>
      <c r="G58" s="335"/>
      <c r="H58" s="335"/>
      <c r="I58" s="335"/>
      <c r="J58" s="335"/>
      <c r="K58" s="335"/>
      <c r="L58" s="335"/>
      <c r="M58" s="335"/>
    </row>
    <row r="59" spans="4:13" ht="24.75" customHeight="1">
      <c r="D59" s="335"/>
      <c r="E59" s="335"/>
      <c r="F59" s="335"/>
      <c r="G59" s="335"/>
      <c r="H59" s="335"/>
      <c r="I59" s="335"/>
      <c r="J59" s="335"/>
      <c r="K59" s="335"/>
      <c r="L59" s="335"/>
      <c r="M59" s="335"/>
    </row>
    <row r="60" spans="4:13" ht="24.75" customHeight="1">
      <c r="D60" s="335"/>
      <c r="E60" s="335"/>
      <c r="F60" s="335"/>
      <c r="G60" s="335"/>
      <c r="H60" s="335"/>
      <c r="I60" s="335"/>
      <c r="J60" s="335"/>
      <c r="K60" s="335"/>
      <c r="L60" s="335"/>
      <c r="M60" s="335"/>
    </row>
    <row r="61" spans="4:13" ht="24.75" customHeight="1">
      <c r="D61" s="335"/>
      <c r="E61" s="335"/>
      <c r="F61" s="335"/>
      <c r="G61" s="335"/>
      <c r="H61" s="335"/>
      <c r="I61" s="335"/>
      <c r="J61" s="335"/>
      <c r="K61" s="335"/>
      <c r="L61" s="335"/>
      <c r="M61" s="335"/>
    </row>
    <row r="62" spans="4:13" ht="24.75" customHeight="1">
      <c r="D62" s="335"/>
      <c r="E62" s="335"/>
      <c r="F62" s="335"/>
      <c r="G62" s="335"/>
      <c r="H62" s="335"/>
      <c r="I62" s="335"/>
      <c r="J62" s="335"/>
      <c r="K62" s="335"/>
      <c r="L62" s="335"/>
      <c r="M62" s="335"/>
    </row>
    <row r="63" spans="4:13" ht="24.75" customHeight="1">
      <c r="D63" s="335"/>
      <c r="E63" s="335"/>
      <c r="F63" s="335"/>
      <c r="G63" s="335"/>
      <c r="H63" s="335"/>
      <c r="I63" s="335"/>
      <c r="J63" s="335"/>
      <c r="K63" s="335"/>
      <c r="L63" s="335"/>
      <c r="M63" s="335"/>
    </row>
    <row r="64" spans="4:13" ht="24.75" customHeight="1">
      <c r="D64" s="335"/>
      <c r="E64" s="335"/>
      <c r="F64" s="335"/>
      <c r="G64" s="335"/>
      <c r="H64" s="335"/>
      <c r="I64" s="335"/>
      <c r="J64" s="335"/>
      <c r="K64" s="335"/>
      <c r="L64" s="335"/>
      <c r="M64" s="335"/>
    </row>
    <row r="65" spans="4:13" ht="24.75" customHeight="1">
      <c r="D65" s="335"/>
      <c r="E65" s="335"/>
      <c r="F65" s="335"/>
      <c r="G65" s="335"/>
      <c r="H65" s="335"/>
      <c r="I65" s="335"/>
      <c r="J65" s="335"/>
      <c r="K65" s="335"/>
      <c r="L65" s="335"/>
      <c r="M65" s="335"/>
    </row>
    <row r="66" spans="4:13" ht="24.75" customHeight="1">
      <c r="D66" s="335"/>
      <c r="E66" s="335"/>
      <c r="F66" s="335"/>
      <c r="G66" s="335"/>
      <c r="H66" s="335"/>
      <c r="I66" s="335"/>
      <c r="J66" s="335"/>
      <c r="K66" s="335"/>
      <c r="L66" s="335"/>
      <c r="M66" s="335"/>
    </row>
    <row r="67" spans="4:13" ht="24.75" customHeight="1">
      <c r="D67" s="335"/>
      <c r="E67" s="335"/>
      <c r="F67" s="335"/>
      <c r="G67" s="335"/>
      <c r="H67" s="335"/>
      <c r="I67" s="335"/>
      <c r="J67" s="335"/>
      <c r="K67" s="335"/>
      <c r="L67" s="335"/>
      <c r="M67" s="335"/>
    </row>
    <row r="68" spans="4:13" ht="24.75" customHeight="1">
      <c r="D68" s="335"/>
      <c r="E68" s="335"/>
      <c r="F68" s="335"/>
      <c r="G68" s="335"/>
      <c r="H68" s="335"/>
      <c r="I68" s="335"/>
      <c r="J68" s="335"/>
      <c r="K68" s="335"/>
      <c r="L68" s="335"/>
      <c r="M68" s="335"/>
    </row>
    <row r="69" spans="4:13" ht="24.75" customHeight="1">
      <c r="D69" s="335"/>
      <c r="E69" s="335"/>
      <c r="F69" s="335"/>
      <c r="G69" s="335"/>
      <c r="H69" s="335"/>
      <c r="I69" s="335"/>
      <c r="J69" s="335"/>
      <c r="K69" s="335"/>
      <c r="L69" s="335"/>
      <c r="M69" s="335"/>
    </row>
    <row r="70" spans="4:13" ht="24.75" customHeight="1">
      <c r="D70" s="335"/>
      <c r="E70" s="335"/>
      <c r="F70" s="335"/>
      <c r="G70" s="335"/>
      <c r="H70" s="335"/>
      <c r="I70" s="335"/>
      <c r="J70" s="335"/>
      <c r="K70" s="335"/>
      <c r="L70" s="335"/>
      <c r="M70" s="335"/>
    </row>
    <row r="71" spans="4:13" ht="24.75" customHeight="1">
      <c r="D71" s="335"/>
      <c r="E71" s="335"/>
      <c r="F71" s="335"/>
      <c r="G71" s="335"/>
      <c r="H71" s="335"/>
      <c r="I71" s="335"/>
      <c r="J71" s="335"/>
      <c r="K71" s="335"/>
      <c r="L71" s="335"/>
      <c r="M71" s="335"/>
    </row>
    <row r="72" spans="4:13" ht="24.75" customHeight="1">
      <c r="D72" s="335"/>
      <c r="E72" s="335"/>
      <c r="F72" s="335"/>
      <c r="G72" s="335"/>
      <c r="H72" s="335"/>
      <c r="I72" s="335"/>
      <c r="J72" s="335"/>
      <c r="K72" s="335"/>
      <c r="L72" s="335"/>
      <c r="M72" s="335"/>
    </row>
    <row r="73" spans="4:13" ht="24.75" customHeight="1">
      <c r="D73" s="335"/>
      <c r="E73" s="335"/>
      <c r="F73" s="335"/>
      <c r="G73" s="335"/>
      <c r="H73" s="335"/>
      <c r="I73" s="335"/>
      <c r="J73" s="335"/>
      <c r="K73" s="335"/>
      <c r="L73" s="335"/>
      <c r="M73" s="335"/>
    </row>
    <row r="74" spans="4:13" ht="24.75" customHeight="1">
      <c r="D74" s="335"/>
      <c r="E74" s="335"/>
      <c r="F74" s="335"/>
      <c r="G74" s="335"/>
      <c r="H74" s="335"/>
      <c r="I74" s="335"/>
      <c r="J74" s="335"/>
      <c r="K74" s="335"/>
      <c r="L74" s="335"/>
      <c r="M74" s="335"/>
    </row>
    <row r="75" spans="4:13" ht="24.75" customHeight="1">
      <c r="D75" s="335"/>
      <c r="E75" s="335"/>
      <c r="F75" s="335"/>
      <c r="G75" s="335"/>
      <c r="H75" s="335"/>
      <c r="I75" s="335"/>
      <c r="J75" s="335"/>
      <c r="K75" s="335"/>
      <c r="L75" s="335"/>
      <c r="M75" s="335"/>
    </row>
    <row r="76" spans="4:13" ht="24.75" customHeight="1"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4:13" ht="24.75" customHeight="1"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4:13" ht="24.75" customHeight="1">
      <c r="D78" s="335"/>
      <c r="E78" s="335"/>
      <c r="F78" s="335"/>
      <c r="G78" s="335"/>
      <c r="H78" s="335"/>
      <c r="I78" s="335"/>
      <c r="J78" s="335"/>
      <c r="K78" s="335"/>
      <c r="L78" s="335"/>
      <c r="M78" s="335"/>
    </row>
    <row r="79" spans="4:13" ht="24.75" customHeight="1">
      <c r="D79" s="335"/>
      <c r="E79" s="335"/>
      <c r="F79" s="335"/>
      <c r="G79" s="335"/>
      <c r="H79" s="335"/>
      <c r="I79" s="335"/>
      <c r="J79" s="335"/>
      <c r="K79" s="335"/>
      <c r="L79" s="335"/>
      <c r="M79" s="335"/>
    </row>
    <row r="80" spans="4:13" ht="24.75" customHeight="1">
      <c r="D80" s="335"/>
      <c r="E80" s="335"/>
      <c r="F80" s="335"/>
      <c r="G80" s="335"/>
      <c r="H80" s="335"/>
      <c r="I80" s="335"/>
      <c r="J80" s="335"/>
      <c r="K80" s="335"/>
      <c r="L80" s="335"/>
      <c r="M80" s="335"/>
    </row>
    <row r="81" spans="4:13" ht="24.75" customHeight="1">
      <c r="D81" s="335"/>
      <c r="E81" s="335"/>
      <c r="F81" s="335"/>
      <c r="G81" s="335"/>
      <c r="H81" s="335"/>
      <c r="I81" s="335"/>
      <c r="J81" s="335"/>
      <c r="K81" s="335"/>
      <c r="L81" s="335"/>
      <c r="M81" s="335"/>
    </row>
    <row r="82" spans="4:13" ht="24.75" customHeight="1">
      <c r="D82" s="335"/>
      <c r="E82" s="335"/>
      <c r="F82" s="335"/>
      <c r="G82" s="335"/>
      <c r="H82" s="335"/>
      <c r="I82" s="335"/>
      <c r="J82" s="335"/>
      <c r="K82" s="335"/>
      <c r="L82" s="335"/>
      <c r="M82" s="335"/>
    </row>
    <row r="83" spans="4:13" ht="24.75" customHeight="1">
      <c r="D83" s="335"/>
      <c r="E83" s="335"/>
      <c r="F83" s="335"/>
      <c r="G83" s="335"/>
      <c r="H83" s="335"/>
      <c r="I83" s="335"/>
      <c r="J83" s="335"/>
      <c r="K83" s="335"/>
      <c r="L83" s="335"/>
      <c r="M83" s="335"/>
    </row>
    <row r="84" spans="4:13" ht="24.75" customHeight="1">
      <c r="D84" s="335"/>
      <c r="E84" s="335"/>
      <c r="F84" s="335"/>
      <c r="G84" s="335"/>
      <c r="H84" s="335"/>
      <c r="I84" s="335"/>
      <c r="J84" s="335"/>
      <c r="K84" s="335"/>
      <c r="L84" s="335"/>
      <c r="M84" s="335"/>
    </row>
    <row r="85" spans="4:13" ht="24.75" customHeight="1">
      <c r="D85" s="335"/>
      <c r="E85" s="335"/>
      <c r="F85" s="335"/>
      <c r="G85" s="335"/>
      <c r="H85" s="335"/>
      <c r="I85" s="335"/>
      <c r="J85" s="335"/>
      <c r="K85" s="335"/>
      <c r="L85" s="335"/>
      <c r="M85" s="335"/>
    </row>
    <row r="86" spans="4:13" ht="24.75" customHeight="1">
      <c r="D86" s="335"/>
      <c r="E86" s="335"/>
      <c r="F86" s="335"/>
      <c r="G86" s="335"/>
      <c r="H86" s="335"/>
      <c r="I86" s="335"/>
      <c r="J86" s="335"/>
      <c r="K86" s="335"/>
      <c r="L86" s="335"/>
      <c r="M86" s="335"/>
    </row>
    <row r="87" spans="4:13" ht="24.75" customHeight="1">
      <c r="D87" s="335"/>
      <c r="E87" s="335"/>
      <c r="F87" s="335"/>
      <c r="G87" s="335"/>
      <c r="H87" s="335"/>
      <c r="I87" s="335"/>
      <c r="J87" s="335"/>
      <c r="K87" s="335"/>
      <c r="L87" s="335"/>
      <c r="M87" s="335"/>
    </row>
    <row r="88" spans="4:13" ht="24.75" customHeight="1">
      <c r="D88" s="335"/>
      <c r="E88" s="335"/>
      <c r="F88" s="335"/>
      <c r="G88" s="335"/>
      <c r="H88" s="335"/>
      <c r="I88" s="335"/>
      <c r="J88" s="335"/>
      <c r="K88" s="335"/>
      <c r="L88" s="335"/>
      <c r="M88" s="335"/>
    </row>
    <row r="89" spans="4:13" ht="24.75" customHeight="1">
      <c r="D89" s="335"/>
      <c r="E89" s="335"/>
      <c r="F89" s="335"/>
      <c r="G89" s="335"/>
      <c r="H89" s="335"/>
      <c r="I89" s="335"/>
      <c r="J89" s="335"/>
      <c r="K89" s="335"/>
      <c r="L89" s="335"/>
      <c r="M89" s="335"/>
    </row>
    <row r="90" spans="4:13" ht="24.75" customHeight="1">
      <c r="D90" s="335"/>
      <c r="E90" s="335"/>
      <c r="F90" s="335"/>
      <c r="G90" s="335"/>
      <c r="H90" s="335"/>
      <c r="I90" s="335"/>
      <c r="J90" s="335"/>
      <c r="K90" s="335"/>
      <c r="L90" s="335"/>
      <c r="M90" s="335"/>
    </row>
    <row r="91" spans="4:13" ht="24.75" customHeight="1">
      <c r="D91" s="335"/>
      <c r="E91" s="335"/>
      <c r="F91" s="335"/>
      <c r="G91" s="335"/>
      <c r="H91" s="335"/>
      <c r="I91" s="335"/>
      <c r="J91" s="335"/>
      <c r="K91" s="335"/>
      <c r="L91" s="335"/>
      <c r="M91" s="335"/>
    </row>
    <row r="92" spans="4:13" ht="24.75" customHeight="1">
      <c r="D92" s="335"/>
      <c r="E92" s="335"/>
      <c r="F92" s="335"/>
      <c r="G92" s="335"/>
      <c r="H92" s="335"/>
      <c r="I92" s="335"/>
      <c r="J92" s="335"/>
      <c r="K92" s="335"/>
      <c r="L92" s="335"/>
      <c r="M92" s="335"/>
    </row>
    <row r="93" spans="4:13" ht="24.75" customHeight="1">
      <c r="D93" s="335"/>
      <c r="E93" s="335"/>
      <c r="F93" s="335"/>
      <c r="G93" s="335"/>
      <c r="H93" s="335"/>
      <c r="I93" s="335"/>
      <c r="J93" s="335"/>
      <c r="K93" s="335"/>
      <c r="L93" s="335"/>
      <c r="M93" s="335"/>
    </row>
    <row r="94" spans="4:13" ht="24.75" customHeight="1">
      <c r="D94" s="335"/>
      <c r="E94" s="335"/>
      <c r="F94" s="335"/>
      <c r="G94" s="335"/>
      <c r="H94" s="335"/>
      <c r="I94" s="335"/>
      <c r="J94" s="335"/>
      <c r="K94" s="335"/>
      <c r="L94" s="335"/>
      <c r="M94" s="335"/>
    </row>
    <row r="95" spans="4:13" ht="24.75" customHeight="1">
      <c r="D95" s="335"/>
      <c r="E95" s="335"/>
      <c r="F95" s="335"/>
      <c r="G95" s="335"/>
      <c r="H95" s="335"/>
      <c r="I95" s="335"/>
      <c r="J95" s="335"/>
      <c r="K95" s="335"/>
      <c r="L95" s="335"/>
      <c r="M95" s="335"/>
    </row>
    <row r="96" spans="4:13" ht="24.75" customHeight="1">
      <c r="D96" s="335"/>
      <c r="E96" s="335"/>
      <c r="F96" s="335"/>
      <c r="G96" s="335"/>
      <c r="H96" s="335"/>
      <c r="I96" s="335"/>
      <c r="J96" s="335"/>
      <c r="K96" s="335"/>
      <c r="L96" s="335"/>
      <c r="M96" s="335"/>
    </row>
    <row r="97" spans="4:13" ht="24.75" customHeight="1">
      <c r="D97" s="335"/>
      <c r="E97" s="335"/>
      <c r="F97" s="335"/>
      <c r="G97" s="335"/>
      <c r="H97" s="335"/>
      <c r="I97" s="335"/>
      <c r="J97" s="335"/>
      <c r="K97" s="335"/>
      <c r="L97" s="335"/>
      <c r="M97" s="335"/>
    </row>
    <row r="98" spans="4:13" ht="24.75" customHeight="1">
      <c r="D98" s="335"/>
      <c r="E98" s="335"/>
      <c r="F98" s="335"/>
      <c r="G98" s="335"/>
      <c r="H98" s="335"/>
      <c r="I98" s="335"/>
      <c r="J98" s="335"/>
      <c r="K98" s="335"/>
      <c r="L98" s="335"/>
      <c r="M98" s="335"/>
    </row>
    <row r="99" spans="4:13" ht="24.75" customHeight="1">
      <c r="D99" s="335"/>
      <c r="E99" s="335"/>
      <c r="F99" s="335"/>
      <c r="G99" s="335"/>
      <c r="H99" s="335"/>
      <c r="I99" s="335"/>
      <c r="J99" s="335"/>
      <c r="K99" s="335"/>
      <c r="L99" s="335"/>
      <c r="M99" s="335"/>
    </row>
    <row r="100" spans="4:13" ht="24.75" customHeight="1"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</row>
    <row r="101" spans="4:13" ht="24.75" customHeight="1"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</row>
    <row r="102" spans="4:13" ht="24.75" customHeight="1"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</row>
    <row r="103" spans="4:13" ht="24.75" customHeight="1"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</row>
    <row r="104" spans="4:13" ht="24.75" customHeight="1"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</row>
    <row r="105" spans="4:13" ht="24.75" customHeight="1"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</row>
    <row r="106" spans="4:13" ht="24.75" customHeight="1"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</row>
    <row r="107" spans="4:13" ht="24.75" customHeight="1"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</row>
    <row r="108" spans="4:13" ht="24.75" customHeight="1"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</row>
    <row r="109" spans="4:13" ht="24.75" customHeight="1"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</row>
    <row r="110" spans="4:13" ht="24.75" customHeight="1"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</row>
    <row r="111" spans="4:13" ht="24.75" customHeight="1"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</row>
    <row r="112" spans="4:13" ht="24.75" customHeight="1"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</row>
    <row r="113" spans="4:13" ht="24.75" customHeight="1"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</row>
    <row r="114" spans="4:13" ht="24.75" customHeight="1"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</row>
    <row r="115" spans="4:13" ht="24.75" customHeight="1"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</row>
    <row r="116" spans="4:13" ht="24.75" customHeight="1"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</row>
    <row r="117" spans="4:13" ht="24.75" customHeight="1"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</row>
    <row r="118" spans="4:13" ht="24.75" customHeight="1"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</row>
    <row r="119" spans="4:13" ht="24.75" customHeight="1"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</row>
    <row r="120" spans="4:13" ht="24.75" customHeight="1"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</row>
    <row r="121" spans="4:13" ht="24.75" customHeight="1"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</row>
    <row r="122" spans="4:13" ht="24.75" customHeight="1"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</row>
    <row r="123" spans="4:13" ht="24.75" customHeight="1"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</row>
    <row r="124" spans="4:13" ht="24.75" customHeight="1"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</row>
    <row r="125" spans="4:13" ht="24.75" customHeight="1"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</row>
    <row r="126" spans="4:13" ht="24.75" customHeight="1"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</row>
    <row r="127" spans="4:13" ht="24.75" customHeight="1"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</row>
    <row r="128" spans="4:13" ht="24.75" customHeight="1"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</row>
    <row r="129" spans="4:13" ht="24.75" customHeight="1"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</row>
    <row r="130" spans="4:13" ht="24.75" customHeight="1"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</row>
    <row r="131" spans="4:13" ht="24.75" customHeight="1"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</row>
  </sheetData>
  <sheetProtection/>
  <mergeCells count="14"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59"/>
  <sheetViews>
    <sheetView zoomScalePageLayoutView="0" workbookViewId="0" topLeftCell="A31">
      <selection activeCell="I53" sqref="I53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2.28125" style="11" customWidth="1"/>
    <col min="6" max="6" width="8.00390625" style="9" customWidth="1"/>
    <col min="7" max="16384" width="11.00390625" style="9" customWidth="1"/>
  </cols>
  <sheetData>
    <row r="1" spans="1:7" s="403" customFormat="1" ht="18.75">
      <c r="A1" s="1963" t="s">
        <v>314</v>
      </c>
      <c r="B1" s="1963"/>
      <c r="C1" s="1963"/>
      <c r="D1" s="1963"/>
      <c r="E1" s="1963"/>
      <c r="F1" s="1963"/>
      <c r="G1" s="1963"/>
    </row>
    <row r="2" spans="1:7" s="403" customFormat="1" ht="18.75">
      <c r="A2" s="1964" t="s">
        <v>1293</v>
      </c>
      <c r="B2" s="1964"/>
      <c r="C2" s="1964"/>
      <c r="D2" s="1964"/>
      <c r="E2" s="1964"/>
      <c r="F2" s="1964"/>
      <c r="G2" s="1964"/>
    </row>
    <row r="3" spans="1:7" s="403" customFormat="1" ht="17.25" customHeight="1">
      <c r="A3" s="1963" t="s">
        <v>510</v>
      </c>
      <c r="B3" s="1963"/>
      <c r="C3" s="1963"/>
      <c r="D3" s="1963"/>
      <c r="E3" s="1963"/>
      <c r="F3" s="1963"/>
      <c r="G3" s="1963"/>
    </row>
    <row r="4" spans="1:7" s="403" customFormat="1" ht="17.25" customHeight="1">
      <c r="A4" s="1963" t="s">
        <v>1381</v>
      </c>
      <c r="B4" s="1963"/>
      <c r="C4" s="1963"/>
      <c r="D4" s="1963"/>
      <c r="E4" s="1963"/>
      <c r="F4" s="1963"/>
      <c r="G4" s="1963"/>
    </row>
    <row r="5" spans="1:7" ht="17.25" customHeight="1" thickBot="1">
      <c r="A5" s="813"/>
      <c r="B5" s="1965"/>
      <c r="C5" s="1965"/>
      <c r="D5" s="813"/>
      <c r="E5" s="1688"/>
      <c r="F5" s="1970" t="s">
        <v>420</v>
      </c>
      <c r="G5" s="1970"/>
    </row>
    <row r="6" spans="1:45" s="20" customFormat="1" ht="13.5" thickTop="1">
      <c r="A6" s="115"/>
      <c r="B6" s="1971"/>
      <c r="C6" s="1971"/>
      <c r="D6" s="1972"/>
      <c r="E6" s="1759"/>
      <c r="F6" s="1816" t="s">
        <v>704</v>
      </c>
      <c r="G6" s="181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04" t="s">
        <v>511</v>
      </c>
      <c r="B7" s="405" t="s">
        <v>418</v>
      </c>
      <c r="C7" s="405" t="s">
        <v>275</v>
      </c>
      <c r="D7" s="1698" t="s">
        <v>1109</v>
      </c>
      <c r="E7" s="1698"/>
      <c r="F7" s="1458" t="s">
        <v>275</v>
      </c>
      <c r="G7" s="1699" t="s">
        <v>1110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06" t="s">
        <v>512</v>
      </c>
      <c r="B8" s="407">
        <v>100565.20000000001</v>
      </c>
      <c r="C8" s="407">
        <v>74042.8</v>
      </c>
      <c r="D8" s="407">
        <v>94502.1</v>
      </c>
      <c r="E8" s="1700"/>
      <c r="F8" s="1461">
        <v>-26.373337894221862</v>
      </c>
      <c r="G8" s="409">
        <v>27.631721112653764</v>
      </c>
    </row>
    <row r="9" spans="1:7" s="24" customFormat="1" ht="12.75">
      <c r="A9" s="158" t="s">
        <v>513</v>
      </c>
      <c r="B9" s="410">
        <v>81753.8</v>
      </c>
      <c r="C9" s="410">
        <v>62043.2</v>
      </c>
      <c r="D9" s="410">
        <v>82997.6</v>
      </c>
      <c r="E9" s="1701"/>
      <c r="F9" s="1462">
        <v>-24.109704992306177</v>
      </c>
      <c r="G9" s="422">
        <v>33.77388658225237</v>
      </c>
    </row>
    <row r="10" spans="1:11" s="24" customFormat="1" ht="12.75">
      <c r="A10" s="158" t="s">
        <v>514</v>
      </c>
      <c r="B10" s="410">
        <v>8270.6</v>
      </c>
      <c r="C10" s="410">
        <v>5478.6</v>
      </c>
      <c r="D10" s="410">
        <v>5869.099999999999</v>
      </c>
      <c r="E10" s="1701"/>
      <c r="F10" s="1462">
        <v>-33.75813121176215</v>
      </c>
      <c r="G10" s="422">
        <v>7.127733362537867</v>
      </c>
      <c r="I10" s="13"/>
      <c r="J10" s="13"/>
      <c r="K10" s="13"/>
    </row>
    <row r="11" spans="1:11" s="413" customFormat="1" ht="12.75">
      <c r="A11" s="412" t="s">
        <v>515</v>
      </c>
      <c r="B11" s="410">
        <v>7768.400000000001</v>
      </c>
      <c r="C11" s="410">
        <v>5477.700000000001</v>
      </c>
      <c r="D11" s="410">
        <v>5245.9</v>
      </c>
      <c r="E11" s="1701"/>
      <c r="F11" s="1462">
        <v>-29.4874105349879</v>
      </c>
      <c r="G11" s="422">
        <v>-4.231703087062115</v>
      </c>
      <c r="I11" s="1695"/>
      <c r="J11" s="1696"/>
      <c r="K11" s="1697"/>
    </row>
    <row r="12" spans="1:11" s="413" customFormat="1" ht="12.75">
      <c r="A12" s="412" t="s">
        <v>730</v>
      </c>
      <c r="B12" s="410">
        <v>502.20000000000005</v>
      </c>
      <c r="C12" s="410">
        <v>0.9</v>
      </c>
      <c r="D12" s="410">
        <v>623.2</v>
      </c>
      <c r="E12" s="1701"/>
      <c r="F12" s="1462">
        <v>-99.82078853046595</v>
      </c>
      <c r="G12" s="422" t="s">
        <v>701</v>
      </c>
      <c r="I12" s="1697"/>
      <c r="J12" s="1697"/>
      <c r="K12" s="1697"/>
    </row>
    <row r="13" spans="1:7" s="413" customFormat="1" ht="12.75">
      <c r="A13" s="158" t="s">
        <v>426</v>
      </c>
      <c r="B13" s="410">
        <v>10540.8</v>
      </c>
      <c r="C13" s="410">
        <v>6521</v>
      </c>
      <c r="D13" s="410">
        <v>5635.4</v>
      </c>
      <c r="E13" s="1701"/>
      <c r="F13" s="1462">
        <v>-38.13562537947783</v>
      </c>
      <c r="G13" s="422">
        <v>-13.58073915043704</v>
      </c>
    </row>
    <row r="14" spans="1:7" s="413" customFormat="1" ht="12.75">
      <c r="A14" s="412" t="s">
        <v>515</v>
      </c>
      <c r="B14" s="410">
        <v>6151.4</v>
      </c>
      <c r="C14" s="410">
        <v>6521</v>
      </c>
      <c r="D14" s="410">
        <v>5635.4</v>
      </c>
      <c r="E14" s="1701"/>
      <c r="F14" s="1462">
        <v>6.00838833436292</v>
      </c>
      <c r="G14" s="422">
        <v>-13.58073915043704</v>
      </c>
    </row>
    <row r="15" spans="1:7" s="413" customFormat="1" ht="12.75">
      <c r="A15" s="414" t="s">
        <v>730</v>
      </c>
      <c r="B15" s="415">
        <v>4389.4</v>
      </c>
      <c r="C15" s="415">
        <v>0</v>
      </c>
      <c r="D15" s="415">
        <v>0</v>
      </c>
      <c r="E15" s="1702"/>
      <c r="F15" s="1460" t="s">
        <v>701</v>
      </c>
      <c r="G15" s="423" t="s">
        <v>701</v>
      </c>
    </row>
    <row r="16" spans="1:7" s="44" customFormat="1" ht="12.75">
      <c r="A16" s="418" t="s">
        <v>518</v>
      </c>
      <c r="B16" s="419">
        <v>16052.3</v>
      </c>
      <c r="C16" s="419">
        <v>536.6</v>
      </c>
      <c r="D16" s="419">
        <v>0</v>
      </c>
      <c r="E16" s="1703"/>
      <c r="F16" s="1461">
        <v>-96.65717685316123</v>
      </c>
      <c r="G16" s="421" t="s">
        <v>701</v>
      </c>
    </row>
    <row r="17" spans="1:7" s="24" customFormat="1" ht="12.75">
      <c r="A17" s="158" t="s">
        <v>513</v>
      </c>
      <c r="B17" s="410">
        <v>9840.4</v>
      </c>
      <c r="C17" s="410">
        <v>378.3</v>
      </c>
      <c r="D17" s="410">
        <v>0</v>
      </c>
      <c r="E17" s="1701"/>
      <c r="F17" s="1462">
        <v>-96.15564407950896</v>
      </c>
      <c r="G17" s="422" t="s">
        <v>701</v>
      </c>
    </row>
    <row r="18" spans="1:7" s="24" customFormat="1" ht="12.75">
      <c r="A18" s="158" t="s">
        <v>514</v>
      </c>
      <c r="B18" s="410">
        <v>2976.9</v>
      </c>
      <c r="C18" s="410">
        <v>158.3</v>
      </c>
      <c r="D18" s="410">
        <v>0</v>
      </c>
      <c r="E18" s="1701"/>
      <c r="F18" s="1462">
        <v>-94.68238771876784</v>
      </c>
      <c r="G18" s="422" t="s">
        <v>701</v>
      </c>
    </row>
    <row r="19" spans="1:7" s="24" customFormat="1" ht="12.75">
      <c r="A19" s="159" t="s">
        <v>277</v>
      </c>
      <c r="B19" s="415">
        <v>3235</v>
      </c>
      <c r="C19" s="415">
        <v>0</v>
      </c>
      <c r="D19" s="415">
        <v>0</v>
      </c>
      <c r="E19" s="1701"/>
      <c r="F19" s="1462" t="s">
        <v>701</v>
      </c>
      <c r="G19" s="422" t="s">
        <v>701</v>
      </c>
    </row>
    <row r="20" spans="1:7" s="44" customFormat="1" ht="12.75">
      <c r="A20" s="406" t="s">
        <v>278</v>
      </c>
      <c r="B20" s="407">
        <v>84512.90000000001</v>
      </c>
      <c r="C20" s="407">
        <v>73506.2</v>
      </c>
      <c r="D20" s="407">
        <v>94502.1</v>
      </c>
      <c r="E20" s="1700"/>
      <c r="F20" s="364">
        <v>-13.023692241066172</v>
      </c>
      <c r="G20" s="409">
        <v>28.563440907025523</v>
      </c>
    </row>
    <row r="21" spans="1:7" s="24" customFormat="1" ht="12.75">
      <c r="A21" s="158" t="s">
        <v>513</v>
      </c>
      <c r="B21" s="410">
        <v>71913.40000000001</v>
      </c>
      <c r="C21" s="410">
        <v>61664.899999999994</v>
      </c>
      <c r="D21" s="410">
        <v>82997.6</v>
      </c>
      <c r="E21" s="1701"/>
      <c r="F21" s="1462">
        <v>-14.251168766877967</v>
      </c>
      <c r="G21" s="422">
        <v>34.594558654923674</v>
      </c>
    </row>
    <row r="22" spans="1:7" s="24" customFormat="1" ht="12.75">
      <c r="A22" s="158" t="s">
        <v>514</v>
      </c>
      <c r="B22" s="410">
        <v>5293.700000000001</v>
      </c>
      <c r="C22" s="410">
        <v>5320.3</v>
      </c>
      <c r="D22" s="410">
        <v>5869.099999999999</v>
      </c>
      <c r="E22" s="1701"/>
      <c r="F22" s="1462">
        <v>0.5024840848555812</v>
      </c>
      <c r="G22" s="422">
        <v>10.315207789034432</v>
      </c>
    </row>
    <row r="23" spans="1:7" s="24" customFormat="1" ht="12.75">
      <c r="A23" s="159" t="s">
        <v>276</v>
      </c>
      <c r="B23" s="415">
        <v>7305.799999999999</v>
      </c>
      <c r="C23" s="415">
        <v>6521</v>
      </c>
      <c r="D23" s="415">
        <v>5635.4</v>
      </c>
      <c r="E23" s="1702"/>
      <c r="F23" s="1463">
        <v>-10.742150072545087</v>
      </c>
      <c r="G23" s="423">
        <v>-13.58073915043704</v>
      </c>
    </row>
    <row r="24" spans="1:7" s="24" customFormat="1" ht="12.75">
      <c r="A24" s="406" t="s">
        <v>427</v>
      </c>
      <c r="B24" s="408">
        <v>3627.5</v>
      </c>
      <c r="C24" s="408">
        <v>12322.6</v>
      </c>
      <c r="D24" s="408">
        <v>138.39999999999998</v>
      </c>
      <c r="E24" s="1704"/>
      <c r="F24" s="364">
        <v>239.69951757408688</v>
      </c>
      <c r="G24" s="409">
        <v>-98.87686040283707</v>
      </c>
    </row>
    <row r="25" spans="1:7" s="24" customFormat="1" ht="12.75">
      <c r="A25" s="158" t="s">
        <v>428</v>
      </c>
      <c r="B25" s="410">
        <v>1100.2</v>
      </c>
      <c r="C25" s="410">
        <v>3563.3</v>
      </c>
      <c r="D25" s="410">
        <v>9.2</v>
      </c>
      <c r="E25" s="1701"/>
      <c r="F25" s="1462">
        <v>223.87747682239592</v>
      </c>
      <c r="G25" s="422">
        <v>-99.7418123649426</v>
      </c>
    </row>
    <row r="26" spans="1:7" s="24" customFormat="1" ht="12.75">
      <c r="A26" s="158" t="s">
        <v>429</v>
      </c>
      <c r="B26" s="410">
        <v>2527.3</v>
      </c>
      <c r="C26" s="410">
        <v>3041.5</v>
      </c>
      <c r="D26" s="410">
        <v>129.2</v>
      </c>
      <c r="E26" s="1701"/>
      <c r="F26" s="1462">
        <v>20.345823606220065</v>
      </c>
      <c r="G26" s="422">
        <v>-95.75209600526057</v>
      </c>
    </row>
    <row r="27" spans="1:7" s="44" customFormat="1" ht="12.75">
      <c r="A27" s="159" t="s">
        <v>430</v>
      </c>
      <c r="B27" s="425">
        <v>0</v>
      </c>
      <c r="C27" s="425">
        <v>5717.8</v>
      </c>
      <c r="D27" s="416">
        <v>0</v>
      </c>
      <c r="E27" s="1705"/>
      <c r="F27" s="1460" t="s">
        <v>701</v>
      </c>
      <c r="G27" s="417" t="s">
        <v>701</v>
      </c>
    </row>
    <row r="28" spans="1:7" s="44" customFormat="1" ht="12.75">
      <c r="A28" s="426" t="s">
        <v>431</v>
      </c>
      <c r="B28" s="424">
        <v>88140.40000000001</v>
      </c>
      <c r="C28" s="424">
        <v>85828.8</v>
      </c>
      <c r="D28" s="424">
        <v>94640.5</v>
      </c>
      <c r="E28" s="1706"/>
      <c r="F28" s="367">
        <v>-2.6226338886594647</v>
      </c>
      <c r="G28" s="428">
        <v>10.266600488414142</v>
      </c>
    </row>
    <row r="29" spans="1:7" s="44" customFormat="1" ht="12.75">
      <c r="A29" s="426" t="s">
        <v>279</v>
      </c>
      <c r="B29" s="424">
        <v>96174.29999999999</v>
      </c>
      <c r="C29" s="424">
        <v>109000</v>
      </c>
      <c r="D29" s="424">
        <v>133049.8</v>
      </c>
      <c r="E29" s="1706"/>
      <c r="F29" s="367">
        <v>13.335891189226231</v>
      </c>
      <c r="G29" s="428">
        <v>22.0640366972477</v>
      </c>
    </row>
    <row r="30" spans="1:7" s="24" customFormat="1" ht="12.75">
      <c r="A30" s="418" t="s">
        <v>280</v>
      </c>
      <c r="B30" s="420">
        <v>93105.59999999999</v>
      </c>
      <c r="C30" s="420">
        <v>105009.6</v>
      </c>
      <c r="D30" s="420">
        <v>129428.7</v>
      </c>
      <c r="E30" s="1707"/>
      <c r="F30" s="1459">
        <v>12.785482291075951</v>
      </c>
      <c r="G30" s="1674">
        <v>23.254159619691904</v>
      </c>
    </row>
    <row r="31" spans="1:7" s="24" customFormat="1" ht="12.75">
      <c r="A31" s="158" t="s">
        <v>519</v>
      </c>
      <c r="B31" s="410">
        <v>77703.2</v>
      </c>
      <c r="C31" s="410">
        <v>97338.1</v>
      </c>
      <c r="D31" s="410" t="s">
        <v>1390</v>
      </c>
      <c r="E31" s="1701"/>
      <c r="F31" s="1462">
        <v>25.269100886450005</v>
      </c>
      <c r="G31" s="422">
        <v>17.63738967577956</v>
      </c>
    </row>
    <row r="32" spans="1:7" s="24" customFormat="1" ht="12.75">
      <c r="A32" s="158" t="s">
        <v>355</v>
      </c>
      <c r="B32" s="410">
        <v>15402.4</v>
      </c>
      <c r="C32" s="410">
        <v>7671.5</v>
      </c>
      <c r="D32" s="410">
        <v>14922.7</v>
      </c>
      <c r="E32" s="1701"/>
      <c r="F32" s="1462">
        <v>-50.19282709188178</v>
      </c>
      <c r="G32" s="422">
        <v>94.52128006256925</v>
      </c>
    </row>
    <row r="33" spans="1:7" s="24" customFormat="1" ht="12.75">
      <c r="A33" s="87" t="s">
        <v>281</v>
      </c>
      <c r="B33" s="410">
        <v>1835.3</v>
      </c>
      <c r="C33" s="410">
        <v>2447.4</v>
      </c>
      <c r="D33" s="410">
        <v>895.6999999999999</v>
      </c>
      <c r="E33" s="1701"/>
      <c r="F33" s="1462">
        <v>33.35149566828312</v>
      </c>
      <c r="G33" s="422">
        <v>-63.40197760889107</v>
      </c>
    </row>
    <row r="34" spans="1:7" s="24" customFormat="1" ht="12.75">
      <c r="A34" s="87" t="s">
        <v>1286</v>
      </c>
      <c r="B34" s="410">
        <v>88.2</v>
      </c>
      <c r="C34" s="410">
        <v>45.9</v>
      </c>
      <c r="D34" s="410">
        <v>-139.8</v>
      </c>
      <c r="E34" s="1701"/>
      <c r="F34" s="1462">
        <v>-47.95918367346939</v>
      </c>
      <c r="G34" s="422">
        <v>-404.57516339869284</v>
      </c>
    </row>
    <row r="35" spans="1:7" s="24" customFormat="1" ht="12.75">
      <c r="A35" s="87" t="s">
        <v>282</v>
      </c>
      <c r="B35" s="410">
        <v>576.1</v>
      </c>
      <c r="C35" s="410">
        <v>1787.1</v>
      </c>
      <c r="D35" s="410">
        <v>763.4</v>
      </c>
      <c r="E35" s="1701"/>
      <c r="F35" s="1462">
        <v>210.20656136087484</v>
      </c>
      <c r="G35" s="422">
        <v>-57.282748587096414</v>
      </c>
    </row>
    <row r="36" spans="1:7" s="24" customFormat="1" ht="12.75">
      <c r="A36" s="87" t="s">
        <v>283</v>
      </c>
      <c r="B36" s="410">
        <v>184.2</v>
      </c>
      <c r="C36" s="410">
        <v>131</v>
      </c>
      <c r="D36" s="410">
        <v>605.7</v>
      </c>
      <c r="E36" s="1701"/>
      <c r="F36" s="1462">
        <v>-28.88165038002171</v>
      </c>
      <c r="G36" s="422">
        <v>362.3664122137405</v>
      </c>
    </row>
    <row r="37" spans="1:7" s="24" customFormat="1" ht="12.75">
      <c r="A37" s="791" t="s">
        <v>1287</v>
      </c>
      <c r="B37" s="415">
        <v>384.9</v>
      </c>
      <c r="C37" s="415">
        <v>-421</v>
      </c>
      <c r="D37" s="415">
        <v>1496.1</v>
      </c>
      <c r="E37" s="1702"/>
      <c r="F37" s="1463">
        <v>-209.37905949597297</v>
      </c>
      <c r="G37" s="423">
        <v>-455.36817102137763</v>
      </c>
    </row>
    <row r="38" spans="1:7" s="44" customFormat="1" ht="12.75">
      <c r="A38" s="429" t="s">
        <v>432</v>
      </c>
      <c r="B38" s="424">
        <v>8033.89999999998</v>
      </c>
      <c r="C38" s="424">
        <v>23171.199999999997</v>
      </c>
      <c r="D38" s="424">
        <v>38409.29999999999</v>
      </c>
      <c r="E38" s="1706"/>
      <c r="F38" s="367">
        <v>188.41782944771597</v>
      </c>
      <c r="G38" s="409">
        <v>65.76310247203423</v>
      </c>
    </row>
    <row r="39" spans="1:9" s="44" customFormat="1" ht="12.75">
      <c r="A39" s="418" t="s">
        <v>520</v>
      </c>
      <c r="B39" s="420">
        <v>-8033.899999999999</v>
      </c>
      <c r="C39" s="420">
        <v>-23171.2</v>
      </c>
      <c r="D39" s="420">
        <v>-38409.30000000001</v>
      </c>
      <c r="E39" s="1707"/>
      <c r="F39" s="364">
        <v>188.41782944771535</v>
      </c>
      <c r="G39" s="409">
        <v>65.76310247203429</v>
      </c>
      <c r="I39" s="1711"/>
    </row>
    <row r="40" spans="1:9" s="24" customFormat="1" ht="12.75">
      <c r="A40" s="158" t="s">
        <v>521</v>
      </c>
      <c r="B40" s="411">
        <v>-9274.3</v>
      </c>
      <c r="C40" s="411">
        <v>-24091.4</v>
      </c>
      <c r="D40" s="411">
        <v>-48503.600000000006</v>
      </c>
      <c r="E40" s="1708"/>
      <c r="F40" s="369">
        <v>159.76515747819246</v>
      </c>
      <c r="G40" s="430">
        <v>101.33159550711042</v>
      </c>
      <c r="I40" s="18"/>
    </row>
    <row r="41" spans="1:7" s="13" customFormat="1" ht="12.75">
      <c r="A41" s="87" t="s">
        <v>284</v>
      </c>
      <c r="B41" s="410">
        <v>3500</v>
      </c>
      <c r="C41" s="410">
        <v>0</v>
      </c>
      <c r="D41" s="410">
        <v>3000</v>
      </c>
      <c r="E41" s="1701"/>
      <c r="F41" s="1462" t="s">
        <v>701</v>
      </c>
      <c r="G41" s="422" t="s">
        <v>701</v>
      </c>
    </row>
    <row r="42" spans="1:9" s="413" customFormat="1" ht="12.75">
      <c r="A42" s="412" t="s">
        <v>285</v>
      </c>
      <c r="B42" s="431">
        <v>3500</v>
      </c>
      <c r="C42" s="431">
        <v>0</v>
      </c>
      <c r="D42" s="431">
        <v>0</v>
      </c>
      <c r="E42" s="1709"/>
      <c r="F42" s="1462" t="s">
        <v>701</v>
      </c>
      <c r="G42" s="422" t="s">
        <v>701</v>
      </c>
      <c r="I42" s="1712"/>
    </row>
    <row r="43" spans="1:7" s="413" customFormat="1" ht="12.75">
      <c r="A43" s="412" t="s">
        <v>286</v>
      </c>
      <c r="B43" s="431">
        <v>0</v>
      </c>
      <c r="C43" s="431">
        <v>0</v>
      </c>
      <c r="D43" s="431">
        <v>3000</v>
      </c>
      <c r="E43" s="1709"/>
      <c r="F43" s="1462" t="s">
        <v>701</v>
      </c>
      <c r="G43" s="422" t="s">
        <v>701</v>
      </c>
    </row>
    <row r="44" spans="1:7" s="413" customFormat="1" ht="11.25" customHeight="1">
      <c r="A44" s="412" t="s">
        <v>287</v>
      </c>
      <c r="B44" s="431">
        <v>0</v>
      </c>
      <c r="C44" s="431">
        <v>0</v>
      </c>
      <c r="D44" s="431">
        <v>0</v>
      </c>
      <c r="E44" s="1709"/>
      <c r="F44" s="1462" t="s">
        <v>701</v>
      </c>
      <c r="G44" s="422" t="s">
        <v>701</v>
      </c>
    </row>
    <row r="45" spans="1:7" s="413" customFormat="1" ht="12.75">
      <c r="A45" s="412" t="s">
        <v>288</v>
      </c>
      <c r="B45" s="431">
        <v>0</v>
      </c>
      <c r="C45" s="431">
        <v>0</v>
      </c>
      <c r="D45" s="431">
        <v>0</v>
      </c>
      <c r="E45" s="1709"/>
      <c r="F45" s="1462" t="s">
        <v>701</v>
      </c>
      <c r="G45" s="422" t="s">
        <v>701</v>
      </c>
    </row>
    <row r="46" spans="1:7" s="413" customFormat="1" ht="12.75">
      <c r="A46" s="412" t="s">
        <v>1108</v>
      </c>
      <c r="B46" s="431"/>
      <c r="C46" s="431"/>
      <c r="D46" s="431">
        <v>0</v>
      </c>
      <c r="E46" s="1709"/>
      <c r="F46" s="1462" t="s">
        <v>701</v>
      </c>
      <c r="G46" s="422" t="s">
        <v>701</v>
      </c>
    </row>
    <row r="47" spans="1:8" s="413" customFormat="1" ht="12.75">
      <c r="A47" s="412" t="s">
        <v>289</v>
      </c>
      <c r="B47" s="411">
        <v>-13605.8</v>
      </c>
      <c r="C47" s="411">
        <v>-24349.9</v>
      </c>
      <c r="D47" s="411">
        <v>-51995.3</v>
      </c>
      <c r="E47" s="1708"/>
      <c r="F47" s="369">
        <v>78.96705816637024</v>
      </c>
      <c r="G47" s="430">
        <v>113.53393648433874</v>
      </c>
      <c r="H47" s="432"/>
    </row>
    <row r="48" spans="1:7" s="413" customFormat="1" ht="12.75">
      <c r="A48" s="412" t="s">
        <v>290</v>
      </c>
      <c r="B48" s="411">
        <v>831.5</v>
      </c>
      <c r="C48" s="411">
        <v>258.5</v>
      </c>
      <c r="D48" s="411">
        <v>491.7</v>
      </c>
      <c r="E48" s="1708"/>
      <c r="F48" s="369">
        <v>-68.91160553217077</v>
      </c>
      <c r="G48" s="430">
        <v>90.2127659574468</v>
      </c>
    </row>
    <row r="49" spans="1:7" s="24" customFormat="1" ht="12.75">
      <c r="A49" s="158" t="s">
        <v>291</v>
      </c>
      <c r="B49" s="411">
        <v>12.3</v>
      </c>
      <c r="C49" s="411">
        <v>84.9</v>
      </c>
      <c r="D49" s="411">
        <v>92.1</v>
      </c>
      <c r="E49" s="1708"/>
      <c r="F49" s="369">
        <v>590.2439024390244</v>
      </c>
      <c r="G49" s="430">
        <v>8.48056537102471</v>
      </c>
    </row>
    <row r="50" spans="1:7" s="24" customFormat="1" ht="13.5" thickBot="1">
      <c r="A50" s="433" t="s">
        <v>292</v>
      </c>
      <c r="B50" s="434">
        <v>1228.1</v>
      </c>
      <c r="C50" s="792">
        <v>835.3</v>
      </c>
      <c r="D50" s="434">
        <v>10002.2</v>
      </c>
      <c r="E50" s="1710"/>
      <c r="F50" s="1464">
        <v>-31.984366093966287</v>
      </c>
      <c r="G50" s="472">
        <v>1097.4380462109423</v>
      </c>
    </row>
    <row r="51" spans="1:7" ht="13.5" customHeight="1" thickTop="1">
      <c r="A51" s="1967" t="s">
        <v>1389</v>
      </c>
      <c r="B51" s="1968"/>
      <c r="C51" s="1968"/>
      <c r="D51" s="1968"/>
      <c r="E51" s="1968"/>
      <c r="F51" s="1968"/>
      <c r="G51" s="1968"/>
    </row>
    <row r="52" spans="1:7" ht="12.75">
      <c r="A52" s="1969"/>
      <c r="B52" s="1969"/>
      <c r="C52" s="1969"/>
      <c r="D52" s="1969"/>
      <c r="E52" s="1969"/>
      <c r="F52" s="1969"/>
      <c r="G52" s="1969"/>
    </row>
    <row r="53" spans="1:7" ht="23.25" customHeight="1">
      <c r="A53" s="1969"/>
      <c r="B53" s="1969"/>
      <c r="C53" s="1969"/>
      <c r="D53" s="1969"/>
      <c r="E53" s="1969"/>
      <c r="F53" s="1969"/>
      <c r="G53" s="1969"/>
    </row>
    <row r="54" spans="1:7" ht="12.75">
      <c r="A54" s="1966" t="s">
        <v>1111</v>
      </c>
      <c r="B54" s="1966"/>
      <c r="C54" s="1966"/>
      <c r="D54" s="1966"/>
      <c r="E54" s="1966"/>
      <c r="F54" s="1966"/>
      <c r="G54" s="1966"/>
    </row>
    <row r="55" spans="1:7" ht="12.75">
      <c r="A55" s="435" t="s">
        <v>440</v>
      </c>
      <c r="B55" s="303"/>
      <c r="C55" s="303"/>
      <c r="D55" s="436"/>
      <c r="E55" s="436"/>
      <c r="F55" s="303"/>
      <c r="G55" s="303"/>
    </row>
    <row r="56" spans="1:7" ht="12.75">
      <c r="A56" s="436" t="s">
        <v>522</v>
      </c>
      <c r="B56" s="303"/>
      <c r="C56" s="303"/>
      <c r="D56" s="436"/>
      <c r="E56" s="436"/>
      <c r="F56" s="303"/>
      <c r="G56" s="303"/>
    </row>
    <row r="57" spans="1:7" ht="12.75">
      <c r="A57" s="437" t="s">
        <v>85</v>
      </c>
      <c r="B57" s="303"/>
      <c r="C57" s="303"/>
      <c r="D57" s="436"/>
      <c r="E57" s="436"/>
      <c r="F57" s="303"/>
      <c r="G57" s="303"/>
    </row>
    <row r="58" spans="1:7" ht="12.75">
      <c r="A58" s="303" t="s">
        <v>731</v>
      </c>
      <c r="B58" s="303"/>
      <c r="C58" s="303"/>
      <c r="D58" s="436"/>
      <c r="E58" s="436"/>
      <c r="F58" s="303"/>
      <c r="G58" s="303"/>
    </row>
    <row r="59" spans="1:18" ht="12.75">
      <c r="A59" s="1694"/>
      <c r="B59" s="1694"/>
      <c r="C59" s="1694"/>
      <c r="D59" s="1694"/>
      <c r="E59" s="1694"/>
      <c r="F59" s="1694"/>
      <c r="G59" s="1694"/>
      <c r="H59" s="1694"/>
      <c r="I59" s="1694"/>
      <c r="J59" s="1694"/>
      <c r="K59" s="1694"/>
      <c r="L59" s="1694"/>
      <c r="M59" s="1694"/>
      <c r="N59" s="1694"/>
      <c r="O59" s="1694"/>
      <c r="P59" s="1694"/>
      <c r="Q59" s="1694"/>
      <c r="R59" s="1694"/>
    </row>
  </sheetData>
  <sheetProtection/>
  <mergeCells count="10">
    <mergeCell ref="A1:G1"/>
    <mergeCell ref="A2:G2"/>
    <mergeCell ref="A3:G3"/>
    <mergeCell ref="A4:G4"/>
    <mergeCell ref="B5:C5"/>
    <mergeCell ref="A54:G54"/>
    <mergeCell ref="A51:G53"/>
    <mergeCell ref="F5:G5"/>
    <mergeCell ref="B6:D6"/>
    <mergeCell ref="F6:G6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5"/>
  <sheetViews>
    <sheetView zoomScalePageLayoutView="0" workbookViewId="0" topLeftCell="A4">
      <selection activeCell="A20" sqref="A20:H20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9" width="18.8515625" style="9" bestFit="1" customWidth="1"/>
    <col min="10" max="16384" width="9.140625" style="9" customWidth="1"/>
  </cols>
  <sheetData>
    <row r="1" spans="1:9" ht="12.75">
      <c r="A1" s="1771" t="s">
        <v>851</v>
      </c>
      <c r="B1" s="1771"/>
      <c r="C1" s="1771"/>
      <c r="D1" s="1771"/>
      <c r="E1" s="1771"/>
      <c r="F1" s="1771"/>
      <c r="G1" s="1771"/>
      <c r="H1" s="1771"/>
      <c r="I1" s="40"/>
    </row>
    <row r="2" spans="1:9" ht="15.75">
      <c r="A2" s="1782" t="s">
        <v>826</v>
      </c>
      <c r="B2" s="1782"/>
      <c r="C2" s="1782"/>
      <c r="D2" s="1782"/>
      <c r="E2" s="1782"/>
      <c r="F2" s="1782"/>
      <c r="G2" s="1782"/>
      <c r="H2" s="1782"/>
      <c r="I2" s="40"/>
    </row>
    <row r="3" spans="1:8" ht="12.75">
      <c r="A3" s="1771" t="s">
        <v>1381</v>
      </c>
      <c r="B3" s="1771"/>
      <c r="C3" s="1771"/>
      <c r="D3" s="1771"/>
      <c r="E3" s="1771"/>
      <c r="F3" s="1771"/>
      <c r="G3" s="1771"/>
      <c r="H3" s="1771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5"/>
      <c r="B5" s="1816" t="s">
        <v>1161</v>
      </c>
      <c r="C5" s="1816"/>
      <c r="D5" s="1977"/>
      <c r="E5" s="1978" t="s">
        <v>1092</v>
      </c>
      <c r="F5" s="1977"/>
      <c r="G5" s="1975" t="s">
        <v>1151</v>
      </c>
      <c r="H5" s="1976"/>
    </row>
    <row r="6" spans="1:8" ht="19.5" customHeight="1">
      <c r="A6" s="116"/>
      <c r="B6" s="1551" t="s">
        <v>418</v>
      </c>
      <c r="C6" s="1551" t="s">
        <v>275</v>
      </c>
      <c r="D6" s="1551" t="s">
        <v>1391</v>
      </c>
      <c r="E6" s="1551" t="s">
        <v>275</v>
      </c>
      <c r="F6" s="1551" t="s">
        <v>1113</v>
      </c>
      <c r="G6" s="1551" t="s">
        <v>275</v>
      </c>
      <c r="H6" s="1552" t="s">
        <v>1113</v>
      </c>
    </row>
    <row r="7" spans="1:15" ht="19.5" customHeight="1">
      <c r="A7" s="117" t="s">
        <v>693</v>
      </c>
      <c r="B7" s="61">
        <v>28413.958</v>
      </c>
      <c r="C7" s="61">
        <v>33118.055</v>
      </c>
      <c r="D7" s="61">
        <v>39339.564</v>
      </c>
      <c r="E7" s="118">
        <v>16.555585110669895</v>
      </c>
      <c r="F7" s="118">
        <v>18.785852611211624</v>
      </c>
      <c r="G7" s="118">
        <v>34.023732741855454</v>
      </c>
      <c r="H7" s="119">
        <v>33.9597386176101</v>
      </c>
      <c r="M7" s="1"/>
      <c r="N7" s="1"/>
      <c r="O7" s="1"/>
    </row>
    <row r="8" spans="1:15" ht="19.5" customHeight="1">
      <c r="A8" s="120" t="s">
        <v>694</v>
      </c>
      <c r="B8" s="62">
        <v>16101.344</v>
      </c>
      <c r="C8" s="62">
        <v>22867.736</v>
      </c>
      <c r="D8" s="62">
        <v>24390.605</v>
      </c>
      <c r="E8" s="81">
        <v>42.0237714317513</v>
      </c>
      <c r="F8" s="81">
        <v>6.659465545692839</v>
      </c>
      <c r="G8" s="81">
        <v>23.493098796873994</v>
      </c>
      <c r="H8" s="121">
        <v>21.055102962640206</v>
      </c>
      <c r="M8" s="1"/>
      <c r="N8" s="1"/>
      <c r="O8" s="1"/>
    </row>
    <row r="9" spans="1:15" ht="19.5" customHeight="1">
      <c r="A9" s="120" t="s">
        <v>695</v>
      </c>
      <c r="B9" s="62">
        <v>10001.484</v>
      </c>
      <c r="C9" s="62">
        <v>13709.166</v>
      </c>
      <c r="D9" s="62">
        <v>15667.296</v>
      </c>
      <c r="E9" s="81">
        <v>37.07131861631731</v>
      </c>
      <c r="F9" s="81">
        <v>14.283363408102304</v>
      </c>
      <c r="G9" s="81">
        <v>14.084069855483106</v>
      </c>
      <c r="H9" s="121">
        <v>13.524737513733713</v>
      </c>
      <c r="M9" s="1"/>
      <c r="N9" s="1"/>
      <c r="O9" s="1"/>
    </row>
    <row r="10" spans="1:15" ht="19.5" customHeight="1">
      <c r="A10" s="120" t="s">
        <v>696</v>
      </c>
      <c r="B10" s="62">
        <v>12277.759</v>
      </c>
      <c r="C10" s="62">
        <v>14707.983</v>
      </c>
      <c r="D10" s="62">
        <v>17696.274</v>
      </c>
      <c r="E10" s="81">
        <v>19.793709910741853</v>
      </c>
      <c r="F10" s="81">
        <v>20.317476570376797</v>
      </c>
      <c r="G10" s="81">
        <v>15.110201452463118</v>
      </c>
      <c r="H10" s="121">
        <v>15.276245551313421</v>
      </c>
      <c r="M10" s="1"/>
      <c r="N10" s="1"/>
      <c r="O10" s="1"/>
    </row>
    <row r="11" spans="1:15" ht="19.5" customHeight="1">
      <c r="A11" s="120" t="s">
        <v>697</v>
      </c>
      <c r="B11" s="62">
        <v>1329.721</v>
      </c>
      <c r="C11" s="62">
        <v>1837.722</v>
      </c>
      <c r="D11" s="62">
        <v>2195.31</v>
      </c>
      <c r="E11" s="81">
        <v>38.20357804381521</v>
      </c>
      <c r="F11" s="81">
        <v>19.458220557842807</v>
      </c>
      <c r="G11" s="81">
        <v>1.8879780887442843</v>
      </c>
      <c r="H11" s="121">
        <v>1.8950935446215325</v>
      </c>
      <c r="M11" s="1"/>
      <c r="N11" s="1"/>
      <c r="O11" s="1"/>
    </row>
    <row r="12" spans="1:15" ht="19.5" customHeight="1">
      <c r="A12" s="120" t="s">
        <v>698</v>
      </c>
      <c r="B12" s="62">
        <v>1623.7</v>
      </c>
      <c r="C12" s="62">
        <v>2085.894</v>
      </c>
      <c r="D12" s="62">
        <v>1987.427</v>
      </c>
      <c r="E12" s="81">
        <v>28.465480076368777</v>
      </c>
      <c r="F12" s="81">
        <v>-4.720613799167168</v>
      </c>
      <c r="G12" s="81">
        <v>2.1429368356275704</v>
      </c>
      <c r="H12" s="121">
        <v>1.7156392847053665</v>
      </c>
      <c r="M12" s="1"/>
      <c r="N12" s="1"/>
      <c r="O12" s="1"/>
    </row>
    <row r="13" spans="1:15" ht="19.5" customHeight="1">
      <c r="A13" s="120" t="s">
        <v>526</v>
      </c>
      <c r="B13" s="62">
        <v>77.99</v>
      </c>
      <c r="C13" s="62">
        <v>122.792</v>
      </c>
      <c r="D13" s="62">
        <v>179.873</v>
      </c>
      <c r="E13" s="81">
        <v>57.445826387998466</v>
      </c>
      <c r="F13" s="81">
        <v>46.48592742198187</v>
      </c>
      <c r="G13" s="81">
        <v>0.12614998649038764</v>
      </c>
      <c r="H13" s="121">
        <v>0.15527472710082352</v>
      </c>
      <c r="M13" s="1"/>
      <c r="N13" s="1"/>
      <c r="O13" s="1"/>
    </row>
    <row r="14" spans="1:15" ht="19.5" customHeight="1">
      <c r="A14" s="120" t="s">
        <v>1112</v>
      </c>
      <c r="B14" s="62" t="s">
        <v>701</v>
      </c>
      <c r="C14" s="62" t="s">
        <v>701</v>
      </c>
      <c r="D14" s="62">
        <v>241.097</v>
      </c>
      <c r="E14" s="81" t="s">
        <v>701</v>
      </c>
      <c r="F14" s="81" t="s">
        <v>701</v>
      </c>
      <c r="G14" s="81" t="s">
        <v>701</v>
      </c>
      <c r="H14" s="121">
        <v>0.20812612721101695</v>
      </c>
      <c r="M14" s="1"/>
      <c r="N14" s="1"/>
      <c r="O14" s="1"/>
    </row>
    <row r="15" spans="1:15" ht="19.5" customHeight="1">
      <c r="A15" s="120" t="s">
        <v>1388</v>
      </c>
      <c r="B15" s="62" t="s">
        <v>701</v>
      </c>
      <c r="C15" s="62">
        <v>145.752</v>
      </c>
      <c r="D15" s="62">
        <v>1236.829</v>
      </c>
      <c r="E15" s="81" t="s">
        <v>701</v>
      </c>
      <c r="F15" s="81">
        <v>748.5845820297492</v>
      </c>
      <c r="G15" s="81">
        <v>0.14973787242611067</v>
      </c>
      <c r="H15" s="121">
        <v>1.06768823250507</v>
      </c>
      <c r="M15" s="1"/>
      <c r="N15" s="1"/>
      <c r="O15" s="1"/>
    </row>
    <row r="16" spans="1:15" ht="19.5" customHeight="1">
      <c r="A16" s="120" t="s">
        <v>699</v>
      </c>
      <c r="B16" s="88">
        <v>7877.244</v>
      </c>
      <c r="C16" s="88">
        <v>8743</v>
      </c>
      <c r="D16" s="88">
        <v>12907.5</v>
      </c>
      <c r="E16" s="81">
        <v>10.990595187860123</v>
      </c>
      <c r="F16" s="81">
        <v>47.63239162758779</v>
      </c>
      <c r="G16" s="81">
        <v>8.98209437003599</v>
      </c>
      <c r="H16" s="121">
        <v>11.142353438558759</v>
      </c>
      <c r="I16" s="1"/>
      <c r="M16" s="1"/>
      <c r="N16" s="1"/>
      <c r="O16" s="1"/>
    </row>
    <row r="17" spans="1:15" ht="13.5" thickBot="1">
      <c r="A17" s="122" t="s">
        <v>1093</v>
      </c>
      <c r="B17" s="105">
        <v>77703.20000000001</v>
      </c>
      <c r="C17" s="105">
        <v>97338.09999999999</v>
      </c>
      <c r="D17" s="105">
        <v>115841.775</v>
      </c>
      <c r="E17" s="1434">
        <v>25.269100886449962</v>
      </c>
      <c r="F17" s="1434">
        <v>19.009694045805304</v>
      </c>
      <c r="G17" s="1434">
        <v>100</v>
      </c>
      <c r="H17" s="1435">
        <v>100.00000000000001</v>
      </c>
      <c r="M17" s="1"/>
      <c r="N17" s="1"/>
      <c r="O17" s="1"/>
    </row>
    <row r="18" spans="1:15" ht="9" customHeight="1" thickTop="1">
      <c r="A18" s="34"/>
      <c r="B18" s="18"/>
      <c r="C18" s="18"/>
      <c r="D18" s="18"/>
      <c r="E18" s="1713"/>
      <c r="F18" s="1713"/>
      <c r="G18" s="1713"/>
      <c r="H18" s="1713"/>
      <c r="M18" s="1"/>
      <c r="N18" s="1"/>
      <c r="O18" s="1"/>
    </row>
    <row r="19" spans="1:10" ht="27" customHeight="1">
      <c r="A19" s="1974" t="s">
        <v>1294</v>
      </c>
      <c r="B19" s="1974"/>
      <c r="C19" s="1974"/>
      <c r="D19" s="1974"/>
      <c r="E19" s="1974"/>
      <c r="F19" s="1974"/>
      <c r="G19" s="1974"/>
      <c r="H19" s="1974"/>
      <c r="I19" s="1692"/>
      <c r="J19" s="1692"/>
    </row>
    <row r="20" spans="1:10" ht="15" customHeight="1">
      <c r="A20" s="1973" t="s">
        <v>1507</v>
      </c>
      <c r="B20" s="1973"/>
      <c r="C20" s="1973"/>
      <c r="D20" s="1973"/>
      <c r="E20" s="1973"/>
      <c r="F20" s="1973"/>
      <c r="G20" s="1973"/>
      <c r="H20" s="1973"/>
      <c r="I20" s="1693"/>
      <c r="J20" s="1693"/>
    </row>
    <row r="21" spans="1:22" ht="15.75">
      <c r="A21" s="473" t="s">
        <v>61</v>
      </c>
      <c r="B21" s="31"/>
      <c r="C21" s="31"/>
      <c r="D21" s="1436"/>
      <c r="E21" s="31"/>
      <c r="F21" s="31"/>
      <c r="G21" s="31"/>
      <c r="H21" s="31"/>
      <c r="I21" s="31"/>
      <c r="J21" s="31"/>
      <c r="K21" s="112"/>
      <c r="L21" s="112"/>
      <c r="M21" s="34"/>
      <c r="N21" s="112"/>
      <c r="O21" s="111"/>
      <c r="P21" s="111"/>
      <c r="Q21" s="111"/>
      <c r="R21" s="111"/>
      <c r="S21" s="18"/>
      <c r="T21" s="18"/>
      <c r="U21" s="18"/>
      <c r="V21" s="18"/>
    </row>
    <row r="22" spans="1:22" ht="15.75">
      <c r="A22" s="473" t="s">
        <v>1094</v>
      </c>
      <c r="B22" s="31"/>
      <c r="C22" s="31"/>
      <c r="D22" s="31"/>
      <c r="E22" s="31"/>
      <c r="F22" s="31"/>
      <c r="G22" s="31"/>
      <c r="H22" s="31"/>
      <c r="I22" s="31"/>
      <c r="J22" s="31"/>
      <c r="K22" s="106"/>
      <c r="L22" s="106"/>
      <c r="M22" s="34"/>
      <c r="N22" s="106"/>
      <c r="O22" s="17"/>
      <c r="P22" s="17"/>
      <c r="Q22" s="17"/>
      <c r="R22" s="17"/>
      <c r="S22" s="17"/>
      <c r="T22" s="17"/>
      <c r="U22" s="17"/>
      <c r="V22" s="17"/>
    </row>
    <row r="23" spans="9:22" ht="12.75">
      <c r="I23" s="11"/>
      <c r="J23" s="107"/>
      <c r="K23" s="108"/>
      <c r="L23" s="108"/>
      <c r="M23" s="11"/>
      <c r="N23" s="108"/>
      <c r="O23" s="107"/>
      <c r="P23" s="107"/>
      <c r="Q23" s="107"/>
      <c r="R23" s="108"/>
      <c r="S23" s="108"/>
      <c r="T23" s="108"/>
      <c r="U23" s="108"/>
      <c r="V23" s="108"/>
    </row>
    <row r="24" spans="9:22" ht="12.75">
      <c r="I24" s="11"/>
      <c r="J24" s="107"/>
      <c r="K24" s="108"/>
      <c r="L24" s="108"/>
      <c r="M24" s="11"/>
      <c r="N24" s="108"/>
      <c r="O24" s="107"/>
      <c r="P24" s="107"/>
      <c r="Q24" s="107"/>
      <c r="R24" s="107"/>
      <c r="S24" s="107"/>
      <c r="T24" s="107"/>
      <c r="U24" s="107"/>
      <c r="V24" s="107"/>
    </row>
    <row r="25" spans="9:22" ht="12.75">
      <c r="I25" s="11"/>
      <c r="J25" s="110"/>
      <c r="K25" s="106"/>
      <c r="L25" s="106"/>
      <c r="M25" s="11"/>
      <c r="N25" s="106"/>
      <c r="O25" s="110"/>
      <c r="P25" s="110"/>
      <c r="Q25" s="110"/>
      <c r="R25" s="110"/>
      <c r="S25" s="110"/>
      <c r="T25" s="110"/>
      <c r="U25" s="110"/>
      <c r="V25" s="110"/>
    </row>
    <row r="26" spans="9:22" ht="12.75">
      <c r="I26" s="11"/>
      <c r="J26" s="110"/>
      <c r="K26" s="106"/>
      <c r="L26" s="106"/>
      <c r="M26" s="11"/>
      <c r="N26" s="106"/>
      <c r="O26" s="110"/>
      <c r="P26" s="110"/>
      <c r="Q26" s="110"/>
      <c r="R26" s="110"/>
      <c r="S26" s="110"/>
      <c r="T26" s="110"/>
      <c r="U26" s="110"/>
      <c r="V26" s="110"/>
    </row>
    <row r="27" spans="9:22" ht="12.75">
      <c r="I27" s="11"/>
      <c r="J27" s="110"/>
      <c r="K27" s="106"/>
      <c r="L27" s="106"/>
      <c r="M27" s="11"/>
      <c r="N27" s="106"/>
      <c r="O27" s="106"/>
      <c r="P27" s="110"/>
      <c r="Q27" s="110"/>
      <c r="R27" s="106"/>
      <c r="S27" s="106"/>
      <c r="T27" s="106"/>
      <c r="U27" s="106"/>
      <c r="V27" s="106"/>
    </row>
    <row r="28" spans="9:22" ht="12.75">
      <c r="I28" s="11"/>
      <c r="J28" s="110"/>
      <c r="K28" s="113"/>
      <c r="L28" s="113"/>
      <c r="M28" s="11"/>
      <c r="N28" s="113"/>
      <c r="O28" s="110"/>
      <c r="P28" s="110"/>
      <c r="Q28" s="110"/>
      <c r="R28" s="110"/>
      <c r="S28" s="110"/>
      <c r="T28" s="110"/>
      <c r="U28" s="110"/>
      <c r="V28" s="110"/>
    </row>
    <row r="29" spans="9:22" ht="12.75">
      <c r="I29" s="11"/>
      <c r="J29" s="110"/>
      <c r="K29" s="106"/>
      <c r="L29" s="106"/>
      <c r="M29" s="11"/>
      <c r="N29" s="106"/>
      <c r="O29" s="110"/>
      <c r="P29" s="110"/>
      <c r="Q29" s="110"/>
      <c r="R29" s="110"/>
      <c r="S29" s="110"/>
      <c r="T29" s="110"/>
      <c r="U29" s="110"/>
      <c r="V29" s="110"/>
    </row>
    <row r="30" spans="9:22" ht="12.75">
      <c r="I30" s="11"/>
      <c r="J30" s="106"/>
      <c r="K30" s="106"/>
      <c r="L30" s="106"/>
      <c r="M30" s="11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9:22" ht="12.75">
      <c r="I31" s="34"/>
      <c r="J31" s="114"/>
      <c r="K31" s="106"/>
      <c r="L31" s="106"/>
      <c r="M31" s="11"/>
      <c r="N31" s="106"/>
      <c r="O31" s="114"/>
      <c r="P31" s="114"/>
      <c r="Q31" s="114"/>
      <c r="R31" s="114"/>
      <c r="S31" s="114"/>
      <c r="T31" s="114"/>
      <c r="U31" s="114"/>
      <c r="V31" s="114"/>
    </row>
    <row r="32" spans="9:22" ht="15.75">
      <c r="I32" s="34"/>
      <c r="J32" s="114"/>
      <c r="K32" s="109"/>
      <c r="L32" s="109"/>
      <c r="M32" s="34"/>
      <c r="N32" s="106"/>
      <c r="O32" s="114"/>
      <c r="P32" s="114"/>
      <c r="Q32" s="114"/>
      <c r="R32" s="114"/>
      <c r="S32" s="114"/>
      <c r="T32" s="114"/>
      <c r="U32" s="114"/>
      <c r="V32" s="114"/>
    </row>
    <row r="33" spans="9:22" ht="15.75">
      <c r="I33" s="34"/>
      <c r="J33" s="114"/>
      <c r="K33" s="109"/>
      <c r="L33" s="109"/>
      <c r="M33" s="34"/>
      <c r="N33" s="106"/>
      <c r="O33" s="114"/>
      <c r="P33" s="114"/>
      <c r="Q33" s="114"/>
      <c r="R33" s="114"/>
      <c r="S33" s="114"/>
      <c r="T33" s="114"/>
      <c r="U33" s="114"/>
      <c r="V33" s="114"/>
    </row>
    <row r="34" spans="9:22" ht="12.75">
      <c r="I34" s="34"/>
      <c r="J34" s="18"/>
      <c r="K34" s="106"/>
      <c r="L34" s="106"/>
      <c r="M34" s="34"/>
      <c r="N34" s="106"/>
      <c r="O34" s="18"/>
      <c r="P34" s="18"/>
      <c r="Q34" s="18"/>
      <c r="R34" s="18"/>
      <c r="S34" s="18"/>
      <c r="T34" s="18"/>
      <c r="U34" s="18"/>
      <c r="V34" s="18"/>
    </row>
    <row r="35" spans="13:15" ht="12.75">
      <c r="M35" s="34"/>
      <c r="N35" s="11"/>
      <c r="O35" s="11"/>
    </row>
  </sheetData>
  <sheetProtection/>
  <mergeCells count="8">
    <mergeCell ref="A20:H20"/>
    <mergeCell ref="A19:H19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2.7109375" style="586" customWidth="1"/>
    <col min="2" max="2" width="13.421875" style="586" bestFit="1" customWidth="1"/>
    <col min="3" max="3" width="15.00390625" style="586" customWidth="1"/>
    <col min="4" max="4" width="13.57421875" style="586" customWidth="1"/>
    <col min="5" max="5" width="14.57421875" style="586" customWidth="1"/>
    <col min="6" max="6" width="13.421875" style="586" customWidth="1"/>
    <col min="7" max="7" width="14.7109375" style="586" customWidth="1"/>
    <col min="8" max="16384" width="9.140625" style="586" customWidth="1"/>
  </cols>
  <sheetData>
    <row r="1" spans="1:7" ht="12.75">
      <c r="A1" s="1819" t="s">
        <v>853</v>
      </c>
      <c r="B1" s="1819"/>
      <c r="C1" s="1819"/>
      <c r="D1" s="1819"/>
      <c r="E1" s="1819"/>
      <c r="F1" s="1819"/>
      <c r="G1" s="1819"/>
    </row>
    <row r="2" spans="1:7" ht="16.5" customHeight="1">
      <c r="A2" s="1820" t="s">
        <v>803</v>
      </c>
      <c r="B2" s="1820"/>
      <c r="C2" s="1820"/>
      <c r="D2" s="1820"/>
      <c r="E2" s="1820"/>
      <c r="F2" s="1820"/>
      <c r="G2" s="1820"/>
    </row>
    <row r="3" spans="1:7" ht="13.5" thickBot="1">
      <c r="A3" s="9"/>
      <c r="G3" s="740" t="s">
        <v>190</v>
      </c>
    </row>
    <row r="4" spans="1:7" s="601" customFormat="1" ht="18.75" customHeight="1" thickTop="1">
      <c r="A4" s="1979" t="s">
        <v>649</v>
      </c>
      <c r="B4" s="1981" t="s">
        <v>418</v>
      </c>
      <c r="C4" s="1982"/>
      <c r="D4" s="1981" t="s">
        <v>275</v>
      </c>
      <c r="E4" s="1982"/>
      <c r="F4" s="1981" t="s">
        <v>1110</v>
      </c>
      <c r="G4" s="1983"/>
    </row>
    <row r="5" spans="1:7" s="601" customFormat="1" ht="15.75" customHeight="1">
      <c r="A5" s="1980"/>
      <c r="B5" s="602" t="s">
        <v>385</v>
      </c>
      <c r="C5" s="602" t="s">
        <v>1057</v>
      </c>
      <c r="D5" s="602" t="s">
        <v>385</v>
      </c>
      <c r="E5" s="602" t="s">
        <v>1057</v>
      </c>
      <c r="F5" s="602" t="s">
        <v>385</v>
      </c>
      <c r="G5" s="603" t="s">
        <v>1057</v>
      </c>
    </row>
    <row r="6" spans="1:7" ht="19.5" customHeight="1">
      <c r="A6" s="161" t="s">
        <v>782</v>
      </c>
      <c r="B6" s="162">
        <v>0</v>
      </c>
      <c r="C6" s="162">
        <v>0</v>
      </c>
      <c r="D6" s="162">
        <v>0</v>
      </c>
      <c r="E6" s="162">
        <v>0</v>
      </c>
      <c r="F6" s="604">
        <v>0</v>
      </c>
      <c r="G6" s="187">
        <v>0</v>
      </c>
    </row>
    <row r="7" spans="1:7" ht="19.5" customHeight="1">
      <c r="A7" s="161" t="s">
        <v>783</v>
      </c>
      <c r="B7" s="92">
        <v>0</v>
      </c>
      <c r="C7" s="162">
        <v>0</v>
      </c>
      <c r="D7" s="162">
        <v>0</v>
      </c>
      <c r="E7" s="162">
        <v>0</v>
      </c>
      <c r="F7" s="604">
        <v>0</v>
      </c>
      <c r="G7" s="187">
        <v>0</v>
      </c>
    </row>
    <row r="8" spans="1:7" ht="19.5" customHeight="1">
      <c r="A8" s="161" t="s">
        <v>784</v>
      </c>
      <c r="B8" s="92">
        <v>0</v>
      </c>
      <c r="C8" s="162">
        <v>0</v>
      </c>
      <c r="D8" s="162">
        <v>0</v>
      </c>
      <c r="E8" s="162">
        <v>0</v>
      </c>
      <c r="F8" s="604">
        <v>0</v>
      </c>
      <c r="G8" s="187">
        <v>0</v>
      </c>
    </row>
    <row r="9" spans="1:7" ht="19.5" customHeight="1">
      <c r="A9" s="161" t="s">
        <v>785</v>
      </c>
      <c r="B9" s="92">
        <v>0</v>
      </c>
      <c r="C9" s="162">
        <v>0</v>
      </c>
      <c r="D9" s="92">
        <v>0</v>
      </c>
      <c r="E9" s="162">
        <v>0</v>
      </c>
      <c r="F9" s="604">
        <v>0</v>
      </c>
      <c r="G9" s="187">
        <v>0</v>
      </c>
    </row>
    <row r="10" spans="1:7" ht="19.5" customHeight="1">
      <c r="A10" s="161" t="s">
        <v>786</v>
      </c>
      <c r="B10" s="93">
        <v>3500</v>
      </c>
      <c r="C10" s="93">
        <v>1.61</v>
      </c>
      <c r="D10" s="93">
        <v>0</v>
      </c>
      <c r="E10" s="606">
        <v>0</v>
      </c>
      <c r="F10" s="604">
        <v>0</v>
      </c>
      <c r="G10" s="187">
        <v>0</v>
      </c>
    </row>
    <row r="11" spans="1:11" ht="19.5" customHeight="1">
      <c r="A11" s="161" t="s">
        <v>787</v>
      </c>
      <c r="B11" s="92">
        <v>0</v>
      </c>
      <c r="C11" s="162">
        <v>0</v>
      </c>
      <c r="D11" s="92">
        <v>0</v>
      </c>
      <c r="E11" s="162">
        <v>0</v>
      </c>
      <c r="F11" s="604"/>
      <c r="G11" s="187"/>
      <c r="K11" s="607"/>
    </row>
    <row r="12" spans="1:7" ht="19.5" customHeight="1">
      <c r="A12" s="161" t="s">
        <v>788</v>
      </c>
      <c r="B12" s="92">
        <v>0</v>
      </c>
      <c r="C12" s="162">
        <v>0</v>
      </c>
      <c r="D12" s="92">
        <v>0</v>
      </c>
      <c r="E12" s="162">
        <v>0</v>
      </c>
      <c r="F12" s="604"/>
      <c r="G12" s="187"/>
    </row>
    <row r="13" spans="1:7" ht="19.5" customHeight="1">
      <c r="A13" s="161" t="s">
        <v>789</v>
      </c>
      <c r="B13" s="92">
        <v>3000</v>
      </c>
      <c r="C13" s="162">
        <v>1.96</v>
      </c>
      <c r="D13" s="92">
        <v>0</v>
      </c>
      <c r="E13" s="605">
        <v>0</v>
      </c>
      <c r="F13" s="604"/>
      <c r="G13" s="187"/>
    </row>
    <row r="14" spans="1:7" ht="19.5" customHeight="1">
      <c r="A14" s="161" t="s">
        <v>790</v>
      </c>
      <c r="B14" s="608">
        <v>0</v>
      </c>
      <c r="C14" s="162">
        <v>0</v>
      </c>
      <c r="D14" s="608">
        <v>0</v>
      </c>
      <c r="E14" s="162">
        <v>0</v>
      </c>
      <c r="F14" s="609"/>
      <c r="G14" s="163"/>
    </row>
    <row r="15" spans="1:7" ht="19.5" customHeight="1">
      <c r="A15" s="161" t="s">
        <v>534</v>
      </c>
      <c r="B15" s="164">
        <v>4000</v>
      </c>
      <c r="C15" s="164">
        <v>1.26</v>
      </c>
      <c r="D15" s="164">
        <v>0</v>
      </c>
      <c r="E15" s="610">
        <v>0</v>
      </c>
      <c r="F15" s="610"/>
      <c r="G15" s="165"/>
    </row>
    <row r="16" spans="1:7" ht="19.5" customHeight="1">
      <c r="A16" s="161" t="s">
        <v>535</v>
      </c>
      <c r="B16" s="164">
        <v>6783.43</v>
      </c>
      <c r="C16" s="164">
        <v>1.89</v>
      </c>
      <c r="D16" s="164">
        <v>0</v>
      </c>
      <c r="E16" s="610">
        <v>0</v>
      </c>
      <c r="F16" s="610"/>
      <c r="G16" s="165"/>
    </row>
    <row r="17" spans="1:7" ht="19.5" customHeight="1">
      <c r="A17" s="166" t="s">
        <v>536</v>
      </c>
      <c r="B17" s="49">
        <v>0</v>
      </c>
      <c r="C17" s="611">
        <v>0</v>
      </c>
      <c r="D17" s="49">
        <v>19000</v>
      </c>
      <c r="E17" s="611">
        <v>1.48</v>
      </c>
      <c r="F17" s="91"/>
      <c r="G17" s="167"/>
    </row>
    <row r="18" spans="1:7" s="614" customFormat="1" ht="19.5" customHeight="1" thickBot="1">
      <c r="A18" s="612" t="s">
        <v>538</v>
      </c>
      <c r="B18" s="168">
        <v>17283.43</v>
      </c>
      <c r="C18" s="168">
        <v>1.7</v>
      </c>
      <c r="D18" s="168">
        <v>19000</v>
      </c>
      <c r="E18" s="613">
        <v>1.48</v>
      </c>
      <c r="F18" s="793"/>
      <c r="G18" s="1475"/>
    </row>
    <row r="19" ht="13.5" thickTop="1">
      <c r="A19" s="36" t="s">
        <v>1204</v>
      </c>
    </row>
    <row r="20" s="597" customFormat="1" ht="12.75">
      <c r="A20" s="45"/>
    </row>
    <row r="24" ht="12.75">
      <c r="H24" s="586" t="s">
        <v>758</v>
      </c>
    </row>
    <row r="29" ht="12.75">
      <c r="D29" s="60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5"/>
  <sheetViews>
    <sheetView zoomScalePageLayoutView="0" workbookViewId="0" topLeftCell="A10">
      <selection activeCell="J18" sqref="J18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437" customWidth="1"/>
    <col min="4" max="4" width="10.57421875" style="1476" customWidth="1"/>
    <col min="5" max="5" width="10.8515625" style="1437" customWidth="1"/>
    <col min="6" max="6" width="11.421875" style="1438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65" t="s">
        <v>35</v>
      </c>
      <c r="B1" s="1765"/>
      <c r="C1" s="1765"/>
      <c r="D1" s="1765"/>
      <c r="E1" s="1765"/>
      <c r="F1" s="1765"/>
      <c r="G1" s="1765"/>
      <c r="H1" s="1765"/>
      <c r="I1" s="70"/>
    </row>
    <row r="2" spans="1:9" ht="15.75">
      <c r="A2" s="1782" t="s">
        <v>1152</v>
      </c>
      <c r="B2" s="1782"/>
      <c r="C2" s="1782"/>
      <c r="D2" s="1782"/>
      <c r="E2" s="1782"/>
      <c r="F2" s="1782"/>
      <c r="G2" s="1782"/>
      <c r="H2" s="1782"/>
      <c r="I2" s="70"/>
    </row>
    <row r="3" spans="1:8" ht="15.75">
      <c r="A3" s="1782"/>
      <c r="B3" s="1782"/>
      <c r="C3" s="1782"/>
      <c r="D3" s="1782"/>
      <c r="E3" s="1782"/>
      <c r="F3" s="1782"/>
      <c r="G3" s="1782"/>
      <c r="H3" s="1782"/>
    </row>
    <row r="4" spans="1:8" ht="13.5" thickBot="1">
      <c r="A4" s="1984" t="s">
        <v>190</v>
      </c>
      <c r="B4" s="1984"/>
      <c r="C4" s="1984"/>
      <c r="D4" s="1984"/>
      <c r="E4" s="1984"/>
      <c r="F4" s="1984"/>
      <c r="G4" s="1984"/>
      <c r="H4" s="1984"/>
    </row>
    <row r="5" spans="1:8" ht="13.5" thickTop="1">
      <c r="A5" s="1985" t="s">
        <v>524</v>
      </c>
      <c r="B5" s="1987" t="s">
        <v>525</v>
      </c>
      <c r="C5" s="99"/>
      <c r="D5" s="1468"/>
      <c r="E5" s="99"/>
      <c r="F5" s="1468"/>
      <c r="G5" s="1989" t="s">
        <v>687</v>
      </c>
      <c r="H5" s="1990"/>
    </row>
    <row r="6" spans="1:8" ht="12.75">
      <c r="A6" s="1986"/>
      <c r="B6" s="1988"/>
      <c r="C6" s="293">
        <v>2012</v>
      </c>
      <c r="D6" s="1469">
        <v>2012</v>
      </c>
      <c r="E6" s="293">
        <v>2013</v>
      </c>
      <c r="F6" s="1469">
        <v>2013</v>
      </c>
      <c r="G6" s="1991" t="s">
        <v>1382</v>
      </c>
      <c r="H6" s="1992"/>
    </row>
    <row r="7" spans="1:8" ht="12.75">
      <c r="A7" s="1986"/>
      <c r="B7" s="1988"/>
      <c r="C7" s="482" t="s">
        <v>483</v>
      </c>
      <c r="D7" s="1470" t="s">
        <v>1369</v>
      </c>
      <c r="E7" s="482" t="s">
        <v>483</v>
      </c>
      <c r="F7" s="1470" t="s">
        <v>1369</v>
      </c>
      <c r="G7" s="90" t="s">
        <v>275</v>
      </c>
      <c r="H7" s="135" t="s">
        <v>1110</v>
      </c>
    </row>
    <row r="8" spans="1:13" ht="15.75">
      <c r="A8" s="474">
        <v>1</v>
      </c>
      <c r="B8" s="475" t="s">
        <v>293</v>
      </c>
      <c r="C8" s="465">
        <v>131624.10700000002</v>
      </c>
      <c r="D8" s="465">
        <f>SUM(D9:D13)</f>
        <v>131624.10700000002</v>
      </c>
      <c r="E8" s="465">
        <f>SUM(E9:E13)</f>
        <v>136468.10700000002</v>
      </c>
      <c r="F8" s="1479">
        <v>136468.10700000002</v>
      </c>
      <c r="G8" s="465">
        <f>D8-C8</f>
        <v>0</v>
      </c>
      <c r="H8" s="1740">
        <f>F8-E8</f>
        <v>0</v>
      </c>
      <c r="I8" s="97"/>
      <c r="J8" s="97"/>
      <c r="K8" s="1622"/>
      <c r="L8" s="1627"/>
      <c r="M8" s="1628"/>
    </row>
    <row r="9" spans="1:13" ht="15">
      <c r="A9" s="102"/>
      <c r="B9" s="189" t="s">
        <v>294</v>
      </c>
      <c r="C9" s="466">
        <v>25072.932</v>
      </c>
      <c r="D9" s="466">
        <v>19326.432</v>
      </c>
      <c r="E9" s="466">
        <v>12968.932</v>
      </c>
      <c r="F9" s="1480">
        <v>21468.932</v>
      </c>
      <c r="G9" s="466">
        <f aca="true" t="shared" si="0" ref="G9:G44">D9-C9</f>
        <v>-5746.5</v>
      </c>
      <c r="H9" s="1741">
        <f aca="true" t="shared" si="1" ref="H9:H44">F9-E9</f>
        <v>8500</v>
      </c>
      <c r="I9" s="97"/>
      <c r="J9" s="97"/>
      <c r="K9" s="1624"/>
      <c r="L9" s="1629"/>
      <c r="M9" s="1630"/>
    </row>
    <row r="10" spans="1:13" ht="15">
      <c r="A10" s="102"/>
      <c r="B10" s="189" t="s">
        <v>295</v>
      </c>
      <c r="C10" s="466">
        <v>102049.2</v>
      </c>
      <c r="D10" s="466">
        <v>108958.675</v>
      </c>
      <c r="E10" s="466">
        <v>121491.425</v>
      </c>
      <c r="F10" s="1480">
        <v>113780.85</v>
      </c>
      <c r="G10" s="466">
        <f t="shared" si="0"/>
        <v>6909.475000000006</v>
      </c>
      <c r="H10" s="1741">
        <f t="shared" si="1"/>
        <v>-7710.574999999997</v>
      </c>
      <c r="I10" s="97"/>
      <c r="J10" s="97"/>
      <c r="K10" s="1625"/>
      <c r="L10" s="1629"/>
      <c r="M10" s="1631"/>
    </row>
    <row r="11" spans="1:13" ht="15">
      <c r="A11" s="100"/>
      <c r="B11" s="189" t="s">
        <v>67</v>
      </c>
      <c r="C11" s="98">
        <v>2794.975</v>
      </c>
      <c r="D11" s="98">
        <v>1928.5</v>
      </c>
      <c r="E11" s="98">
        <v>1406</v>
      </c>
      <c r="F11" s="1480">
        <v>941.45</v>
      </c>
      <c r="G11" s="98">
        <f t="shared" si="0"/>
        <v>-866.4749999999999</v>
      </c>
      <c r="H11" s="1741">
        <f t="shared" si="1"/>
        <v>-464.54999999999995</v>
      </c>
      <c r="I11" s="97"/>
      <c r="J11" s="97"/>
      <c r="K11" s="1625"/>
      <c r="L11" s="1629"/>
      <c r="M11" s="1631"/>
    </row>
    <row r="12" spans="1:13" ht="15">
      <c r="A12" s="101"/>
      <c r="B12" s="189" t="s">
        <v>68</v>
      </c>
      <c r="C12" s="98">
        <v>1664.5</v>
      </c>
      <c r="D12" s="98">
        <v>1395.5</v>
      </c>
      <c r="E12" s="98">
        <v>551.75</v>
      </c>
      <c r="F12" s="1480">
        <v>276.875</v>
      </c>
      <c r="G12" s="98">
        <f t="shared" si="0"/>
        <v>-269</v>
      </c>
      <c r="H12" s="1741">
        <f t="shared" si="1"/>
        <v>-274.875</v>
      </c>
      <c r="I12" s="97"/>
      <c r="J12" s="97"/>
      <c r="K12" s="1624"/>
      <c r="L12" s="1629"/>
      <c r="M12" s="1630"/>
    </row>
    <row r="13" spans="1:13" ht="15">
      <c r="A13" s="102"/>
      <c r="B13" s="189" t="s">
        <v>69</v>
      </c>
      <c r="C13" s="466">
        <v>42.5</v>
      </c>
      <c r="D13" s="466">
        <v>15</v>
      </c>
      <c r="E13" s="466">
        <v>50</v>
      </c>
      <c r="F13" s="1480">
        <v>0</v>
      </c>
      <c r="G13" s="466">
        <f t="shared" si="0"/>
        <v>-27.5</v>
      </c>
      <c r="H13" s="1741">
        <f t="shared" si="1"/>
        <v>-50</v>
      </c>
      <c r="I13" s="97"/>
      <c r="J13" s="97"/>
      <c r="K13" s="1625"/>
      <c r="L13" s="1629"/>
      <c r="M13" s="1631"/>
    </row>
    <row r="14" spans="1:13" ht="15">
      <c r="A14" s="476">
        <v>2</v>
      </c>
      <c r="B14" s="188" t="s">
        <v>806</v>
      </c>
      <c r="C14" s="96">
        <v>57519.4</v>
      </c>
      <c r="D14" s="96">
        <f>SUM(D15:D19)</f>
        <v>57519.4</v>
      </c>
      <c r="E14" s="96">
        <f>SUM(E15:E19)</f>
        <v>51610.90000000001</v>
      </c>
      <c r="F14" s="1481">
        <v>54610.9</v>
      </c>
      <c r="G14" s="96">
        <f t="shared" si="0"/>
        <v>0</v>
      </c>
      <c r="H14" s="1742">
        <f t="shared" si="1"/>
        <v>2999.9999999999927</v>
      </c>
      <c r="I14" s="97"/>
      <c r="J14" s="97"/>
      <c r="K14" s="1625"/>
      <c r="L14" s="1627"/>
      <c r="M14" s="1631"/>
    </row>
    <row r="15" spans="1:13" ht="15">
      <c r="A15" s="100"/>
      <c r="B15" s="189" t="s">
        <v>294</v>
      </c>
      <c r="C15" s="98">
        <v>382</v>
      </c>
      <c r="D15" s="98">
        <v>383</v>
      </c>
      <c r="E15" s="98">
        <v>319.175</v>
      </c>
      <c r="F15" s="1480">
        <v>319.175</v>
      </c>
      <c r="G15" s="98">
        <f t="shared" si="0"/>
        <v>1</v>
      </c>
      <c r="H15" s="1741">
        <f t="shared" si="1"/>
        <v>0</v>
      </c>
      <c r="I15" s="97"/>
      <c r="J15" s="97"/>
      <c r="K15" s="1625"/>
      <c r="L15" s="1629"/>
      <c r="M15" s="1631"/>
    </row>
    <row r="16" spans="1:13" ht="15.75">
      <c r="A16" s="101"/>
      <c r="B16" s="189" t="s">
        <v>295</v>
      </c>
      <c r="C16" s="467">
        <v>26780.575</v>
      </c>
      <c r="D16" s="467">
        <v>26780.575</v>
      </c>
      <c r="E16" s="467">
        <v>25738.725</v>
      </c>
      <c r="F16" s="1480">
        <v>27329.675</v>
      </c>
      <c r="G16" s="467">
        <f t="shared" si="0"/>
        <v>0</v>
      </c>
      <c r="H16" s="1741">
        <f t="shared" si="1"/>
        <v>1590.9500000000007</v>
      </c>
      <c r="I16" s="97"/>
      <c r="J16" s="97"/>
      <c r="K16" s="1622"/>
      <c r="L16" s="1629"/>
      <c r="M16" s="1628"/>
    </row>
    <row r="17" spans="1:13" ht="15">
      <c r="A17" s="102"/>
      <c r="B17" s="189" t="s">
        <v>67</v>
      </c>
      <c r="C17" s="466">
        <v>1712.175</v>
      </c>
      <c r="D17" s="466">
        <v>1712.175</v>
      </c>
      <c r="E17" s="466">
        <v>1503.575</v>
      </c>
      <c r="F17" s="1482">
        <v>1733.175</v>
      </c>
      <c r="G17" s="466">
        <f t="shared" si="0"/>
        <v>0</v>
      </c>
      <c r="H17" s="1743">
        <f t="shared" si="1"/>
        <v>229.5999999999999</v>
      </c>
      <c r="I17" s="97"/>
      <c r="J17" s="97"/>
      <c r="K17" s="1624"/>
      <c r="L17" s="1629"/>
      <c r="M17" s="1632"/>
    </row>
    <row r="18" spans="1:13" ht="15">
      <c r="A18" s="101"/>
      <c r="B18" s="189" t="s">
        <v>68</v>
      </c>
      <c r="C18" s="466">
        <v>1872.45</v>
      </c>
      <c r="D18" s="466">
        <v>1871.45</v>
      </c>
      <c r="E18" s="466">
        <v>1551.375</v>
      </c>
      <c r="F18" s="1482">
        <v>1830.825</v>
      </c>
      <c r="G18" s="466">
        <f t="shared" si="0"/>
        <v>-1</v>
      </c>
      <c r="H18" s="1743">
        <f t="shared" si="1"/>
        <v>279.45000000000005</v>
      </c>
      <c r="I18" s="97"/>
      <c r="J18" s="97"/>
      <c r="K18" s="1625"/>
      <c r="L18" s="1629"/>
      <c r="M18" s="1633"/>
    </row>
    <row r="19" spans="1:13" ht="15">
      <c r="A19" s="100"/>
      <c r="B19" s="189" t="s">
        <v>69</v>
      </c>
      <c r="C19" s="467">
        <v>26772.2</v>
      </c>
      <c r="D19" s="467">
        <v>26772.2</v>
      </c>
      <c r="E19" s="467">
        <v>22498.050000000007</v>
      </c>
      <c r="F19" s="1480">
        <v>23398.050000000003</v>
      </c>
      <c r="G19" s="467">
        <f t="shared" si="0"/>
        <v>0</v>
      </c>
      <c r="H19" s="1741">
        <f t="shared" si="1"/>
        <v>899.9999999999964</v>
      </c>
      <c r="I19" s="97"/>
      <c r="J19" s="97"/>
      <c r="K19" s="1625"/>
      <c r="L19" s="1629"/>
      <c r="M19" s="1633"/>
    </row>
    <row r="20" spans="1:13" ht="15">
      <c r="A20" s="100">
        <v>3</v>
      </c>
      <c r="B20" s="188" t="s">
        <v>296</v>
      </c>
      <c r="C20" s="96">
        <v>15680</v>
      </c>
      <c r="D20" s="96">
        <f>SUM(D21:D25)</f>
        <v>15679.999999999998</v>
      </c>
      <c r="E20" s="96">
        <f>SUM(E21:E25)</f>
        <v>15680</v>
      </c>
      <c r="F20" s="1481">
        <v>15679.99</v>
      </c>
      <c r="G20" s="96">
        <f t="shared" si="0"/>
        <v>0</v>
      </c>
      <c r="H20" s="1742">
        <f t="shared" si="1"/>
        <v>-0.010000000000218279</v>
      </c>
      <c r="I20" s="97"/>
      <c r="J20" s="97"/>
      <c r="K20" s="1624"/>
      <c r="L20" s="1627"/>
      <c r="M20" s="1632"/>
    </row>
    <row r="21" spans="1:13" ht="15">
      <c r="A21" s="101"/>
      <c r="B21" s="189" t="s">
        <v>294</v>
      </c>
      <c r="C21" s="466">
        <v>14.96</v>
      </c>
      <c r="D21" s="466">
        <v>16.46</v>
      </c>
      <c r="E21" s="466">
        <v>17.36</v>
      </c>
      <c r="F21" s="1480">
        <v>17.36</v>
      </c>
      <c r="G21" s="466">
        <f t="shared" si="0"/>
        <v>1.5</v>
      </c>
      <c r="H21" s="1741">
        <f t="shared" si="1"/>
        <v>0</v>
      </c>
      <c r="I21" s="97"/>
      <c r="J21" s="97"/>
      <c r="K21" s="1625"/>
      <c r="L21" s="1629"/>
      <c r="M21" s="1633"/>
    </row>
    <row r="22" spans="1:13" ht="15">
      <c r="A22" s="101"/>
      <c r="B22" s="189" t="s">
        <v>295</v>
      </c>
      <c r="C22" s="466">
        <v>0</v>
      </c>
      <c r="D22" s="466">
        <v>0</v>
      </c>
      <c r="E22" s="466">
        <v>0</v>
      </c>
      <c r="F22" s="1480">
        <v>0</v>
      </c>
      <c r="G22" s="466">
        <f t="shared" si="0"/>
        <v>0</v>
      </c>
      <c r="H22" s="1741">
        <f t="shared" si="1"/>
        <v>0</v>
      </c>
      <c r="I22" s="97"/>
      <c r="J22" s="97"/>
      <c r="K22" s="1625"/>
      <c r="L22" s="1629"/>
      <c r="M22" s="1633"/>
    </row>
    <row r="23" spans="1:13" ht="15">
      <c r="A23" s="101"/>
      <c r="B23" s="189" t="s">
        <v>67</v>
      </c>
      <c r="C23" s="467">
        <v>0</v>
      </c>
      <c r="D23" s="467">
        <v>0</v>
      </c>
      <c r="E23" s="467">
        <v>0</v>
      </c>
      <c r="F23" s="1480">
        <v>0</v>
      </c>
      <c r="G23" s="467">
        <f t="shared" si="0"/>
        <v>0</v>
      </c>
      <c r="H23" s="1741">
        <f t="shared" si="1"/>
        <v>0</v>
      </c>
      <c r="I23" s="97"/>
      <c r="J23" s="97"/>
      <c r="K23" s="1625"/>
      <c r="L23" s="1629"/>
      <c r="M23" s="1633"/>
    </row>
    <row r="24" spans="1:13" ht="15.75">
      <c r="A24" s="102"/>
      <c r="B24" s="189" t="s">
        <v>68</v>
      </c>
      <c r="C24" s="466">
        <v>0</v>
      </c>
      <c r="D24" s="466">
        <v>0</v>
      </c>
      <c r="E24" s="466">
        <v>0.01</v>
      </c>
      <c r="F24" s="1480">
        <v>0</v>
      </c>
      <c r="G24" s="466">
        <f t="shared" si="0"/>
        <v>0</v>
      </c>
      <c r="H24" s="1741">
        <f t="shared" si="1"/>
        <v>-0.01</v>
      </c>
      <c r="I24" s="97"/>
      <c r="J24" s="97"/>
      <c r="K24" s="1622"/>
      <c r="L24" s="1629"/>
      <c r="M24" s="1628"/>
    </row>
    <row r="25" spans="1:13" ht="15">
      <c r="A25" s="101"/>
      <c r="B25" s="189" t="s">
        <v>69</v>
      </c>
      <c r="C25" s="466">
        <v>15665.04</v>
      </c>
      <c r="D25" s="466">
        <v>15663.539999999999</v>
      </c>
      <c r="E25" s="466">
        <v>15662.63</v>
      </c>
      <c r="F25" s="1480">
        <v>15662.63</v>
      </c>
      <c r="G25" s="466">
        <f t="shared" si="0"/>
        <v>-1.500000000001819</v>
      </c>
      <c r="H25" s="1741">
        <f t="shared" si="1"/>
        <v>0</v>
      </c>
      <c r="I25" s="97"/>
      <c r="J25" s="97"/>
      <c r="K25" s="1624"/>
      <c r="L25" s="1629"/>
      <c r="M25" s="1632"/>
    </row>
    <row r="26" spans="1:13" ht="15">
      <c r="A26" s="100">
        <v>4</v>
      </c>
      <c r="B26" s="188" t="s">
        <v>297</v>
      </c>
      <c r="C26" s="96">
        <v>4139.097</v>
      </c>
      <c r="D26" s="96">
        <f>SUM(D27:D31)</f>
        <v>4139.097</v>
      </c>
      <c r="E26" s="96">
        <f>SUM(E27:E31)</f>
        <v>3242.702</v>
      </c>
      <c r="F26" s="1481">
        <v>3242.702</v>
      </c>
      <c r="G26" s="96">
        <f t="shared" si="0"/>
        <v>0</v>
      </c>
      <c r="H26" s="1742">
        <f t="shared" si="1"/>
        <v>0</v>
      </c>
      <c r="I26" s="97"/>
      <c r="J26" s="97"/>
      <c r="K26" s="1625"/>
      <c r="L26" s="1627"/>
      <c r="M26" s="1633"/>
    </row>
    <row r="27" spans="1:13" ht="15">
      <c r="A27" s="100"/>
      <c r="B27" s="189" t="s">
        <v>298</v>
      </c>
      <c r="C27" s="466">
        <v>2753.319</v>
      </c>
      <c r="D27" s="466">
        <v>2762.739</v>
      </c>
      <c r="E27" s="466">
        <v>2411.248</v>
      </c>
      <c r="F27" s="1483">
        <v>2412.748</v>
      </c>
      <c r="G27" s="466">
        <f t="shared" si="0"/>
        <v>9.420000000000073</v>
      </c>
      <c r="H27" s="1744">
        <f t="shared" si="1"/>
        <v>1.5</v>
      </c>
      <c r="I27" s="97"/>
      <c r="J27" s="97"/>
      <c r="K27" s="1625"/>
      <c r="L27" s="1629"/>
      <c r="M27" s="1633"/>
    </row>
    <row r="28" spans="1:13" ht="15">
      <c r="A28" s="100"/>
      <c r="B28" s="189" t="s">
        <v>295</v>
      </c>
      <c r="C28" s="98">
        <v>0</v>
      </c>
      <c r="D28" s="98">
        <v>0</v>
      </c>
      <c r="E28" s="98">
        <v>0</v>
      </c>
      <c r="F28" s="1483">
        <v>0</v>
      </c>
      <c r="G28" s="98">
        <f t="shared" si="0"/>
        <v>0</v>
      </c>
      <c r="H28" s="1744">
        <f t="shared" si="1"/>
        <v>0</v>
      </c>
      <c r="I28" s="97"/>
      <c r="J28" s="97"/>
      <c r="K28" s="1626"/>
      <c r="L28" s="1629"/>
      <c r="M28" s="1632"/>
    </row>
    <row r="29" spans="1:13" ht="15">
      <c r="A29" s="103"/>
      <c r="B29" s="189" t="s">
        <v>67</v>
      </c>
      <c r="C29" s="98">
        <v>0</v>
      </c>
      <c r="D29" s="98">
        <v>0</v>
      </c>
      <c r="E29" s="98">
        <v>0</v>
      </c>
      <c r="F29" s="1484">
        <v>0</v>
      </c>
      <c r="G29" s="98">
        <f t="shared" si="0"/>
        <v>0</v>
      </c>
      <c r="H29" s="1745">
        <f t="shared" si="1"/>
        <v>0</v>
      </c>
      <c r="I29" s="97"/>
      <c r="J29" s="97"/>
      <c r="K29" s="1625"/>
      <c r="L29" s="1629"/>
      <c r="M29" s="1633"/>
    </row>
    <row r="30" spans="1:13" ht="15">
      <c r="A30" s="104"/>
      <c r="B30" s="189" t="s">
        <v>68</v>
      </c>
      <c r="C30" s="467">
        <v>0</v>
      </c>
      <c r="D30" s="467">
        <v>64.903</v>
      </c>
      <c r="E30" s="467">
        <v>13.164</v>
      </c>
      <c r="F30" s="1484">
        <v>15.864</v>
      </c>
      <c r="G30" s="467">
        <f t="shared" si="0"/>
        <v>64.903</v>
      </c>
      <c r="H30" s="1745">
        <f t="shared" si="1"/>
        <v>2.700000000000001</v>
      </c>
      <c r="I30" s="97"/>
      <c r="J30" s="97"/>
      <c r="K30" s="1625"/>
      <c r="L30" s="1629"/>
      <c r="M30" s="1633"/>
    </row>
    <row r="31" spans="1:13" ht="15">
      <c r="A31" s="103"/>
      <c r="B31" s="189" t="s">
        <v>69</v>
      </c>
      <c r="C31" s="467">
        <v>1385.7779999999998</v>
      </c>
      <c r="D31" s="467">
        <v>1311.455</v>
      </c>
      <c r="E31" s="467">
        <v>818.29</v>
      </c>
      <c r="F31" s="1484">
        <v>814.09</v>
      </c>
      <c r="G31" s="467">
        <f t="shared" si="0"/>
        <v>-74.32299999999987</v>
      </c>
      <c r="H31" s="1745">
        <f t="shared" si="1"/>
        <v>-4.199999999999932</v>
      </c>
      <c r="J31" s="97"/>
      <c r="K31" s="1625"/>
      <c r="L31" s="1629"/>
      <c r="M31" s="1633"/>
    </row>
    <row r="32" spans="1:13" ht="15.75">
      <c r="A32" s="104"/>
      <c r="B32" s="190" t="s">
        <v>299</v>
      </c>
      <c r="C32" s="466">
        <v>16.04</v>
      </c>
      <c r="D32" s="466">
        <v>16.04</v>
      </c>
      <c r="E32" s="466">
        <v>58.895</v>
      </c>
      <c r="F32" s="1484">
        <v>58.895</v>
      </c>
      <c r="G32" s="466">
        <f t="shared" si="0"/>
        <v>0</v>
      </c>
      <c r="H32" s="1745">
        <f t="shared" si="1"/>
        <v>0</v>
      </c>
      <c r="J32" s="97"/>
      <c r="K32" s="1622"/>
      <c r="L32" s="1629"/>
      <c r="M32" s="1628"/>
    </row>
    <row r="33" spans="1:13" ht="15">
      <c r="A33" s="124">
        <v>5</v>
      </c>
      <c r="B33" s="477" t="s">
        <v>300</v>
      </c>
      <c r="C33" s="96">
        <v>157.6</v>
      </c>
      <c r="D33" s="96">
        <f>SUM(D34:D36)</f>
        <v>0</v>
      </c>
      <c r="E33" s="96">
        <f>SUM(E34:E36)</f>
        <v>0</v>
      </c>
      <c r="F33" s="1481">
        <v>0</v>
      </c>
      <c r="G33" s="96">
        <f t="shared" si="0"/>
        <v>-157.6</v>
      </c>
      <c r="H33" s="1742">
        <f t="shared" si="1"/>
        <v>0</v>
      </c>
      <c r="I33" s="97"/>
      <c r="J33" s="97"/>
      <c r="K33" s="1624"/>
      <c r="L33" s="1627"/>
      <c r="M33" s="1632"/>
    </row>
    <row r="34" spans="1:13" ht="15">
      <c r="A34" s="120"/>
      <c r="B34" s="39" t="s">
        <v>301</v>
      </c>
      <c r="C34" s="98">
        <v>0</v>
      </c>
      <c r="D34" s="98">
        <v>0</v>
      </c>
      <c r="E34" s="98">
        <v>0</v>
      </c>
      <c r="F34" s="1485">
        <v>0</v>
      </c>
      <c r="G34" s="98">
        <f t="shared" si="0"/>
        <v>0</v>
      </c>
      <c r="H34" s="1746">
        <f t="shared" si="1"/>
        <v>0</v>
      </c>
      <c r="J34" s="97"/>
      <c r="K34" s="1625"/>
      <c r="L34" s="1634"/>
      <c r="M34" s="1633"/>
    </row>
    <row r="35" spans="1:13" ht="15">
      <c r="A35" s="120"/>
      <c r="B35" s="39" t="s">
        <v>302</v>
      </c>
      <c r="C35" s="98">
        <v>157.6</v>
      </c>
      <c r="D35" s="98">
        <v>0</v>
      </c>
      <c r="E35" s="98">
        <v>0</v>
      </c>
      <c r="F35" s="1485">
        <v>0</v>
      </c>
      <c r="G35" s="98">
        <f t="shared" si="0"/>
        <v>-157.6</v>
      </c>
      <c r="H35" s="1746">
        <f t="shared" si="1"/>
        <v>0</v>
      </c>
      <c r="J35" s="97"/>
      <c r="K35" s="1625"/>
      <c r="L35" s="1634"/>
      <c r="M35" s="1633"/>
    </row>
    <row r="36" spans="1:13" ht="15">
      <c r="A36" s="120"/>
      <c r="B36" s="39" t="s">
        <v>303</v>
      </c>
      <c r="C36" s="98">
        <v>0</v>
      </c>
      <c r="D36" s="98">
        <v>0</v>
      </c>
      <c r="E36" s="98">
        <v>0</v>
      </c>
      <c r="F36" s="1485">
        <v>0</v>
      </c>
      <c r="G36" s="98">
        <f t="shared" si="0"/>
        <v>0</v>
      </c>
      <c r="H36" s="1746">
        <f t="shared" si="1"/>
        <v>0</v>
      </c>
      <c r="J36" s="97"/>
      <c r="K36" s="1635"/>
      <c r="L36" s="1634"/>
      <c r="M36" s="1632"/>
    </row>
    <row r="37" spans="1:13" ht="15">
      <c r="A37" s="124">
        <v>6</v>
      </c>
      <c r="B37" s="477" t="s">
        <v>304</v>
      </c>
      <c r="C37" s="96">
        <v>-2360.1</v>
      </c>
      <c r="D37" s="96">
        <f>D38</f>
        <v>-26722.7</v>
      </c>
      <c r="E37" s="96">
        <v>-516.1</v>
      </c>
      <c r="F37" s="1481">
        <v>-52511.4</v>
      </c>
      <c r="G37" s="96">
        <f t="shared" si="0"/>
        <v>-24362.600000000002</v>
      </c>
      <c r="H37" s="1742">
        <f t="shared" si="1"/>
        <v>-51995.3</v>
      </c>
      <c r="J37" s="1622"/>
      <c r="K37" s="1636"/>
      <c r="L37" s="1634"/>
      <c r="M37" s="1633"/>
    </row>
    <row r="38" spans="1:13" ht="15">
      <c r="A38" s="120"/>
      <c r="B38" s="39" t="s">
        <v>294</v>
      </c>
      <c r="C38" s="98">
        <v>-2360.1</v>
      </c>
      <c r="D38" s="98">
        <v>-26722.7</v>
      </c>
      <c r="E38" s="98">
        <v>-516.1</v>
      </c>
      <c r="F38" s="1485">
        <v>-52511.4</v>
      </c>
      <c r="G38" s="98">
        <f t="shared" si="0"/>
        <v>-24362.600000000002</v>
      </c>
      <c r="H38" s="1746">
        <f t="shared" si="1"/>
        <v>-51995.3</v>
      </c>
      <c r="J38" s="1623"/>
      <c r="K38" s="1636"/>
      <c r="L38" s="1634"/>
      <c r="M38" s="1633"/>
    </row>
    <row r="39" spans="1:13" ht="15">
      <c r="A39" s="124"/>
      <c r="B39" s="478" t="s">
        <v>305</v>
      </c>
      <c r="C39" s="96">
        <v>206760.10400000002</v>
      </c>
      <c r="D39" s="96">
        <f>SUM(D40:D44)</f>
        <v>182239.904</v>
      </c>
      <c r="E39" s="96">
        <v>206485.609</v>
      </c>
      <c r="F39" s="1481">
        <v>157490.299</v>
      </c>
      <c r="G39" s="96">
        <f t="shared" si="0"/>
        <v>-24520.20000000001</v>
      </c>
      <c r="H39" s="1742">
        <f t="shared" si="1"/>
        <v>-48995.31</v>
      </c>
      <c r="I39" s="97"/>
      <c r="J39" s="1622"/>
      <c r="K39" s="1636"/>
      <c r="L39" s="1627"/>
      <c r="M39" s="1633"/>
    </row>
    <row r="40" spans="1:13" ht="15">
      <c r="A40" s="120"/>
      <c r="B40" s="39" t="s">
        <v>294</v>
      </c>
      <c r="C40" s="98">
        <v>25863.111</v>
      </c>
      <c r="D40" s="98">
        <v>-4234.0689999999995</v>
      </c>
      <c r="E40" s="98">
        <v>15200.615</v>
      </c>
      <c r="F40" s="1485">
        <v>-28293.185</v>
      </c>
      <c r="G40" s="98">
        <f t="shared" si="0"/>
        <v>-30097.18</v>
      </c>
      <c r="H40" s="1746">
        <f t="shared" si="1"/>
        <v>-43493.8</v>
      </c>
      <c r="J40" s="1624"/>
      <c r="K40" s="1636"/>
      <c r="L40" s="1634"/>
      <c r="M40" s="1637"/>
    </row>
    <row r="41" spans="1:13" ht="15.75">
      <c r="A41" s="120"/>
      <c r="B41" s="39" t="s">
        <v>295</v>
      </c>
      <c r="C41" s="98">
        <v>128987.375</v>
      </c>
      <c r="D41" s="98">
        <v>135739.25</v>
      </c>
      <c r="E41" s="98">
        <v>147230.15</v>
      </c>
      <c r="F41" s="1485">
        <v>141110.525</v>
      </c>
      <c r="G41" s="98">
        <f t="shared" si="0"/>
        <v>6751.875</v>
      </c>
      <c r="H41" s="1746">
        <f t="shared" si="1"/>
        <v>-6119.625</v>
      </c>
      <c r="J41" s="1625"/>
      <c r="K41" s="1636"/>
      <c r="L41" s="1634"/>
      <c r="M41" s="1628"/>
    </row>
    <row r="42" spans="1:13" ht="15">
      <c r="A42" s="120"/>
      <c r="B42" s="39" t="s">
        <v>67</v>
      </c>
      <c r="C42" s="98">
        <v>4507.15</v>
      </c>
      <c r="D42" s="98">
        <v>3640.675</v>
      </c>
      <c r="E42" s="98">
        <v>2909.575</v>
      </c>
      <c r="F42" s="1485">
        <v>2674.625</v>
      </c>
      <c r="G42" s="98">
        <f t="shared" si="0"/>
        <v>-866.4749999999995</v>
      </c>
      <c r="H42" s="1746">
        <f t="shared" si="1"/>
        <v>-234.94999999999982</v>
      </c>
      <c r="J42" s="1625"/>
      <c r="K42" s="1636"/>
      <c r="L42" s="1634"/>
      <c r="M42" s="1633"/>
    </row>
    <row r="43" spans="1:13" ht="15">
      <c r="A43" s="120"/>
      <c r="B43" s="39" t="s">
        <v>68</v>
      </c>
      <c r="C43" s="98">
        <v>3536.95</v>
      </c>
      <c r="D43" s="98">
        <v>3331.8529999999996</v>
      </c>
      <c r="E43" s="98">
        <v>2116.2990000000004</v>
      </c>
      <c r="F43" s="1485">
        <v>2123.564</v>
      </c>
      <c r="G43" s="98">
        <f t="shared" si="0"/>
        <v>-205.0970000000002</v>
      </c>
      <c r="H43" s="1746">
        <f t="shared" si="1"/>
        <v>7.264999999999418</v>
      </c>
      <c r="J43" s="1626"/>
      <c r="K43" s="1636"/>
      <c r="L43" s="1634"/>
      <c r="M43" s="1633"/>
    </row>
    <row r="44" spans="1:13" ht="15.75" thickBot="1">
      <c r="A44" s="479"/>
      <c r="B44" s="480" t="s">
        <v>69</v>
      </c>
      <c r="C44" s="481">
        <v>43865.518000000004</v>
      </c>
      <c r="D44" s="481">
        <v>43762.195</v>
      </c>
      <c r="E44" s="481">
        <v>39028.97000000001</v>
      </c>
      <c r="F44" s="1486">
        <v>39874.77</v>
      </c>
      <c r="G44" s="481">
        <f t="shared" si="0"/>
        <v>-103.32300000000396</v>
      </c>
      <c r="H44" s="1747">
        <f t="shared" si="1"/>
        <v>845.7999999999884</v>
      </c>
      <c r="J44" s="1625"/>
      <c r="K44" s="1636"/>
      <c r="L44" s="1634"/>
      <c r="M44" s="1633"/>
    </row>
    <row r="45" spans="10:13" ht="16.5" thickTop="1">
      <c r="J45" s="1625"/>
      <c r="K45" s="1622"/>
      <c r="L45" s="1634"/>
      <c r="M45" s="1628"/>
    </row>
    <row r="46" spans="10:13" ht="15">
      <c r="J46" s="1625"/>
      <c r="K46" s="1623"/>
      <c r="L46" s="1634"/>
      <c r="M46" s="1633"/>
    </row>
    <row r="47" spans="10:13" ht="15.75">
      <c r="J47" s="1622"/>
      <c r="K47" s="1622"/>
      <c r="L47" s="1634"/>
      <c r="M47" s="1628"/>
    </row>
    <row r="48" spans="3:13" ht="15">
      <c r="C48" s="1439"/>
      <c r="D48" s="1477"/>
      <c r="E48" s="1439"/>
      <c r="F48" s="1439"/>
      <c r="G48" s="1439"/>
      <c r="H48" s="1439"/>
      <c r="K48" s="1624"/>
      <c r="L48" s="1634"/>
      <c r="M48" s="1632"/>
    </row>
    <row r="49" spans="11:13" ht="15">
      <c r="K49" s="1625"/>
      <c r="L49" s="1634"/>
      <c r="M49" s="1633"/>
    </row>
    <row r="50" spans="11:13" ht="15">
      <c r="K50" s="1625"/>
      <c r="L50" s="1634"/>
      <c r="M50" s="1633"/>
    </row>
    <row r="51" spans="3:13" ht="15">
      <c r="C51" s="1440"/>
      <c r="D51" s="1478"/>
      <c r="E51" s="1440"/>
      <c r="F51" s="1487"/>
      <c r="G51" s="1440"/>
      <c r="H51" s="1440"/>
      <c r="K51" s="1626"/>
      <c r="L51" s="1634"/>
      <c r="M51" s="1632"/>
    </row>
    <row r="52" spans="11:13" ht="15">
      <c r="K52" s="1625"/>
      <c r="L52" s="1634"/>
      <c r="M52" s="1633"/>
    </row>
    <row r="53" spans="11:13" ht="15">
      <c r="K53" s="1625"/>
      <c r="L53" s="1634"/>
      <c r="M53" s="1633"/>
    </row>
    <row r="54" spans="3:13" ht="15">
      <c r="C54" s="1440"/>
      <c r="D54" s="1478"/>
      <c r="E54" s="1440"/>
      <c r="F54" s="1487"/>
      <c r="G54" s="1440"/>
      <c r="H54" s="1440"/>
      <c r="K54" s="1625"/>
      <c r="L54" s="1634"/>
      <c r="M54" s="1633"/>
    </row>
    <row r="55" spans="11:13" ht="15.75">
      <c r="K55" s="1622"/>
      <c r="L55" s="1634"/>
      <c r="M55" s="1638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1" right="0.61" top="0.49" bottom="0.47" header="0.5" footer="0.5"/>
  <pageSetup fitToHeight="1" fitToWidth="1" horizontalDpi="600" verticalDpi="600" orientation="portrait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G50"/>
  <sheetViews>
    <sheetView zoomScalePageLayoutView="0" workbookViewId="0" topLeftCell="A25">
      <selection activeCell="F51" sqref="F5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93" t="s">
        <v>36</v>
      </c>
      <c r="C1" s="1993"/>
      <c r="D1" s="1993"/>
      <c r="E1" s="1993"/>
      <c r="F1" s="1993"/>
      <c r="G1" s="1993"/>
    </row>
    <row r="2" spans="2:7" ht="15.75">
      <c r="B2" s="1994" t="s">
        <v>662</v>
      </c>
      <c r="C2" s="1994"/>
      <c r="D2" s="1994"/>
      <c r="E2" s="1994"/>
      <c r="F2" s="1994"/>
      <c r="G2" s="1994"/>
    </row>
    <row r="3" spans="2:7" ht="15.75" customHeight="1">
      <c r="B3" s="2004" t="s">
        <v>1381</v>
      </c>
      <c r="C3" s="2004"/>
      <c r="D3" s="2004"/>
      <c r="E3" s="2004"/>
      <c r="F3" s="2004"/>
      <c r="G3" s="2004"/>
    </row>
    <row r="4" spans="2:7" ht="13.5" thickBot="1">
      <c r="B4" s="54" t="s">
        <v>382</v>
      </c>
      <c r="C4" s="54"/>
      <c r="D4" s="54"/>
      <c r="E4" s="191"/>
      <c r="F4" s="54"/>
      <c r="G4" s="302" t="s">
        <v>190</v>
      </c>
    </row>
    <row r="5" spans="2:7" ht="15" customHeight="1" thickTop="1">
      <c r="B5" s="1995"/>
      <c r="C5" s="1997" t="s">
        <v>418</v>
      </c>
      <c r="D5" s="1997" t="s">
        <v>1127</v>
      </c>
      <c r="E5" s="1997" t="s">
        <v>1109</v>
      </c>
      <c r="F5" s="1999" t="s">
        <v>704</v>
      </c>
      <c r="G5" s="2000"/>
    </row>
    <row r="6" spans="2:7" ht="15" customHeight="1">
      <c r="B6" s="1996"/>
      <c r="C6" s="1998"/>
      <c r="D6" s="1998"/>
      <c r="E6" s="1998"/>
      <c r="F6" s="201" t="s">
        <v>275</v>
      </c>
      <c r="G6" s="194" t="s">
        <v>1110</v>
      </c>
    </row>
    <row r="7" spans="2:7" ht="15" customHeight="1">
      <c r="B7" s="196"/>
      <c r="C7" s="192"/>
      <c r="D7" s="192"/>
      <c r="E7" s="192"/>
      <c r="F7" s="202"/>
      <c r="G7" s="195"/>
    </row>
    <row r="8" spans="2:7" ht="15" customHeight="1">
      <c r="B8" s="197" t="s">
        <v>563</v>
      </c>
      <c r="C8" s="1144">
        <v>30058</v>
      </c>
      <c r="D8" s="1144">
        <v>32875.660130000004</v>
      </c>
      <c r="E8" s="1144">
        <v>37366.49999999999</v>
      </c>
      <c r="F8" s="1144">
        <v>9.37407721737975</v>
      </c>
      <c r="G8" s="1317">
        <v>13.66007512014022</v>
      </c>
    </row>
    <row r="9" spans="2:7" ht="15" customHeight="1">
      <c r="B9" s="198"/>
      <c r="C9" s="1144"/>
      <c r="D9" s="1144"/>
      <c r="E9" s="1144"/>
      <c r="F9" s="1144"/>
      <c r="G9" s="1317"/>
    </row>
    <row r="10" spans="2:7" ht="15" customHeight="1">
      <c r="B10" s="198" t="s">
        <v>564</v>
      </c>
      <c r="C10" s="1145">
        <v>19779.9</v>
      </c>
      <c r="D10" s="1145">
        <v>20617.666654</v>
      </c>
      <c r="E10" s="1145">
        <v>24212.799999999996</v>
      </c>
      <c r="F10" s="1145">
        <v>4.235444334905637</v>
      </c>
      <c r="G10" s="1318">
        <v>17.4371494424298</v>
      </c>
    </row>
    <row r="11" spans="2:7" ht="15" customHeight="1">
      <c r="B11" s="199" t="s">
        <v>565</v>
      </c>
      <c r="C11" s="1146">
        <v>10278.1</v>
      </c>
      <c r="D11" s="1146">
        <v>12257.993476000001</v>
      </c>
      <c r="E11" s="1146">
        <v>13153.699999999999</v>
      </c>
      <c r="F11" s="1146">
        <v>19.26322448701609</v>
      </c>
      <c r="G11" s="1319">
        <v>7.307121885435052</v>
      </c>
    </row>
    <row r="12" spans="2:7" ht="15" customHeight="1">
      <c r="B12" s="196"/>
      <c r="C12" s="1145"/>
      <c r="D12" s="1145"/>
      <c r="E12" s="1145"/>
      <c r="F12" s="1144"/>
      <c r="G12" s="1317"/>
    </row>
    <row r="13" spans="2:7" ht="15" customHeight="1">
      <c r="B13" s="197" t="s">
        <v>566</v>
      </c>
      <c r="C13" s="1144">
        <v>177785.40000000002</v>
      </c>
      <c r="D13" s="1144">
        <v>225392.28343</v>
      </c>
      <c r="E13" s="1144">
        <v>270354.1</v>
      </c>
      <c r="F13" s="1144">
        <v>26.77772383446559</v>
      </c>
      <c r="G13" s="1317">
        <v>19.948250173331132</v>
      </c>
    </row>
    <row r="14" spans="2:7" ht="15" customHeight="1">
      <c r="B14" s="198"/>
      <c r="C14" s="1144"/>
      <c r="D14" s="1144"/>
      <c r="E14" s="1144"/>
      <c r="F14" s="1144"/>
      <c r="G14" s="1317"/>
    </row>
    <row r="15" spans="2:7" ht="15" customHeight="1">
      <c r="B15" s="198" t="s">
        <v>567</v>
      </c>
      <c r="C15" s="1145">
        <v>112395.70000000001</v>
      </c>
      <c r="D15" s="1145">
        <v>144487.611884</v>
      </c>
      <c r="E15" s="1145">
        <v>178003.19999999998</v>
      </c>
      <c r="F15" s="1145">
        <v>28.552615343825437</v>
      </c>
      <c r="G15" s="1318">
        <v>23.196167255437445</v>
      </c>
    </row>
    <row r="16" spans="2:7" ht="15" customHeight="1">
      <c r="B16" s="199" t="s">
        <v>568</v>
      </c>
      <c r="C16" s="1146">
        <v>65389.700000000004</v>
      </c>
      <c r="D16" s="1146">
        <v>80904.671546</v>
      </c>
      <c r="E16" s="1146">
        <v>92350.90000000001</v>
      </c>
      <c r="F16" s="1146">
        <v>23.72693489341593</v>
      </c>
      <c r="G16" s="1319">
        <v>14.147796703546376</v>
      </c>
    </row>
    <row r="17" spans="2:7" ht="15" customHeight="1">
      <c r="B17" s="196"/>
      <c r="C17" s="1144"/>
      <c r="D17" s="1144"/>
      <c r="E17" s="1144"/>
      <c r="F17" s="1144"/>
      <c r="G17" s="1317"/>
    </row>
    <row r="18" spans="2:7" ht="15" customHeight="1">
      <c r="B18" s="197" t="s">
        <v>569</v>
      </c>
      <c r="C18" s="1144">
        <v>-147727.40000000002</v>
      </c>
      <c r="D18" s="1144">
        <v>-192516.6233</v>
      </c>
      <c r="E18" s="1144">
        <v>-232987.6</v>
      </c>
      <c r="F18" s="1144">
        <v>30.318832728390248</v>
      </c>
      <c r="G18" s="1317">
        <v>21.022068643357514</v>
      </c>
    </row>
    <row r="19" spans="2:7" ht="15" customHeight="1">
      <c r="B19" s="198"/>
      <c r="C19" s="1145"/>
      <c r="D19" s="1145"/>
      <c r="E19" s="1145"/>
      <c r="F19" s="1144"/>
      <c r="G19" s="1317"/>
    </row>
    <row r="20" spans="2:7" ht="15" customHeight="1">
      <c r="B20" s="198" t="s">
        <v>570</v>
      </c>
      <c r="C20" s="1145">
        <v>-92615.80000000002</v>
      </c>
      <c r="D20" s="1145">
        <v>-123869.94523000001</v>
      </c>
      <c r="E20" s="1145">
        <v>-153790.4</v>
      </c>
      <c r="F20" s="1145">
        <v>33.74601874626143</v>
      </c>
      <c r="G20" s="1318">
        <v>24.15473318765426</v>
      </c>
    </row>
    <row r="21" spans="2:7" ht="15" customHeight="1">
      <c r="B21" s="199" t="s">
        <v>571</v>
      </c>
      <c r="C21" s="1146">
        <v>-55111.600000000006</v>
      </c>
      <c r="D21" s="1146">
        <v>-68646.67807</v>
      </c>
      <c r="E21" s="1146">
        <v>-79197.20000000001</v>
      </c>
      <c r="F21" s="1146">
        <v>24.559399600084177</v>
      </c>
      <c r="G21" s="1319">
        <v>15.369311708341527</v>
      </c>
    </row>
    <row r="22" spans="2:7" ht="15" customHeight="1">
      <c r="B22" s="196"/>
      <c r="C22" s="1145"/>
      <c r="D22" s="1145"/>
      <c r="E22" s="1145"/>
      <c r="F22" s="1144"/>
      <c r="G22" s="1317"/>
    </row>
    <row r="23" spans="2:7" ht="15" customHeight="1">
      <c r="B23" s="197" t="s">
        <v>572</v>
      </c>
      <c r="C23" s="1144">
        <v>207843.40000000002</v>
      </c>
      <c r="D23" s="1144">
        <v>258267.94356</v>
      </c>
      <c r="E23" s="1144">
        <v>307720.6</v>
      </c>
      <c r="F23" s="1144">
        <v>24.260834628378873</v>
      </c>
      <c r="G23" s="1317">
        <v>19.147810509635036</v>
      </c>
    </row>
    <row r="24" spans="2:7" ht="15" customHeight="1">
      <c r="B24" s="198"/>
      <c r="C24" s="1145"/>
      <c r="D24" s="1145"/>
      <c r="E24" s="1145"/>
      <c r="F24" s="1144"/>
      <c r="G24" s="1317"/>
    </row>
    <row r="25" spans="2:7" ht="15" customHeight="1">
      <c r="B25" s="198" t="s">
        <v>570</v>
      </c>
      <c r="C25" s="1145">
        <v>132175.6</v>
      </c>
      <c r="D25" s="1145">
        <v>165105.278538</v>
      </c>
      <c r="E25" s="1145">
        <v>202215.99999999997</v>
      </c>
      <c r="F25" s="1145">
        <v>24.913583549459958</v>
      </c>
      <c r="G25" s="1318">
        <v>22.4770048484299</v>
      </c>
    </row>
    <row r="26" spans="2:7" ht="15" customHeight="1" thickBot="1">
      <c r="B26" s="200" t="s">
        <v>571</v>
      </c>
      <c r="C26" s="1320">
        <v>75667.8</v>
      </c>
      <c r="D26" s="1320">
        <v>93162.665022</v>
      </c>
      <c r="E26" s="1320">
        <v>105504.6</v>
      </c>
      <c r="F26" s="1320">
        <v>23.120620689381738</v>
      </c>
      <c r="G26" s="1321">
        <v>13.247726409592843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91"/>
      <c r="E28" s="191"/>
      <c r="F28" s="54"/>
      <c r="G28" s="54"/>
    </row>
    <row r="29" spans="2:7" ht="12.75">
      <c r="B29" s="54"/>
      <c r="C29" s="55"/>
      <c r="D29" s="55"/>
      <c r="E29" s="193"/>
      <c r="F29" s="54"/>
      <c r="G29" s="54"/>
    </row>
    <row r="30" spans="2:7" ht="15" customHeight="1">
      <c r="B30" s="741" t="s">
        <v>558</v>
      </c>
      <c r="C30" s="1148">
        <v>16.906900116657496</v>
      </c>
      <c r="D30" s="1148">
        <v>14.585974120187743</v>
      </c>
      <c r="E30" s="1149">
        <v>13.821318041782979</v>
      </c>
      <c r="F30" s="54"/>
      <c r="G30" s="54"/>
    </row>
    <row r="31" spans="2:7" ht="15" customHeight="1">
      <c r="B31" s="742" t="s">
        <v>573</v>
      </c>
      <c r="C31" s="1149">
        <v>17.598449050986826</v>
      </c>
      <c r="D31" s="1150">
        <v>14.269504759032644</v>
      </c>
      <c r="E31" s="1149">
        <v>13.60245209074893</v>
      </c>
      <c r="F31" s="54"/>
      <c r="G31" s="54"/>
    </row>
    <row r="32" spans="2:7" ht="15" customHeight="1">
      <c r="B32" s="743" t="s">
        <v>574</v>
      </c>
      <c r="C32" s="1147">
        <v>15.718224735699964</v>
      </c>
      <c r="D32" s="1151">
        <v>15.151156591780326</v>
      </c>
      <c r="E32" s="1147">
        <v>14.243174673988015</v>
      </c>
      <c r="F32" s="54"/>
      <c r="G32" s="54"/>
    </row>
    <row r="33" spans="2:7" ht="15" customHeight="1">
      <c r="B33" s="2001" t="s">
        <v>1208</v>
      </c>
      <c r="C33" s="2005"/>
      <c r="D33" s="2005"/>
      <c r="E33" s="2006"/>
      <c r="F33" s="54"/>
      <c r="G33" s="54"/>
    </row>
    <row r="34" spans="2:7" ht="15" customHeight="1">
      <c r="B34" s="744" t="s">
        <v>573</v>
      </c>
      <c r="C34" s="1152">
        <v>65.80577550069864</v>
      </c>
      <c r="D34" s="1152">
        <v>62.71407653100105</v>
      </c>
      <c r="E34" s="1152">
        <v>64.79814807380943</v>
      </c>
      <c r="F34" s="54"/>
      <c r="G34" s="54"/>
    </row>
    <row r="35" spans="2:7" ht="15" customHeight="1">
      <c r="B35" s="745" t="s">
        <v>574</v>
      </c>
      <c r="C35" s="1153">
        <v>34.19422449930135</v>
      </c>
      <c r="D35" s="1153">
        <v>37.28592346899895</v>
      </c>
      <c r="E35" s="1153">
        <v>35.20185192619058</v>
      </c>
      <c r="F35" s="54"/>
      <c r="G35" s="54"/>
    </row>
    <row r="36" spans="2:7" ht="15" customHeight="1">
      <c r="B36" s="2001" t="s">
        <v>1209</v>
      </c>
      <c r="C36" s="2002"/>
      <c r="D36" s="2002"/>
      <c r="E36" s="2003"/>
      <c r="F36" s="54"/>
      <c r="G36" s="54"/>
    </row>
    <row r="37" spans="2:7" ht="15" customHeight="1">
      <c r="B37" s="744" t="s">
        <v>573</v>
      </c>
      <c r="C37" s="1466">
        <v>63.21987069804382</v>
      </c>
      <c r="D37" s="1466">
        <v>64.1049505711554</v>
      </c>
      <c r="E37" s="1466">
        <v>65.84076217079749</v>
      </c>
      <c r="F37" s="54"/>
      <c r="G37" s="54"/>
    </row>
    <row r="38" spans="2:7" ht="15" customHeight="1">
      <c r="B38" s="745" t="s">
        <v>574</v>
      </c>
      <c r="C38" s="1467">
        <v>36.78012930195618</v>
      </c>
      <c r="D38" s="1467">
        <v>35.89504942884459</v>
      </c>
      <c r="E38" s="1467">
        <v>34.159237829202524</v>
      </c>
      <c r="F38" s="54"/>
      <c r="G38" s="54"/>
    </row>
    <row r="39" spans="2:7" ht="15" customHeight="1">
      <c r="B39" s="2001" t="s">
        <v>1210</v>
      </c>
      <c r="C39" s="2002"/>
      <c r="D39" s="2002"/>
      <c r="E39" s="2003"/>
      <c r="F39" s="54"/>
      <c r="G39" s="54"/>
    </row>
    <row r="40" spans="2:7" ht="15" customHeight="1">
      <c r="B40" s="744" t="s">
        <v>573</v>
      </c>
      <c r="C40" s="1154">
        <v>62.6937182946427</v>
      </c>
      <c r="D40" s="1154">
        <v>64.34246721488181</v>
      </c>
      <c r="E40" s="1154">
        <v>66.00797639015981</v>
      </c>
      <c r="F40" s="54"/>
      <c r="G40" s="54"/>
    </row>
    <row r="41" spans="2:7" ht="15" customHeight="1">
      <c r="B41" s="745" t="s">
        <v>574</v>
      </c>
      <c r="C41" s="1155">
        <v>37.3062817053573</v>
      </c>
      <c r="D41" s="1155">
        <v>35.65753278511819</v>
      </c>
      <c r="E41" s="1155">
        <v>33.99202360984018</v>
      </c>
      <c r="F41" s="54"/>
      <c r="G41" s="54"/>
    </row>
    <row r="42" spans="2:7" ht="15" customHeight="1">
      <c r="B42" s="2001" t="s">
        <v>1211</v>
      </c>
      <c r="C42" s="2002"/>
      <c r="D42" s="2002"/>
      <c r="E42" s="2003"/>
      <c r="F42" s="54"/>
      <c r="G42" s="54"/>
    </row>
    <row r="43" spans="2:7" ht="15" customHeight="1">
      <c r="B43" s="744" t="s">
        <v>573</v>
      </c>
      <c r="C43" s="1156">
        <v>63.593840362503684</v>
      </c>
      <c r="D43" s="1156">
        <v>63.92790226389179</v>
      </c>
      <c r="E43" s="1156">
        <v>65.71415758321022</v>
      </c>
      <c r="F43" s="54"/>
      <c r="G43" s="54"/>
    </row>
    <row r="44" spans="2:7" ht="15" customHeight="1">
      <c r="B44" s="745" t="s">
        <v>574</v>
      </c>
      <c r="C44" s="1157">
        <v>36.4061596374963</v>
      </c>
      <c r="D44" s="1157">
        <v>36.07209773610821</v>
      </c>
      <c r="E44" s="1157">
        <v>34.28584241678978</v>
      </c>
      <c r="F44" s="54"/>
      <c r="G44" s="54"/>
    </row>
    <row r="45" spans="2:7" ht="15" customHeight="1">
      <c r="B45" s="2001" t="s">
        <v>721</v>
      </c>
      <c r="C45" s="2002"/>
      <c r="D45" s="2002"/>
      <c r="E45" s="2003"/>
      <c r="F45" s="54"/>
      <c r="G45" s="54"/>
    </row>
    <row r="46" spans="2:7" ht="15" customHeight="1">
      <c r="B46" s="746" t="s">
        <v>575</v>
      </c>
      <c r="C46" s="1159">
        <v>14.461849642567431</v>
      </c>
      <c r="D46" s="1159">
        <v>12.72928404386448</v>
      </c>
      <c r="E46" s="1159">
        <v>12.142995951522256</v>
      </c>
      <c r="F46" s="54"/>
      <c r="G46" s="54"/>
    </row>
    <row r="47" spans="2:7" ht="15" customHeight="1">
      <c r="B47" s="743" t="s">
        <v>576</v>
      </c>
      <c r="C47" s="1158">
        <v>85.53815035743257</v>
      </c>
      <c r="D47" s="1158">
        <v>87.27071595613552</v>
      </c>
      <c r="E47" s="1158">
        <v>87.85700404847773</v>
      </c>
      <c r="F47" s="54"/>
      <c r="G47" s="54"/>
    </row>
    <row r="48" spans="2:7" ht="12.75">
      <c r="B48" s="54" t="s">
        <v>827</v>
      </c>
      <c r="C48" s="54"/>
      <c r="D48" s="54"/>
      <c r="E48" s="54"/>
      <c r="F48" s="54"/>
      <c r="G48" s="54"/>
    </row>
    <row r="49" spans="2:7" ht="12.75">
      <c r="B49" s="54" t="s">
        <v>53</v>
      </c>
      <c r="C49" s="54"/>
      <c r="D49" s="54"/>
      <c r="E49" s="54"/>
      <c r="F49" s="54"/>
      <c r="G49" s="54"/>
    </row>
    <row r="50" spans="2:7" ht="12.75">
      <c r="B50" s="54" t="s">
        <v>54</v>
      </c>
      <c r="C50" s="54"/>
      <c r="D50" s="54"/>
      <c r="E50" s="54"/>
      <c r="F50" s="54"/>
      <c r="G50" s="54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63"/>
  <sheetViews>
    <sheetView zoomScalePageLayoutView="0" workbookViewId="0" topLeftCell="A46">
      <selection activeCell="B62" sqref="B62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2007" t="s">
        <v>854</v>
      </c>
      <c r="C1" s="2008"/>
      <c r="D1" s="2008"/>
      <c r="E1" s="2008"/>
      <c r="F1" s="2008"/>
      <c r="G1" s="2008"/>
      <c r="H1" s="2009"/>
    </row>
    <row r="2" spans="2:8" ht="15" customHeight="1">
      <c r="B2" s="2010" t="s">
        <v>445</v>
      </c>
      <c r="C2" s="2011"/>
      <c r="D2" s="2011"/>
      <c r="E2" s="2011"/>
      <c r="F2" s="2011"/>
      <c r="G2" s="2011"/>
      <c r="H2" s="2012"/>
    </row>
    <row r="3" spans="2:8" ht="15" customHeight="1" thickBot="1">
      <c r="B3" s="2013" t="s">
        <v>190</v>
      </c>
      <c r="C3" s="2014"/>
      <c r="D3" s="2014"/>
      <c r="E3" s="2014"/>
      <c r="F3" s="2014"/>
      <c r="G3" s="2014"/>
      <c r="H3" s="2015"/>
    </row>
    <row r="4" spans="2:8" ht="15" customHeight="1" thickTop="1">
      <c r="B4" s="1306"/>
      <c r="C4" s="1307"/>
      <c r="D4" s="2016" t="s">
        <v>1383</v>
      </c>
      <c r="E4" s="2016"/>
      <c r="F4" s="2016"/>
      <c r="G4" s="2017" t="s">
        <v>704</v>
      </c>
      <c r="H4" s="2018"/>
    </row>
    <row r="5" spans="2:8" ht="15" customHeight="1">
      <c r="B5" s="205"/>
      <c r="C5" s="203"/>
      <c r="D5" s="204" t="s">
        <v>418</v>
      </c>
      <c r="E5" s="204" t="s">
        <v>1128</v>
      </c>
      <c r="F5" s="204" t="s">
        <v>1126</v>
      </c>
      <c r="G5" s="204" t="s">
        <v>275</v>
      </c>
      <c r="H5" s="206" t="s">
        <v>1110</v>
      </c>
    </row>
    <row r="6" spans="2:8" ht="15" customHeight="1">
      <c r="B6" s="1308"/>
      <c r="C6" s="1160" t="s">
        <v>722</v>
      </c>
      <c r="D6" s="1160">
        <v>17532.757999999994</v>
      </c>
      <c r="E6" s="1160">
        <v>18673.399103999996</v>
      </c>
      <c r="F6" s="1160">
        <v>20381.343724000002</v>
      </c>
      <c r="G6" s="1161">
        <v>6.505771105721081</v>
      </c>
      <c r="H6" s="1309">
        <v>9.146404521682143</v>
      </c>
    </row>
    <row r="7" spans="2:8" ht="15" customHeight="1">
      <c r="B7" s="1617">
        <v>1</v>
      </c>
      <c r="C7" s="1162" t="s">
        <v>81</v>
      </c>
      <c r="D7" s="1163">
        <v>126.55799999999999</v>
      </c>
      <c r="E7" s="1163">
        <v>178.24863700000003</v>
      </c>
      <c r="F7" s="1163">
        <v>164.861873</v>
      </c>
      <c r="G7" s="1163">
        <v>40.84343700121687</v>
      </c>
      <c r="H7" s="1310">
        <v>-7.510163457799692</v>
      </c>
    </row>
    <row r="8" spans="2:8" ht="15" customHeight="1">
      <c r="B8" s="1617">
        <v>2</v>
      </c>
      <c r="C8" s="1162" t="s">
        <v>82</v>
      </c>
      <c r="D8" s="1163">
        <v>0</v>
      </c>
      <c r="E8" s="1163">
        <v>0.5</v>
      </c>
      <c r="F8" s="1163">
        <v>0.840528</v>
      </c>
      <c r="G8" s="1163" t="s">
        <v>701</v>
      </c>
      <c r="H8" s="1310">
        <v>68.10560000000001</v>
      </c>
    </row>
    <row r="9" spans="2:8" ht="15" customHeight="1">
      <c r="B9" s="1617">
        <v>3</v>
      </c>
      <c r="C9" s="1162" t="s">
        <v>83</v>
      </c>
      <c r="D9" s="1163">
        <v>35.8</v>
      </c>
      <c r="E9" s="1163">
        <v>118.53572399999999</v>
      </c>
      <c r="F9" s="1163">
        <v>71.762723</v>
      </c>
      <c r="G9" s="1163">
        <v>231.10537430167597</v>
      </c>
      <c r="H9" s="1310">
        <v>-39.458991282661756</v>
      </c>
    </row>
    <row r="10" spans="2:8" ht="15" customHeight="1">
      <c r="B10" s="1617">
        <v>4</v>
      </c>
      <c r="C10" s="1162" t="s">
        <v>84</v>
      </c>
      <c r="D10" s="1163">
        <v>38.39999999999999</v>
      </c>
      <c r="E10" s="1163">
        <v>0.7350000000000001</v>
      </c>
      <c r="F10" s="1163">
        <v>0.643</v>
      </c>
      <c r="G10" s="1163">
        <v>-98.0859375</v>
      </c>
      <c r="H10" s="1310">
        <v>-12.517006802721099</v>
      </c>
    </row>
    <row r="11" spans="2:8" ht="15" customHeight="1">
      <c r="B11" s="1617">
        <v>5</v>
      </c>
      <c r="C11" s="1162" t="s">
        <v>86</v>
      </c>
      <c r="D11" s="1163">
        <v>1082.7</v>
      </c>
      <c r="E11" s="1163">
        <v>1291.18032</v>
      </c>
      <c r="F11" s="1163">
        <v>2062.650285</v>
      </c>
      <c r="G11" s="1163">
        <v>19.255594347464665</v>
      </c>
      <c r="H11" s="1310">
        <v>59.74920412355729</v>
      </c>
    </row>
    <row r="12" spans="2:8" ht="15" customHeight="1">
      <c r="B12" s="1617">
        <v>6</v>
      </c>
      <c r="C12" s="1162" t="s">
        <v>87</v>
      </c>
      <c r="D12" s="1163">
        <v>416.9</v>
      </c>
      <c r="E12" s="1163">
        <v>0</v>
      </c>
      <c r="F12" s="1163">
        <v>0</v>
      </c>
      <c r="G12" s="1163">
        <v>-100</v>
      </c>
      <c r="H12" s="1310" t="s">
        <v>701</v>
      </c>
    </row>
    <row r="13" spans="2:8" ht="15" customHeight="1">
      <c r="B13" s="1617">
        <v>7</v>
      </c>
      <c r="C13" s="1162" t="s">
        <v>88</v>
      </c>
      <c r="D13" s="1163">
        <v>10.6</v>
      </c>
      <c r="E13" s="1163">
        <v>6.619300999999999</v>
      </c>
      <c r="F13" s="1163">
        <v>65.484</v>
      </c>
      <c r="G13" s="1163">
        <v>-37.5537641509434</v>
      </c>
      <c r="H13" s="1310">
        <v>889.2887481623815</v>
      </c>
    </row>
    <row r="14" spans="2:8" ht="15" customHeight="1">
      <c r="B14" s="1617">
        <v>8</v>
      </c>
      <c r="C14" s="1162" t="s">
        <v>89</v>
      </c>
      <c r="D14" s="1163">
        <v>2.1</v>
      </c>
      <c r="E14" s="1163">
        <v>0</v>
      </c>
      <c r="F14" s="1163">
        <v>0</v>
      </c>
      <c r="G14" s="1163">
        <v>-100</v>
      </c>
      <c r="H14" s="1310" t="s">
        <v>701</v>
      </c>
    </row>
    <row r="15" spans="2:8" ht="15" customHeight="1">
      <c r="B15" s="1617">
        <v>9</v>
      </c>
      <c r="C15" s="1162" t="s">
        <v>90</v>
      </c>
      <c r="D15" s="1163">
        <v>10.8</v>
      </c>
      <c r="E15" s="1163">
        <v>13.257963</v>
      </c>
      <c r="F15" s="1163">
        <v>14.040913</v>
      </c>
      <c r="G15" s="1163">
        <v>22.75891666666665</v>
      </c>
      <c r="H15" s="1310">
        <v>5.905507505187629</v>
      </c>
    </row>
    <row r="16" spans="2:8" ht="15" customHeight="1">
      <c r="B16" s="1617">
        <v>10</v>
      </c>
      <c r="C16" s="1162" t="s">
        <v>91</v>
      </c>
      <c r="D16" s="1163">
        <v>324.00000000000006</v>
      </c>
      <c r="E16" s="1163">
        <v>560.489146</v>
      </c>
      <c r="F16" s="1163">
        <v>641.155063</v>
      </c>
      <c r="G16" s="1163">
        <v>72.99047716049381</v>
      </c>
      <c r="H16" s="1310">
        <v>14.392056933784048</v>
      </c>
    </row>
    <row r="17" spans="2:8" ht="15" customHeight="1">
      <c r="B17" s="1617">
        <v>11</v>
      </c>
      <c r="C17" s="1162" t="s">
        <v>92</v>
      </c>
      <c r="D17" s="1163">
        <v>0</v>
      </c>
      <c r="E17" s="1163">
        <v>6.90805</v>
      </c>
      <c r="F17" s="1163">
        <v>4.804765000000001</v>
      </c>
      <c r="G17" s="1163" t="s">
        <v>701</v>
      </c>
      <c r="H17" s="1310">
        <v>-30.446869956065754</v>
      </c>
    </row>
    <row r="18" spans="2:8" ht="15" customHeight="1">
      <c r="B18" s="1617">
        <v>12</v>
      </c>
      <c r="C18" s="1162" t="s">
        <v>93</v>
      </c>
      <c r="D18" s="1163">
        <v>636.3</v>
      </c>
      <c r="E18" s="1163">
        <v>1526.472921</v>
      </c>
      <c r="F18" s="1163">
        <v>912.5579339999999</v>
      </c>
      <c r="G18" s="1163">
        <v>139.89830598774168</v>
      </c>
      <c r="H18" s="1310">
        <v>-40.21787603004587</v>
      </c>
    </row>
    <row r="19" spans="2:8" ht="15" customHeight="1">
      <c r="B19" s="1617">
        <v>13</v>
      </c>
      <c r="C19" s="1162" t="s">
        <v>94</v>
      </c>
      <c r="D19" s="1163">
        <v>0</v>
      </c>
      <c r="E19" s="1163">
        <v>0</v>
      </c>
      <c r="F19" s="1163">
        <v>0</v>
      </c>
      <c r="G19" s="1163" t="s">
        <v>701</v>
      </c>
      <c r="H19" s="1310" t="s">
        <v>701</v>
      </c>
    </row>
    <row r="20" spans="2:8" ht="15" customHeight="1">
      <c r="B20" s="1617">
        <v>14</v>
      </c>
      <c r="C20" s="1162" t="s">
        <v>95</v>
      </c>
      <c r="D20" s="1163">
        <v>118</v>
      </c>
      <c r="E20" s="1163">
        <v>56.91423999999999</v>
      </c>
      <c r="F20" s="1163">
        <v>42.5454</v>
      </c>
      <c r="G20" s="1163">
        <v>-51.767593220338995</v>
      </c>
      <c r="H20" s="1310">
        <v>-25.24647610158722</v>
      </c>
    </row>
    <row r="21" spans="2:8" ht="15" customHeight="1">
      <c r="B21" s="1617">
        <v>15</v>
      </c>
      <c r="C21" s="1162" t="s">
        <v>96</v>
      </c>
      <c r="D21" s="1163">
        <v>215.2</v>
      </c>
      <c r="E21" s="1163">
        <v>687.550652</v>
      </c>
      <c r="F21" s="1163">
        <v>207.68788999999998</v>
      </c>
      <c r="G21" s="1163">
        <v>219.49379739776953</v>
      </c>
      <c r="H21" s="1310">
        <v>-69.7930778778463</v>
      </c>
    </row>
    <row r="22" spans="2:8" ht="15" customHeight="1">
      <c r="B22" s="1617">
        <v>16</v>
      </c>
      <c r="C22" s="1162" t="s">
        <v>97</v>
      </c>
      <c r="D22" s="1163">
        <v>20.2</v>
      </c>
      <c r="E22" s="1163">
        <v>11.000667</v>
      </c>
      <c r="F22" s="1163">
        <v>7.831891</v>
      </c>
      <c r="G22" s="1163">
        <v>-45.54125247524752</v>
      </c>
      <c r="H22" s="1310">
        <v>-28.80530789633029</v>
      </c>
    </row>
    <row r="23" spans="2:8" ht="15" customHeight="1">
      <c r="B23" s="1617">
        <v>17</v>
      </c>
      <c r="C23" s="1162" t="s">
        <v>98</v>
      </c>
      <c r="D23" s="1163">
        <v>22.9</v>
      </c>
      <c r="E23" s="1163">
        <v>136.011622</v>
      </c>
      <c r="F23" s="1163">
        <v>70.039317</v>
      </c>
      <c r="G23" s="1163">
        <v>493.9372139737992</v>
      </c>
      <c r="H23" s="1310">
        <v>-48.50490276485343</v>
      </c>
    </row>
    <row r="24" spans="2:8" ht="15" customHeight="1">
      <c r="B24" s="1617">
        <v>18</v>
      </c>
      <c r="C24" s="1162" t="s">
        <v>99</v>
      </c>
      <c r="D24" s="1163">
        <v>1067.8</v>
      </c>
      <c r="E24" s="1163">
        <v>1312.3978769999999</v>
      </c>
      <c r="F24" s="1163">
        <v>1758.6982460000002</v>
      </c>
      <c r="G24" s="1163">
        <v>22.90671258662671</v>
      </c>
      <c r="H24" s="1310">
        <v>34.006483614572346</v>
      </c>
    </row>
    <row r="25" spans="2:8" ht="15" customHeight="1">
      <c r="B25" s="1617">
        <v>19</v>
      </c>
      <c r="C25" s="1162" t="s">
        <v>100</v>
      </c>
      <c r="D25" s="1163">
        <v>1558.9000000000003</v>
      </c>
      <c r="E25" s="1163">
        <v>1827.931427</v>
      </c>
      <c r="F25" s="1163">
        <v>1751.6722499999998</v>
      </c>
      <c r="G25" s="1163">
        <v>17.257773237539283</v>
      </c>
      <c r="H25" s="1310">
        <v>-4.171883905139524</v>
      </c>
    </row>
    <row r="26" spans="2:8" ht="15" customHeight="1">
      <c r="B26" s="1617"/>
      <c r="C26" s="1162" t="s">
        <v>129</v>
      </c>
      <c r="D26" s="1163">
        <v>419.4</v>
      </c>
      <c r="E26" s="1163">
        <v>0</v>
      </c>
      <c r="F26" s="1163">
        <v>0</v>
      </c>
      <c r="G26" s="1163">
        <v>-100</v>
      </c>
      <c r="H26" s="1310" t="s">
        <v>701</v>
      </c>
    </row>
    <row r="27" spans="2:8" ht="15" customHeight="1">
      <c r="B27" s="1617"/>
      <c r="C27" s="1162" t="s">
        <v>130</v>
      </c>
      <c r="D27" s="1163">
        <v>772.3</v>
      </c>
      <c r="E27" s="1163">
        <v>1626.679144</v>
      </c>
      <c r="F27" s="1163">
        <v>1493.2780819999998</v>
      </c>
      <c r="G27" s="1163">
        <v>110.62788346497476</v>
      </c>
      <c r="H27" s="1310">
        <v>-8.200822054678042</v>
      </c>
    </row>
    <row r="28" spans="2:8" ht="15" customHeight="1">
      <c r="B28" s="1617"/>
      <c r="C28" s="1162" t="s">
        <v>131</v>
      </c>
      <c r="D28" s="1163">
        <v>367.2</v>
      </c>
      <c r="E28" s="1163">
        <v>201.252283</v>
      </c>
      <c r="F28" s="1163">
        <v>258.39416800000004</v>
      </c>
      <c r="G28" s="1163">
        <v>-45.192733387799564</v>
      </c>
      <c r="H28" s="1310">
        <v>28.393161134972075</v>
      </c>
    </row>
    <row r="29" spans="2:8" ht="15" customHeight="1">
      <c r="B29" s="1617">
        <v>20</v>
      </c>
      <c r="C29" s="1162" t="s">
        <v>101</v>
      </c>
      <c r="D29" s="1163">
        <v>81.8</v>
      </c>
      <c r="E29" s="1163">
        <v>193.913228</v>
      </c>
      <c r="F29" s="1163">
        <v>113.75911500000001</v>
      </c>
      <c r="G29" s="1163">
        <v>137.05773594132032</v>
      </c>
      <c r="H29" s="1310">
        <v>-41.33504136190235</v>
      </c>
    </row>
    <row r="30" spans="2:8" ht="15" customHeight="1">
      <c r="B30" s="1617">
        <v>21</v>
      </c>
      <c r="C30" s="1162" t="s">
        <v>102</v>
      </c>
      <c r="D30" s="1163">
        <v>153.7</v>
      </c>
      <c r="E30" s="1163">
        <v>0</v>
      </c>
      <c r="F30" s="1163">
        <v>54.963899</v>
      </c>
      <c r="G30" s="1163">
        <v>-100</v>
      </c>
      <c r="H30" s="1310" t="s">
        <v>701</v>
      </c>
    </row>
    <row r="31" spans="2:8" ht="15" customHeight="1">
      <c r="B31" s="1617">
        <v>22</v>
      </c>
      <c r="C31" s="1162" t="s">
        <v>103</v>
      </c>
      <c r="D31" s="1163">
        <v>1.4</v>
      </c>
      <c r="E31" s="1163">
        <v>71.729125</v>
      </c>
      <c r="F31" s="1163">
        <v>23.249726000000003</v>
      </c>
      <c r="G31" s="1163" t="s">
        <v>701</v>
      </c>
      <c r="H31" s="1310">
        <v>-67.5867703669883</v>
      </c>
    </row>
    <row r="32" spans="2:8" ht="15" customHeight="1">
      <c r="B32" s="1617">
        <v>23</v>
      </c>
      <c r="C32" s="1162" t="s">
        <v>104</v>
      </c>
      <c r="D32" s="1163">
        <v>402.79999999999995</v>
      </c>
      <c r="E32" s="1163">
        <v>377.801442</v>
      </c>
      <c r="F32" s="1163">
        <v>522.9667559999999</v>
      </c>
      <c r="G32" s="1163">
        <v>-6.206196127110218</v>
      </c>
      <c r="H32" s="1310">
        <v>38.42370564588791</v>
      </c>
    </row>
    <row r="33" spans="2:8" ht="15" customHeight="1">
      <c r="B33" s="1617">
        <v>24</v>
      </c>
      <c r="C33" s="1162" t="s">
        <v>105</v>
      </c>
      <c r="D33" s="1163">
        <v>6.3</v>
      </c>
      <c r="E33" s="1163">
        <v>0</v>
      </c>
      <c r="F33" s="1163">
        <v>0</v>
      </c>
      <c r="G33" s="1163">
        <v>-100</v>
      </c>
      <c r="H33" s="1310" t="s">
        <v>701</v>
      </c>
    </row>
    <row r="34" spans="2:8" ht="15" customHeight="1">
      <c r="B34" s="1617">
        <v>25</v>
      </c>
      <c r="C34" s="1162" t="s">
        <v>106</v>
      </c>
      <c r="D34" s="1163">
        <v>205.7</v>
      </c>
      <c r="E34" s="1163">
        <v>139.038913</v>
      </c>
      <c r="F34" s="1163">
        <v>206.972537</v>
      </c>
      <c r="G34" s="1163">
        <v>-32.40694555177443</v>
      </c>
      <c r="H34" s="1310">
        <v>48.85943261078282</v>
      </c>
    </row>
    <row r="35" spans="2:8" ht="15" customHeight="1">
      <c r="B35" s="1617">
        <v>26</v>
      </c>
      <c r="C35" s="1162" t="s">
        <v>107</v>
      </c>
      <c r="D35" s="1163">
        <v>255.79999999999998</v>
      </c>
      <c r="E35" s="1163">
        <v>313.02296800000005</v>
      </c>
      <c r="F35" s="1163">
        <v>275.30442</v>
      </c>
      <c r="G35" s="1163">
        <v>22.370198592650524</v>
      </c>
      <c r="H35" s="1310">
        <v>-12.049770098659366</v>
      </c>
    </row>
    <row r="36" spans="2:8" ht="15" customHeight="1">
      <c r="B36" s="1617">
        <v>27</v>
      </c>
      <c r="C36" s="1162" t="s">
        <v>108</v>
      </c>
      <c r="D36" s="1163">
        <v>6.4</v>
      </c>
      <c r="E36" s="1163">
        <v>0</v>
      </c>
      <c r="F36" s="1163">
        <v>0.065648</v>
      </c>
      <c r="G36" s="1163">
        <v>-100</v>
      </c>
      <c r="H36" s="1310" t="s">
        <v>701</v>
      </c>
    </row>
    <row r="37" spans="2:8" ht="15" customHeight="1">
      <c r="B37" s="1617">
        <v>28</v>
      </c>
      <c r="C37" s="1162" t="s">
        <v>109</v>
      </c>
      <c r="D37" s="1163">
        <v>35</v>
      </c>
      <c r="E37" s="1163">
        <v>54.978203</v>
      </c>
      <c r="F37" s="1163">
        <v>55.907643</v>
      </c>
      <c r="G37" s="1163">
        <v>57.08058</v>
      </c>
      <c r="H37" s="1310">
        <v>1.6905608937418464</v>
      </c>
    </row>
    <row r="38" spans="2:8" ht="15" customHeight="1">
      <c r="B38" s="1617">
        <v>29</v>
      </c>
      <c r="C38" s="1162" t="s">
        <v>110</v>
      </c>
      <c r="D38" s="1163">
        <v>15.100000000000001</v>
      </c>
      <c r="E38" s="1163">
        <v>27.410724</v>
      </c>
      <c r="F38" s="1163">
        <v>24.874951</v>
      </c>
      <c r="G38" s="1163">
        <v>81.52797350993376</v>
      </c>
      <c r="H38" s="1310">
        <v>-9.25102525566271</v>
      </c>
    </row>
    <row r="39" spans="2:8" ht="15" customHeight="1">
      <c r="B39" s="1617">
        <v>30</v>
      </c>
      <c r="C39" s="1162" t="s">
        <v>111</v>
      </c>
      <c r="D39" s="1163">
        <v>221.2</v>
      </c>
      <c r="E39" s="1163">
        <v>388.293787</v>
      </c>
      <c r="F39" s="1163">
        <v>180.45853</v>
      </c>
      <c r="G39" s="1163">
        <v>75.53968670886078</v>
      </c>
      <c r="H39" s="1310">
        <v>-53.52525947060801</v>
      </c>
    </row>
    <row r="40" spans="2:8" ht="15" customHeight="1">
      <c r="B40" s="1617">
        <v>31</v>
      </c>
      <c r="C40" s="1162" t="s">
        <v>112</v>
      </c>
      <c r="D40" s="1163">
        <v>1443</v>
      </c>
      <c r="E40" s="1163">
        <v>1949.890241</v>
      </c>
      <c r="F40" s="1163">
        <v>1882.315208</v>
      </c>
      <c r="G40" s="1163">
        <v>35.127528828828844</v>
      </c>
      <c r="H40" s="1310">
        <v>-3.4655813737158923</v>
      </c>
    </row>
    <row r="41" spans="2:8" ht="15" customHeight="1">
      <c r="B41" s="1617">
        <v>32</v>
      </c>
      <c r="C41" s="1162" t="s">
        <v>416</v>
      </c>
      <c r="D41" s="1163">
        <v>7</v>
      </c>
      <c r="E41" s="1163">
        <v>0.9</v>
      </c>
      <c r="F41" s="1163">
        <v>1.186696</v>
      </c>
      <c r="G41" s="1163">
        <v>-87.14285714285714</v>
      </c>
      <c r="H41" s="1310">
        <v>31.855111111111114</v>
      </c>
    </row>
    <row r="42" spans="2:8" ht="15" customHeight="1">
      <c r="B42" s="1617">
        <v>33</v>
      </c>
      <c r="C42" s="1162" t="s">
        <v>113</v>
      </c>
      <c r="D42" s="1163">
        <v>0</v>
      </c>
      <c r="E42" s="1163">
        <v>17.350496</v>
      </c>
      <c r="F42" s="1163">
        <v>39.37598899999999</v>
      </c>
      <c r="G42" s="1163" t="s">
        <v>701</v>
      </c>
      <c r="H42" s="1310">
        <v>126.94445738035381</v>
      </c>
    </row>
    <row r="43" spans="2:8" ht="15" customHeight="1">
      <c r="B43" s="1617">
        <v>34</v>
      </c>
      <c r="C43" s="1162" t="s">
        <v>114</v>
      </c>
      <c r="D43" s="1163">
        <v>267.8</v>
      </c>
      <c r="E43" s="1163">
        <v>100.34035100000001</v>
      </c>
      <c r="F43" s="1163">
        <v>173.90797199999997</v>
      </c>
      <c r="G43" s="1163">
        <v>-62.531609036594475</v>
      </c>
      <c r="H43" s="1310">
        <v>73.31808217413945</v>
      </c>
    </row>
    <row r="44" spans="2:8" ht="15" customHeight="1">
      <c r="B44" s="1617">
        <v>35</v>
      </c>
      <c r="C44" s="1162" t="s">
        <v>115</v>
      </c>
      <c r="D44" s="1163">
        <v>28.599999999999998</v>
      </c>
      <c r="E44" s="1163">
        <v>49.733461999999996</v>
      </c>
      <c r="F44" s="1163">
        <v>118.72757</v>
      </c>
      <c r="G44" s="1163">
        <v>73.89322377622378</v>
      </c>
      <c r="H44" s="1310">
        <v>138.72774028882208</v>
      </c>
    </row>
    <row r="45" spans="2:8" ht="15" customHeight="1">
      <c r="B45" s="1617">
        <v>36</v>
      </c>
      <c r="C45" s="1162" t="s">
        <v>116</v>
      </c>
      <c r="D45" s="1163">
        <v>110.4</v>
      </c>
      <c r="E45" s="1163">
        <v>288.00372000000004</v>
      </c>
      <c r="F45" s="1163">
        <v>382.307448</v>
      </c>
      <c r="G45" s="1163">
        <v>160.87293478260875</v>
      </c>
      <c r="H45" s="1310">
        <v>32.74392705760883</v>
      </c>
    </row>
    <row r="46" spans="2:8" ht="15" customHeight="1">
      <c r="B46" s="1617">
        <v>39</v>
      </c>
      <c r="C46" s="1162" t="s">
        <v>33</v>
      </c>
      <c r="D46" s="1163">
        <v>5.8999999999999995</v>
      </c>
      <c r="E46" s="1163">
        <v>86.64035100000001</v>
      </c>
      <c r="F46" s="1163">
        <v>173.90797199999997</v>
      </c>
      <c r="G46" s="1163" t="s">
        <v>701</v>
      </c>
      <c r="H46" s="1310">
        <v>100.72399291180153</v>
      </c>
    </row>
    <row r="47" spans="2:8" ht="15" customHeight="1">
      <c r="B47" s="1617">
        <v>37</v>
      </c>
      <c r="C47" s="1162" t="s">
        <v>117</v>
      </c>
      <c r="D47" s="1163">
        <v>550.9</v>
      </c>
      <c r="E47" s="1163">
        <v>728.528308</v>
      </c>
      <c r="F47" s="1163">
        <v>922.769913</v>
      </c>
      <c r="G47" s="1163">
        <v>32.24329424577965</v>
      </c>
      <c r="H47" s="1310">
        <v>26.662190455336415</v>
      </c>
    </row>
    <row r="48" spans="2:8" ht="15" customHeight="1">
      <c r="B48" s="1617">
        <v>38</v>
      </c>
      <c r="C48" s="1162" t="s">
        <v>118</v>
      </c>
      <c r="D48" s="1163">
        <v>186.29999999999998</v>
      </c>
      <c r="E48" s="1163">
        <v>95.21153</v>
      </c>
      <c r="F48" s="1163">
        <v>79.597221</v>
      </c>
      <c r="G48" s="1163">
        <v>-48.893435319377346</v>
      </c>
      <c r="H48" s="1310">
        <v>-16.399598872111383</v>
      </c>
    </row>
    <row r="49" spans="2:8" ht="15" customHeight="1">
      <c r="B49" s="1617">
        <v>40</v>
      </c>
      <c r="C49" s="1162" t="s">
        <v>119</v>
      </c>
      <c r="D49" s="1163">
        <v>85.39999999999999</v>
      </c>
      <c r="E49" s="1163">
        <v>35.362122</v>
      </c>
      <c r="F49" s="1163">
        <v>12.016539999999999</v>
      </c>
      <c r="G49" s="1163">
        <v>-58.59236299765808</v>
      </c>
      <c r="H49" s="1310">
        <v>-66.01861166589494</v>
      </c>
    </row>
    <row r="50" spans="2:8" ht="15" customHeight="1">
      <c r="B50" s="1617">
        <v>41</v>
      </c>
      <c r="C50" s="1162" t="s">
        <v>120</v>
      </c>
      <c r="D50" s="1163">
        <v>355.9</v>
      </c>
      <c r="E50" s="1163">
        <v>96.84598499999998</v>
      </c>
      <c r="F50" s="1163">
        <v>116.90110899999999</v>
      </c>
      <c r="G50" s="1163">
        <v>-72.7884279291936</v>
      </c>
      <c r="H50" s="1310">
        <v>20.708265809883613</v>
      </c>
    </row>
    <row r="51" spans="2:8" ht="15" customHeight="1">
      <c r="B51" s="1617">
        <v>42</v>
      </c>
      <c r="C51" s="1162" t="s">
        <v>121</v>
      </c>
      <c r="D51" s="1163">
        <v>23</v>
      </c>
      <c r="E51" s="1163">
        <v>64.571944</v>
      </c>
      <c r="F51" s="1163">
        <v>79.40756799999998</v>
      </c>
      <c r="G51" s="1163">
        <v>180.74758260869567</v>
      </c>
      <c r="H51" s="1310">
        <v>22.97534049772449</v>
      </c>
    </row>
    <row r="52" spans="2:8" ht="15" customHeight="1">
      <c r="B52" s="1617">
        <v>43</v>
      </c>
      <c r="C52" s="1162" t="s">
        <v>122</v>
      </c>
      <c r="D52" s="1163">
        <v>2049.7999999999997</v>
      </c>
      <c r="E52" s="1163">
        <v>2242.837979</v>
      </c>
      <c r="F52" s="1163">
        <v>2278.744535</v>
      </c>
      <c r="G52" s="1163">
        <v>9.417405551761163</v>
      </c>
      <c r="H52" s="1310">
        <v>1.6009429274962343</v>
      </c>
    </row>
    <row r="53" spans="2:8" ht="15" customHeight="1">
      <c r="B53" s="1617">
        <v>44</v>
      </c>
      <c r="C53" s="1162" t="s">
        <v>123</v>
      </c>
      <c r="D53" s="1163">
        <v>1231.3000000000002</v>
      </c>
      <c r="E53" s="1163">
        <v>79.963612</v>
      </c>
      <c r="F53" s="1163">
        <v>51.348912</v>
      </c>
      <c r="G53" s="1163">
        <v>-93.50575716722163</v>
      </c>
      <c r="H53" s="1310">
        <v>-35.78465164880245</v>
      </c>
    </row>
    <row r="54" spans="2:8" ht="15" customHeight="1">
      <c r="B54" s="1617">
        <v>45</v>
      </c>
      <c r="C54" s="1162" t="s">
        <v>124</v>
      </c>
      <c r="D54" s="1163">
        <v>401.9</v>
      </c>
      <c r="E54" s="1163">
        <v>375.493752</v>
      </c>
      <c r="F54" s="1163">
        <v>460.852411</v>
      </c>
      <c r="G54" s="1163">
        <v>-6.570352824085589</v>
      </c>
      <c r="H54" s="1310">
        <v>22.732377981085563</v>
      </c>
    </row>
    <row r="55" spans="2:8" ht="15" customHeight="1">
      <c r="B55" s="1617">
        <v>46</v>
      </c>
      <c r="C55" s="1162" t="s">
        <v>125</v>
      </c>
      <c r="D55" s="1163">
        <v>0.3</v>
      </c>
      <c r="E55" s="1163">
        <v>5.559481</v>
      </c>
      <c r="F55" s="1163">
        <v>4.139908</v>
      </c>
      <c r="G55" s="1163" t="s">
        <v>701</v>
      </c>
      <c r="H55" s="1310">
        <v>-25.53427199409441</v>
      </c>
    </row>
    <row r="56" spans="2:8" ht="15" customHeight="1">
      <c r="B56" s="1617">
        <v>47</v>
      </c>
      <c r="C56" s="1162" t="s">
        <v>126</v>
      </c>
      <c r="D56" s="1163">
        <v>56.99999999999999</v>
      </c>
      <c r="E56" s="1163">
        <v>55.630091</v>
      </c>
      <c r="F56" s="1163">
        <v>98.668314</v>
      </c>
      <c r="G56" s="1163">
        <v>-2.4033491228070147</v>
      </c>
      <c r="H56" s="1310">
        <v>77.36500556865886</v>
      </c>
    </row>
    <row r="57" spans="2:8" ht="15" customHeight="1">
      <c r="B57" s="1617">
        <v>48</v>
      </c>
      <c r="C57" s="1162" t="s">
        <v>127</v>
      </c>
      <c r="D57" s="1163">
        <v>861.9000000000001</v>
      </c>
      <c r="E57" s="1163">
        <v>1235.898036</v>
      </c>
      <c r="F57" s="1163">
        <v>908.0456510000001</v>
      </c>
      <c r="G57" s="1163">
        <v>43.3922770623042</v>
      </c>
      <c r="H57" s="1310">
        <v>-26.527462254175788</v>
      </c>
    </row>
    <row r="58" spans="2:8" ht="15" customHeight="1">
      <c r="B58" s="1617">
        <v>49</v>
      </c>
      <c r="C58" s="1162" t="s">
        <v>34</v>
      </c>
      <c r="D58" s="1163">
        <v>2794</v>
      </c>
      <c r="E58" s="1163">
        <v>1863.695706</v>
      </c>
      <c r="F58" s="1163">
        <v>3361.323484</v>
      </c>
      <c r="G58" s="1163">
        <v>-33.29650300644238</v>
      </c>
      <c r="H58" s="1310">
        <v>80.3579561394343</v>
      </c>
    </row>
    <row r="59" spans="2:8" ht="15" customHeight="1">
      <c r="B59" s="1311"/>
      <c r="C59" s="1160" t="s">
        <v>128</v>
      </c>
      <c r="D59" s="1160">
        <v>2247.142000000007</v>
      </c>
      <c r="E59" s="1160">
        <v>1944.430647000001</v>
      </c>
      <c r="F59" s="1160">
        <v>3831.4482610000014</v>
      </c>
      <c r="G59" s="1161">
        <v>-13.470949009898135</v>
      </c>
      <c r="H59" s="1309">
        <v>97.0473087796378</v>
      </c>
    </row>
    <row r="60" spans="2:8" ht="15" customHeight="1" thickBot="1">
      <c r="B60" s="1312"/>
      <c r="C60" s="1313" t="s">
        <v>177</v>
      </c>
      <c r="D60" s="1314">
        <v>19779.9</v>
      </c>
      <c r="E60" s="1314">
        <v>20617.829750999997</v>
      </c>
      <c r="F60" s="1314">
        <v>24212.791985000003</v>
      </c>
      <c r="G60" s="1315">
        <v>4.2362688941804265</v>
      </c>
      <c r="H60" s="1316">
        <v>17.43618158368801</v>
      </c>
    </row>
    <row r="61" spans="2:8" ht="13.5" thickTop="1">
      <c r="B61" s="207" t="s">
        <v>723</v>
      </c>
      <c r="C61" s="208"/>
      <c r="D61" s="209"/>
      <c r="E61" s="209"/>
      <c r="F61" s="210"/>
      <c r="G61" s="211"/>
      <c r="H61" s="211"/>
    </row>
    <row r="62" spans="2:8" ht="15" customHeight="1">
      <c r="B62" s="9" t="s">
        <v>1506</v>
      </c>
      <c r="C62" s="207"/>
      <c r="D62" s="207"/>
      <c r="E62" s="207"/>
      <c r="F62" s="207"/>
      <c r="G62" s="207"/>
      <c r="H62" s="207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71" t="s">
        <v>661</v>
      </c>
      <c r="C1" s="1771"/>
      <c r="D1" s="1771"/>
      <c r="E1" s="1771"/>
      <c r="F1" s="1771"/>
      <c r="G1" s="1771"/>
      <c r="H1" s="1771"/>
    </row>
    <row r="2" spans="2:8" ht="15" customHeight="1">
      <c r="B2" s="2019" t="s">
        <v>446</v>
      </c>
      <c r="C2" s="2019"/>
      <c r="D2" s="2019"/>
      <c r="E2" s="2019"/>
      <c r="F2" s="2019"/>
      <c r="G2" s="2019"/>
      <c r="H2" s="2019"/>
    </row>
    <row r="3" spans="2:8" ht="15" customHeight="1" thickBot="1">
      <c r="B3" s="2020" t="s">
        <v>190</v>
      </c>
      <c r="C3" s="2020"/>
      <c r="D3" s="2020"/>
      <c r="E3" s="2020"/>
      <c r="F3" s="2020"/>
      <c r="G3" s="2020"/>
      <c r="H3" s="2020"/>
    </row>
    <row r="4" spans="2:8" ht="15" customHeight="1" thickTop="1">
      <c r="B4" s="212"/>
      <c r="C4" s="213"/>
      <c r="D4" s="2021" t="s">
        <v>1383</v>
      </c>
      <c r="E4" s="2021"/>
      <c r="F4" s="2021"/>
      <c r="G4" s="2022" t="s">
        <v>704</v>
      </c>
      <c r="H4" s="2023"/>
    </row>
    <row r="5" spans="2:8" ht="15" customHeight="1">
      <c r="B5" s="214"/>
      <c r="C5" s="215"/>
      <c r="D5" s="216" t="s">
        <v>418</v>
      </c>
      <c r="E5" s="216" t="s">
        <v>1127</v>
      </c>
      <c r="F5" s="216" t="s">
        <v>1109</v>
      </c>
      <c r="G5" s="216" t="s">
        <v>275</v>
      </c>
      <c r="H5" s="217" t="s">
        <v>1110</v>
      </c>
    </row>
    <row r="6" spans="2:8" ht="15" customHeight="1">
      <c r="B6" s="1298"/>
      <c r="C6" s="1165" t="s">
        <v>722</v>
      </c>
      <c r="D6" s="1166">
        <v>8537.800000000001</v>
      </c>
      <c r="E6" s="1166">
        <v>7161.458592000001</v>
      </c>
      <c r="F6" s="1166">
        <v>8115.654736999999</v>
      </c>
      <c r="G6" s="1166">
        <v>-16.12056276792616</v>
      </c>
      <c r="H6" s="1299">
        <v>13.324047507108688</v>
      </c>
    </row>
    <row r="7" spans="2:8" ht="15" customHeight="1">
      <c r="B7" s="1618">
        <v>1</v>
      </c>
      <c r="C7" s="1167" t="s">
        <v>132</v>
      </c>
      <c r="D7" s="1168">
        <v>148.1</v>
      </c>
      <c r="E7" s="1168">
        <v>118.82806400000001</v>
      </c>
      <c r="F7" s="1168">
        <v>108.615177</v>
      </c>
      <c r="G7" s="1168">
        <v>-19.764980418636043</v>
      </c>
      <c r="H7" s="1300">
        <v>-8.594675917635087</v>
      </c>
    </row>
    <row r="8" spans="2:8" ht="15" customHeight="1">
      <c r="B8" s="1618">
        <v>2</v>
      </c>
      <c r="C8" s="1167" t="s">
        <v>98</v>
      </c>
      <c r="D8" s="1168">
        <v>91.8</v>
      </c>
      <c r="E8" s="1168">
        <v>6.064723000000001</v>
      </c>
      <c r="F8" s="1168">
        <v>574.8802049999999</v>
      </c>
      <c r="G8" s="1168">
        <v>-93.39354793028322</v>
      </c>
      <c r="H8" s="1300" t="s">
        <v>701</v>
      </c>
    </row>
    <row r="9" spans="2:8" ht="15" customHeight="1">
      <c r="B9" s="1618">
        <v>3</v>
      </c>
      <c r="C9" s="1167" t="s">
        <v>133</v>
      </c>
      <c r="D9" s="1168">
        <v>268.6</v>
      </c>
      <c r="E9" s="1168">
        <v>88.94721</v>
      </c>
      <c r="F9" s="1168">
        <v>98.380353</v>
      </c>
      <c r="G9" s="1168">
        <v>-66.8848808637379</v>
      </c>
      <c r="H9" s="1300">
        <v>10.605327587003572</v>
      </c>
    </row>
    <row r="10" spans="2:8" ht="15" customHeight="1">
      <c r="B10" s="1618">
        <v>4</v>
      </c>
      <c r="C10" s="1167" t="s">
        <v>134</v>
      </c>
      <c r="D10" s="1168">
        <v>0</v>
      </c>
      <c r="E10" s="1168">
        <v>0.031128</v>
      </c>
      <c r="F10" s="1168">
        <v>0.0118</v>
      </c>
      <c r="G10" s="1168" t="s">
        <v>701</v>
      </c>
      <c r="H10" s="1675">
        <v>-62.092007196093554</v>
      </c>
    </row>
    <row r="11" spans="2:8" ht="15" customHeight="1">
      <c r="B11" s="1618">
        <v>5</v>
      </c>
      <c r="C11" s="1167" t="s">
        <v>110</v>
      </c>
      <c r="D11" s="1168">
        <v>1373.1</v>
      </c>
      <c r="E11" s="1168">
        <v>760.899634</v>
      </c>
      <c r="F11" s="1168">
        <v>1033.622814</v>
      </c>
      <c r="G11" s="1168">
        <v>-44.58527172092346</v>
      </c>
      <c r="H11" s="1300">
        <v>35.84220149592031</v>
      </c>
    </row>
    <row r="12" spans="2:8" ht="15" customHeight="1">
      <c r="B12" s="1618">
        <v>6</v>
      </c>
      <c r="C12" s="1167" t="s">
        <v>416</v>
      </c>
      <c r="D12" s="1168">
        <v>984.0000000000001</v>
      </c>
      <c r="E12" s="1168">
        <v>1625.53215</v>
      </c>
      <c r="F12" s="1168">
        <v>823.662361</v>
      </c>
      <c r="G12" s="1168">
        <v>65.19635670731705</v>
      </c>
      <c r="H12" s="1300">
        <v>-49.32967883778859</v>
      </c>
    </row>
    <row r="13" spans="2:8" ht="15" customHeight="1">
      <c r="B13" s="1618">
        <v>7</v>
      </c>
      <c r="C13" s="1167" t="s">
        <v>135</v>
      </c>
      <c r="D13" s="1168">
        <v>2330.5</v>
      </c>
      <c r="E13" s="1168">
        <v>1284.993696</v>
      </c>
      <c r="F13" s="1168">
        <v>1654.988932</v>
      </c>
      <c r="G13" s="1168">
        <v>-44.86188817850246</v>
      </c>
      <c r="H13" s="1300">
        <v>28.793544836191955</v>
      </c>
    </row>
    <row r="14" spans="2:8" ht="15" customHeight="1">
      <c r="B14" s="1618">
        <v>8</v>
      </c>
      <c r="C14" s="1167" t="s">
        <v>136</v>
      </c>
      <c r="D14" s="1168">
        <v>15</v>
      </c>
      <c r="E14" s="1168">
        <v>98.038583</v>
      </c>
      <c r="F14" s="1168">
        <v>125.993679</v>
      </c>
      <c r="G14" s="1168">
        <v>553.5905533333333</v>
      </c>
      <c r="H14" s="1300">
        <v>28.51438193471239</v>
      </c>
    </row>
    <row r="15" spans="2:8" ht="15" customHeight="1">
      <c r="B15" s="1618">
        <v>9</v>
      </c>
      <c r="C15" s="1167" t="s">
        <v>137</v>
      </c>
      <c r="D15" s="1168">
        <v>51.60000000000001</v>
      </c>
      <c r="E15" s="1168">
        <v>31.853006000000004</v>
      </c>
      <c r="F15" s="1168">
        <v>45.707492</v>
      </c>
      <c r="G15" s="1168">
        <v>-38.269368217054264</v>
      </c>
      <c r="H15" s="1300">
        <v>43.495066054362326</v>
      </c>
    </row>
    <row r="16" spans="2:8" ht="15" customHeight="1">
      <c r="B16" s="1618">
        <v>10</v>
      </c>
      <c r="C16" s="1167" t="s">
        <v>138</v>
      </c>
      <c r="D16" s="1168">
        <v>236.60000000000002</v>
      </c>
      <c r="E16" s="1168">
        <v>423.28940100000005</v>
      </c>
      <c r="F16" s="1168">
        <v>428.968701</v>
      </c>
      <c r="G16" s="1168">
        <v>78.90507227387997</v>
      </c>
      <c r="H16" s="1300">
        <v>1.341706167596655</v>
      </c>
    </row>
    <row r="17" spans="2:8" ht="15" customHeight="1">
      <c r="B17" s="1618">
        <v>11</v>
      </c>
      <c r="C17" s="1167" t="s">
        <v>139</v>
      </c>
      <c r="D17" s="1168">
        <v>130.2</v>
      </c>
      <c r="E17" s="1168">
        <v>107.707465</v>
      </c>
      <c r="F17" s="1168">
        <v>100.41275000000002</v>
      </c>
      <c r="G17" s="1168">
        <v>-17.27537250384023</v>
      </c>
      <c r="H17" s="1300">
        <v>-6.772710693729522</v>
      </c>
    </row>
    <row r="18" spans="2:8" ht="15" customHeight="1">
      <c r="B18" s="1618">
        <v>12</v>
      </c>
      <c r="C18" s="1167" t="s">
        <v>140</v>
      </c>
      <c r="D18" s="1168">
        <v>2908.3</v>
      </c>
      <c r="E18" s="1168">
        <v>2615.2735319999997</v>
      </c>
      <c r="F18" s="1168">
        <v>3120.4104729999995</v>
      </c>
      <c r="G18" s="1168">
        <v>-10.075524120620301</v>
      </c>
      <c r="H18" s="1300">
        <v>19.31487987085245</v>
      </c>
    </row>
    <row r="19" spans="2:8" ht="15" customHeight="1">
      <c r="B19" s="1298"/>
      <c r="C19" s="1165" t="s">
        <v>128</v>
      </c>
      <c r="D19" s="1169">
        <v>1740.2999999999993</v>
      </c>
      <c r="E19" s="1169">
        <v>5096.621467000001</v>
      </c>
      <c r="F19" s="1169">
        <v>5038.071593000001</v>
      </c>
      <c r="G19" s="1166">
        <v>192.85878681836482</v>
      </c>
      <c r="H19" s="1299">
        <v>-1.1487977747435991</v>
      </c>
    </row>
    <row r="20" spans="2:8" ht="15" customHeight="1" thickBot="1">
      <c r="B20" s="1301"/>
      <c r="C20" s="1302" t="s">
        <v>141</v>
      </c>
      <c r="D20" s="1303">
        <v>10278.1</v>
      </c>
      <c r="E20" s="1303">
        <v>12258.080059000002</v>
      </c>
      <c r="F20" s="1303">
        <v>13153.72633</v>
      </c>
      <c r="G20" s="1304">
        <v>19.264066889794833</v>
      </c>
      <c r="H20" s="1305">
        <v>7.306578735732813</v>
      </c>
    </row>
    <row r="21" ht="13.5" thickTop="1">
      <c r="B21" s="9" t="s">
        <v>1506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8"/>
  <sheetViews>
    <sheetView zoomScalePageLayoutView="0" workbookViewId="0" topLeftCell="A43">
      <selection activeCell="B58" sqref="B58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71" t="s">
        <v>791</v>
      </c>
      <c r="C1" s="1771"/>
      <c r="D1" s="1771"/>
      <c r="E1" s="1771"/>
      <c r="F1" s="1771"/>
      <c r="G1" s="1771"/>
      <c r="H1" s="1771"/>
    </row>
    <row r="2" spans="2:8" ht="15" customHeight="1">
      <c r="B2" s="2019" t="s">
        <v>828</v>
      </c>
      <c r="C2" s="2019"/>
      <c r="D2" s="2019"/>
      <c r="E2" s="2019"/>
      <c r="F2" s="2019"/>
      <c r="G2" s="2019"/>
      <c r="H2" s="2019"/>
    </row>
    <row r="3" spans="2:8" ht="15" customHeight="1" thickBot="1">
      <c r="B3" s="2020" t="s">
        <v>190</v>
      </c>
      <c r="C3" s="2020"/>
      <c r="D3" s="2020"/>
      <c r="E3" s="2020"/>
      <c r="F3" s="2020"/>
      <c r="G3" s="2020"/>
      <c r="H3" s="2020"/>
    </row>
    <row r="4" spans="2:8" ht="15" customHeight="1" thickTop="1">
      <c r="B4" s="218"/>
      <c r="C4" s="1685"/>
      <c r="D4" s="2021" t="s">
        <v>1383</v>
      </c>
      <c r="E4" s="2021"/>
      <c r="F4" s="2021"/>
      <c r="G4" s="2024" t="s">
        <v>704</v>
      </c>
      <c r="H4" s="2023"/>
    </row>
    <row r="5" spans="2:8" ht="15" customHeight="1">
      <c r="B5" s="214"/>
      <c r="C5" s="1686"/>
      <c r="D5" s="747" t="s">
        <v>418</v>
      </c>
      <c r="E5" s="747" t="s">
        <v>1128</v>
      </c>
      <c r="F5" s="747" t="s">
        <v>1126</v>
      </c>
      <c r="G5" s="1687" t="s">
        <v>275</v>
      </c>
      <c r="H5" s="1288" t="s">
        <v>1110</v>
      </c>
    </row>
    <row r="6" spans="2:8" ht="15" customHeight="1">
      <c r="B6" s="1289"/>
      <c r="C6" s="1170" t="s">
        <v>722</v>
      </c>
      <c r="D6" s="1172">
        <v>88695.643</v>
      </c>
      <c r="E6" s="1172">
        <v>118306.175037</v>
      </c>
      <c r="F6" s="1172">
        <v>140193.6974</v>
      </c>
      <c r="G6" s="1171">
        <v>33.38442682804609</v>
      </c>
      <c r="H6" s="1290">
        <v>18.500743816757435</v>
      </c>
    </row>
    <row r="7" spans="2:8" ht="15" customHeight="1">
      <c r="B7" s="1616">
        <v>1</v>
      </c>
      <c r="C7" s="1173" t="s">
        <v>142</v>
      </c>
      <c r="D7" s="1175">
        <v>1630</v>
      </c>
      <c r="E7" s="1175">
        <v>3233.5919179999996</v>
      </c>
      <c r="F7" s="1175">
        <v>3417.997084</v>
      </c>
      <c r="G7" s="1174">
        <v>98.37987226993863</v>
      </c>
      <c r="H7" s="1292">
        <v>5.702796477610448</v>
      </c>
    </row>
    <row r="8" spans="2:8" ht="15" customHeight="1">
      <c r="B8" s="1616">
        <v>2</v>
      </c>
      <c r="C8" s="1173" t="s">
        <v>829</v>
      </c>
      <c r="D8" s="1175">
        <v>452.945</v>
      </c>
      <c r="E8" s="1175">
        <v>572.374848</v>
      </c>
      <c r="F8" s="1175">
        <v>709.3643890000001</v>
      </c>
      <c r="G8" s="1174">
        <v>26.36740619722042</v>
      </c>
      <c r="H8" s="1292">
        <v>23.933536122118355</v>
      </c>
    </row>
    <row r="9" spans="2:8" ht="15" customHeight="1">
      <c r="B9" s="1616">
        <v>3</v>
      </c>
      <c r="C9" s="1173" t="s">
        <v>143</v>
      </c>
      <c r="D9" s="1175">
        <v>396.99999999999994</v>
      </c>
      <c r="E9" s="1175">
        <v>1413.469058</v>
      </c>
      <c r="F9" s="1175">
        <v>1596.7785989999998</v>
      </c>
      <c r="G9" s="1174">
        <v>256.0375460957179</v>
      </c>
      <c r="H9" s="1292">
        <v>12.968769281683137</v>
      </c>
    </row>
    <row r="10" spans="2:8" ht="15" customHeight="1">
      <c r="B10" s="1616">
        <v>4</v>
      </c>
      <c r="C10" s="1173" t="s">
        <v>144</v>
      </c>
      <c r="D10" s="1175">
        <v>269.4</v>
      </c>
      <c r="E10" s="1175">
        <v>144.37424</v>
      </c>
      <c r="F10" s="1175">
        <v>113.401431</v>
      </c>
      <c r="G10" s="1174">
        <v>-46.40896807720861</v>
      </c>
      <c r="H10" s="1292">
        <v>-21.45314080960702</v>
      </c>
    </row>
    <row r="11" spans="2:8" ht="15" customHeight="1">
      <c r="B11" s="1616">
        <v>5</v>
      </c>
      <c r="C11" s="1173" t="s">
        <v>145</v>
      </c>
      <c r="D11" s="1175">
        <v>288</v>
      </c>
      <c r="E11" s="1175">
        <v>401.427959</v>
      </c>
      <c r="F11" s="1175">
        <v>408.697406</v>
      </c>
      <c r="G11" s="1174">
        <v>39.384707986111124</v>
      </c>
      <c r="H11" s="1292">
        <v>1.8108970332084056</v>
      </c>
    </row>
    <row r="12" spans="2:8" ht="15" customHeight="1">
      <c r="B12" s="1616">
        <v>6</v>
      </c>
      <c r="C12" s="1173" t="s">
        <v>146</v>
      </c>
      <c r="D12" s="1175">
        <v>1184.7</v>
      </c>
      <c r="E12" s="1175">
        <v>3920.4789960000007</v>
      </c>
      <c r="F12" s="1175">
        <v>2769.146885</v>
      </c>
      <c r="G12" s="1174">
        <v>230.92588807292992</v>
      </c>
      <c r="H12" s="1292">
        <v>-29.36712866398942</v>
      </c>
    </row>
    <row r="13" spans="2:8" ht="15" customHeight="1">
      <c r="B13" s="1616">
        <v>7</v>
      </c>
      <c r="C13" s="1173" t="s">
        <v>147</v>
      </c>
      <c r="D13" s="1175">
        <v>1848.4</v>
      </c>
      <c r="E13" s="1175">
        <v>3990.371076</v>
      </c>
      <c r="F13" s="1175">
        <v>4527.334821</v>
      </c>
      <c r="G13" s="1174">
        <v>115.88244297771041</v>
      </c>
      <c r="H13" s="1292">
        <v>13.456486496445336</v>
      </c>
    </row>
    <row r="14" spans="2:8" ht="15" customHeight="1">
      <c r="B14" s="1616">
        <v>8</v>
      </c>
      <c r="C14" s="1173" t="s">
        <v>89</v>
      </c>
      <c r="D14" s="1175">
        <v>1454.8000000000002</v>
      </c>
      <c r="E14" s="1175">
        <v>1024.071999</v>
      </c>
      <c r="F14" s="1175">
        <v>1153.260319</v>
      </c>
      <c r="G14" s="1174">
        <v>-29.607368779213644</v>
      </c>
      <c r="H14" s="1292">
        <v>12.615159883890144</v>
      </c>
    </row>
    <row r="15" spans="2:8" ht="15" customHeight="1">
      <c r="B15" s="1616">
        <v>9</v>
      </c>
      <c r="C15" s="1173" t="s">
        <v>148</v>
      </c>
      <c r="D15" s="1175">
        <v>1240.4</v>
      </c>
      <c r="E15" s="1175">
        <v>2575.930305</v>
      </c>
      <c r="F15" s="1175">
        <v>3021.2529029999996</v>
      </c>
      <c r="G15" s="1174">
        <v>107.66932481457593</v>
      </c>
      <c r="H15" s="1292">
        <v>17.28783566603522</v>
      </c>
    </row>
    <row r="16" spans="2:8" ht="15" customHeight="1">
      <c r="B16" s="1616">
        <v>10</v>
      </c>
      <c r="C16" s="1173" t="s">
        <v>830</v>
      </c>
      <c r="D16" s="1175">
        <v>2741.407</v>
      </c>
      <c r="E16" s="1175">
        <v>581.1960750000001</v>
      </c>
      <c r="F16" s="1175">
        <v>2808.067188</v>
      </c>
      <c r="G16" s="1174">
        <v>-78.79935102668082</v>
      </c>
      <c r="H16" s="1292">
        <v>383.1531575639081</v>
      </c>
    </row>
    <row r="17" spans="2:8" ht="15" customHeight="1">
      <c r="B17" s="1616">
        <v>11</v>
      </c>
      <c r="C17" s="1173" t="s">
        <v>149</v>
      </c>
      <c r="D17" s="1175">
        <v>69.1</v>
      </c>
      <c r="E17" s="1175">
        <v>64.27103299999999</v>
      </c>
      <c r="F17" s="1175">
        <v>81.210453</v>
      </c>
      <c r="G17" s="1174">
        <v>-6.988374819102759</v>
      </c>
      <c r="H17" s="1292">
        <v>26.356228007102374</v>
      </c>
    </row>
    <row r="18" spans="2:8" ht="15" customHeight="1">
      <c r="B18" s="1616">
        <v>12</v>
      </c>
      <c r="C18" s="1173" t="s">
        <v>150</v>
      </c>
      <c r="D18" s="1175">
        <v>792.0999999999999</v>
      </c>
      <c r="E18" s="1175">
        <v>442.85546899999997</v>
      </c>
      <c r="F18" s="1175">
        <v>539.901732</v>
      </c>
      <c r="G18" s="1174">
        <v>-44.09096465092791</v>
      </c>
      <c r="H18" s="1292">
        <v>21.913755117247973</v>
      </c>
    </row>
    <row r="19" spans="2:8" ht="15" customHeight="1">
      <c r="B19" s="1616">
        <v>13</v>
      </c>
      <c r="C19" s="1173" t="s">
        <v>151</v>
      </c>
      <c r="D19" s="1175">
        <v>295.6</v>
      </c>
      <c r="E19" s="1175">
        <v>429.5427410000001</v>
      </c>
      <c r="F19" s="1175">
        <v>429.23475699999995</v>
      </c>
      <c r="G19" s="1174">
        <v>45.312158660351855</v>
      </c>
      <c r="H19" s="1292">
        <v>-0.07170043178547303</v>
      </c>
    </row>
    <row r="20" spans="2:8" ht="15" customHeight="1">
      <c r="B20" s="1616">
        <v>14</v>
      </c>
      <c r="C20" s="1173" t="s">
        <v>152</v>
      </c>
      <c r="D20" s="1175">
        <v>409.70000000000005</v>
      </c>
      <c r="E20" s="1175">
        <v>1124.5299639999998</v>
      </c>
      <c r="F20" s="1175">
        <v>1110.2949700000001</v>
      </c>
      <c r="G20" s="1174">
        <v>174.4764373932145</v>
      </c>
      <c r="H20" s="1292">
        <v>-1.2658616893911159</v>
      </c>
    </row>
    <row r="21" spans="2:8" ht="15" customHeight="1">
      <c r="B21" s="1616">
        <v>15</v>
      </c>
      <c r="C21" s="1173" t="s">
        <v>153</v>
      </c>
      <c r="D21" s="1175">
        <v>2269.8999999999996</v>
      </c>
      <c r="E21" s="1175">
        <v>2617.850112</v>
      </c>
      <c r="F21" s="1175">
        <v>2453.370375</v>
      </c>
      <c r="G21" s="1174">
        <v>15.328874047314883</v>
      </c>
      <c r="H21" s="1292">
        <v>-6.283008192334577</v>
      </c>
    </row>
    <row r="22" spans="2:8" ht="15" customHeight="1">
      <c r="B22" s="1616">
        <v>16</v>
      </c>
      <c r="C22" s="1173" t="s">
        <v>154</v>
      </c>
      <c r="D22" s="1175">
        <v>453.2</v>
      </c>
      <c r="E22" s="1175">
        <v>528.809306</v>
      </c>
      <c r="F22" s="1175">
        <v>678.327357</v>
      </c>
      <c r="G22" s="1174">
        <v>16.683430273609872</v>
      </c>
      <c r="H22" s="1292">
        <v>28.274474239301696</v>
      </c>
    </row>
    <row r="23" spans="2:8" ht="15" customHeight="1">
      <c r="B23" s="1616">
        <v>17</v>
      </c>
      <c r="C23" s="1173" t="s">
        <v>92</v>
      </c>
      <c r="D23" s="1175">
        <v>348.70000000000005</v>
      </c>
      <c r="E23" s="1175">
        <v>576.5768139999999</v>
      </c>
      <c r="F23" s="1175">
        <v>1084.013116</v>
      </c>
      <c r="G23" s="1174">
        <v>65.35039116719236</v>
      </c>
      <c r="H23" s="1292">
        <v>88.00844738789658</v>
      </c>
    </row>
    <row r="24" spans="2:8" ht="15" customHeight="1">
      <c r="B24" s="1616">
        <v>18</v>
      </c>
      <c r="C24" s="1173" t="s">
        <v>155</v>
      </c>
      <c r="D24" s="1175">
        <v>675.7</v>
      </c>
      <c r="E24" s="1175">
        <v>907.771563</v>
      </c>
      <c r="F24" s="1175">
        <v>1070.993974</v>
      </c>
      <c r="G24" s="1174">
        <v>34.345354891223906</v>
      </c>
      <c r="H24" s="1292">
        <v>17.98056004977542</v>
      </c>
    </row>
    <row r="25" spans="2:8" ht="15" customHeight="1">
      <c r="B25" s="1616">
        <v>19</v>
      </c>
      <c r="C25" s="1173" t="s">
        <v>831</v>
      </c>
      <c r="D25" s="1175">
        <v>2072.842</v>
      </c>
      <c r="E25" s="1175">
        <v>2419.210244</v>
      </c>
      <c r="F25" s="1175">
        <v>3404.7105789999996</v>
      </c>
      <c r="G25" s="1174">
        <v>16.709823710634964</v>
      </c>
      <c r="H25" s="1292">
        <v>40.736448493643195</v>
      </c>
    </row>
    <row r="26" spans="2:8" ht="15" customHeight="1">
      <c r="B26" s="1616">
        <v>20</v>
      </c>
      <c r="C26" s="1173" t="s">
        <v>156</v>
      </c>
      <c r="D26" s="1175">
        <v>154.6</v>
      </c>
      <c r="E26" s="1175">
        <v>233.726942</v>
      </c>
      <c r="F26" s="1175">
        <v>298.721454</v>
      </c>
      <c r="G26" s="1174">
        <v>51.18172186287194</v>
      </c>
      <c r="H26" s="1292">
        <v>27.807881900067798</v>
      </c>
    </row>
    <row r="27" spans="2:8" ht="15" customHeight="1">
      <c r="B27" s="1616">
        <v>21</v>
      </c>
      <c r="C27" s="1173" t="s">
        <v>157</v>
      </c>
      <c r="D27" s="1175">
        <v>398.8</v>
      </c>
      <c r="E27" s="1175">
        <v>421.178696</v>
      </c>
      <c r="F27" s="1175">
        <v>538.719356</v>
      </c>
      <c r="G27" s="1174">
        <v>5.611508525576724</v>
      </c>
      <c r="H27" s="1292">
        <v>27.907551145464367</v>
      </c>
    </row>
    <row r="28" spans="2:8" ht="15" customHeight="1">
      <c r="B28" s="1616">
        <v>22</v>
      </c>
      <c r="C28" s="1173" t="s">
        <v>101</v>
      </c>
      <c r="D28" s="1175">
        <v>104.20000000000002</v>
      </c>
      <c r="E28" s="1175">
        <v>460.69676200000004</v>
      </c>
      <c r="F28" s="1175">
        <v>569.77493</v>
      </c>
      <c r="G28" s="1174">
        <v>342.1274107485604</v>
      </c>
      <c r="H28" s="1292">
        <v>23.676781995702427</v>
      </c>
    </row>
    <row r="29" spans="2:8" ht="15" customHeight="1">
      <c r="B29" s="1616">
        <v>23</v>
      </c>
      <c r="C29" s="1173" t="s">
        <v>158</v>
      </c>
      <c r="D29" s="1175">
        <v>6674.521999999999</v>
      </c>
      <c r="E29" s="1175">
        <v>8684.245424</v>
      </c>
      <c r="F29" s="1175">
        <v>8603.658682000001</v>
      </c>
      <c r="G29" s="1174">
        <v>30.110372308309138</v>
      </c>
      <c r="H29" s="1292">
        <v>-0.9279648151961197</v>
      </c>
    </row>
    <row r="30" spans="2:8" ht="15" customHeight="1">
      <c r="B30" s="1616">
        <v>24</v>
      </c>
      <c r="C30" s="1173" t="s">
        <v>832</v>
      </c>
      <c r="D30" s="1175">
        <v>2675.927</v>
      </c>
      <c r="E30" s="1175">
        <v>1791.068612</v>
      </c>
      <c r="F30" s="1175">
        <v>2647.526562</v>
      </c>
      <c r="G30" s="1174">
        <v>-33.06735901240954</v>
      </c>
      <c r="H30" s="1292">
        <v>47.81826582531835</v>
      </c>
    </row>
    <row r="31" spans="2:8" ht="15" customHeight="1">
      <c r="B31" s="1616">
        <v>25</v>
      </c>
      <c r="C31" s="1173" t="s">
        <v>159</v>
      </c>
      <c r="D31" s="1175">
        <v>4059.8</v>
      </c>
      <c r="E31" s="1175">
        <v>5797.875834</v>
      </c>
      <c r="F31" s="1175">
        <v>6067.816511999999</v>
      </c>
      <c r="G31" s="1174">
        <v>42.81185856446129</v>
      </c>
      <c r="H31" s="1292">
        <v>4.655854760065893</v>
      </c>
    </row>
    <row r="32" spans="2:8" ht="15" customHeight="1">
      <c r="B32" s="1616">
        <v>26</v>
      </c>
      <c r="C32" s="1173" t="s">
        <v>160</v>
      </c>
      <c r="D32" s="1175">
        <v>31.900000000000002</v>
      </c>
      <c r="E32" s="1175">
        <v>52.90698999999999</v>
      </c>
      <c r="F32" s="1175">
        <v>36.479552999999996</v>
      </c>
      <c r="G32" s="1174">
        <v>65.85263322884009</v>
      </c>
      <c r="H32" s="1292">
        <v>-31.049653363383555</v>
      </c>
    </row>
    <row r="33" spans="2:8" ht="15" customHeight="1">
      <c r="B33" s="1616">
        <v>27</v>
      </c>
      <c r="C33" s="1173" t="s">
        <v>161</v>
      </c>
      <c r="D33" s="1175">
        <v>3605</v>
      </c>
      <c r="E33" s="1175">
        <v>4006.433634</v>
      </c>
      <c r="F33" s="1175">
        <v>5964.314473</v>
      </c>
      <c r="G33" s="1174">
        <v>11.135468349514554</v>
      </c>
      <c r="H33" s="1292">
        <v>48.86842059193836</v>
      </c>
    </row>
    <row r="34" spans="2:8" ht="15" customHeight="1">
      <c r="B34" s="1616">
        <v>28</v>
      </c>
      <c r="C34" s="1173" t="s">
        <v>424</v>
      </c>
      <c r="D34" s="1175">
        <v>131.7</v>
      </c>
      <c r="E34" s="1175">
        <v>90.98295300000001</v>
      </c>
      <c r="F34" s="1175">
        <v>91.594367</v>
      </c>
      <c r="G34" s="1174">
        <v>-30.91651252847379</v>
      </c>
      <c r="H34" s="1292">
        <v>0.6720094037835764</v>
      </c>
    </row>
    <row r="35" spans="2:8" ht="15" customHeight="1">
      <c r="B35" s="1616">
        <v>29</v>
      </c>
      <c r="C35" s="1173" t="s">
        <v>108</v>
      </c>
      <c r="D35" s="1175">
        <v>845.4000000000001</v>
      </c>
      <c r="E35" s="1175">
        <v>1276.2247</v>
      </c>
      <c r="F35" s="1175">
        <v>1627.676346</v>
      </c>
      <c r="G35" s="1174">
        <v>50.96104802460374</v>
      </c>
      <c r="H35" s="1292">
        <v>27.538383013586866</v>
      </c>
    </row>
    <row r="36" spans="2:8" ht="15" customHeight="1">
      <c r="B36" s="1616">
        <v>30</v>
      </c>
      <c r="C36" s="1173" t="s">
        <v>162</v>
      </c>
      <c r="D36" s="1175">
        <v>32771.399999999994</v>
      </c>
      <c r="E36" s="1175">
        <v>40780.284245</v>
      </c>
      <c r="F36" s="1175">
        <v>48117.630789999996</v>
      </c>
      <c r="G36" s="1174">
        <v>24.438639316599264</v>
      </c>
      <c r="H36" s="1292">
        <v>17.992386960617154</v>
      </c>
    </row>
    <row r="37" spans="2:8" ht="15" customHeight="1">
      <c r="B37" s="1616">
        <v>31</v>
      </c>
      <c r="C37" s="1173" t="s">
        <v>163</v>
      </c>
      <c r="D37" s="1175">
        <v>332.1</v>
      </c>
      <c r="E37" s="1175">
        <v>327.00158500000003</v>
      </c>
      <c r="F37" s="1175">
        <v>323.020628</v>
      </c>
      <c r="G37" s="1174">
        <v>-1.5352047576031254</v>
      </c>
      <c r="H37" s="1292">
        <v>-1.2174121419014057</v>
      </c>
    </row>
    <row r="38" spans="2:8" ht="15" customHeight="1">
      <c r="B38" s="1616">
        <v>32</v>
      </c>
      <c r="C38" s="1173" t="s">
        <v>111</v>
      </c>
      <c r="D38" s="1175">
        <v>106.8</v>
      </c>
      <c r="E38" s="1175">
        <v>676.739768</v>
      </c>
      <c r="F38" s="1175">
        <v>770.3650859999999</v>
      </c>
      <c r="G38" s="1174">
        <v>533.651468164794</v>
      </c>
      <c r="H38" s="1292">
        <v>13.834759301451285</v>
      </c>
    </row>
    <row r="39" spans="2:8" ht="15" customHeight="1">
      <c r="B39" s="1616">
        <v>33</v>
      </c>
      <c r="C39" s="1173" t="s">
        <v>164</v>
      </c>
      <c r="D39" s="1175">
        <v>466.7</v>
      </c>
      <c r="E39" s="1175">
        <v>479.925875</v>
      </c>
      <c r="F39" s="1175">
        <v>360.84134700000004</v>
      </c>
      <c r="G39" s="1174">
        <v>2.833913649025078</v>
      </c>
      <c r="H39" s="1292">
        <v>-24.81310848263807</v>
      </c>
    </row>
    <row r="40" spans="2:8" ht="15" customHeight="1">
      <c r="B40" s="1616">
        <v>34</v>
      </c>
      <c r="C40" s="1173" t="s">
        <v>165</v>
      </c>
      <c r="D40" s="1175">
        <v>50.4</v>
      </c>
      <c r="E40" s="1175">
        <v>139.856559</v>
      </c>
      <c r="F40" s="1175">
        <v>104.568645</v>
      </c>
      <c r="G40" s="1174">
        <v>177.49317261904764</v>
      </c>
      <c r="H40" s="1292">
        <v>-25.231504515994857</v>
      </c>
    </row>
    <row r="41" spans="2:8" ht="15" customHeight="1">
      <c r="B41" s="1616">
        <v>35</v>
      </c>
      <c r="C41" s="1173" t="s">
        <v>135</v>
      </c>
      <c r="D41" s="1175">
        <v>1844.7</v>
      </c>
      <c r="E41" s="1175">
        <v>1470.746584</v>
      </c>
      <c r="F41" s="1175">
        <v>1729.3688160000002</v>
      </c>
      <c r="G41" s="1174">
        <v>-20.271774055401977</v>
      </c>
      <c r="H41" s="1292">
        <v>17.58441833647666</v>
      </c>
    </row>
    <row r="42" spans="2:8" ht="15" customHeight="1">
      <c r="B42" s="1616">
        <v>36</v>
      </c>
      <c r="C42" s="1173" t="s">
        <v>166</v>
      </c>
      <c r="D42" s="1175">
        <v>858.3</v>
      </c>
      <c r="E42" s="1175">
        <v>2875.902024</v>
      </c>
      <c r="F42" s="1175">
        <v>3305.935731</v>
      </c>
      <c r="G42" s="1174">
        <v>235.06955889549113</v>
      </c>
      <c r="H42" s="1292">
        <v>14.95300268963544</v>
      </c>
    </row>
    <row r="43" spans="2:8" ht="15" customHeight="1">
      <c r="B43" s="1616">
        <v>37</v>
      </c>
      <c r="C43" s="1173" t="s">
        <v>167</v>
      </c>
      <c r="D43" s="1175">
        <v>71.7</v>
      </c>
      <c r="E43" s="1175">
        <v>308.71258199999994</v>
      </c>
      <c r="F43" s="1175">
        <v>132.975069</v>
      </c>
      <c r="G43" s="1174">
        <v>330.561481171548</v>
      </c>
      <c r="H43" s="1292">
        <v>-56.92593151256789</v>
      </c>
    </row>
    <row r="44" spans="2:8" ht="15" customHeight="1">
      <c r="B44" s="1616">
        <v>38</v>
      </c>
      <c r="C44" s="1173" t="s">
        <v>168</v>
      </c>
      <c r="D44" s="1175">
        <v>532.1</v>
      </c>
      <c r="E44" s="1175">
        <v>974.4697930000001</v>
      </c>
      <c r="F44" s="1175">
        <v>1000.630102</v>
      </c>
      <c r="G44" s="1174">
        <v>83.1365895508363</v>
      </c>
      <c r="H44" s="1292">
        <v>2.6845684892358577</v>
      </c>
    </row>
    <row r="45" spans="2:8" ht="15" customHeight="1">
      <c r="B45" s="1616">
        <v>39</v>
      </c>
      <c r="C45" s="1173" t="s">
        <v>169</v>
      </c>
      <c r="D45" s="1175">
        <v>134.20000000000002</v>
      </c>
      <c r="E45" s="1175">
        <v>205.03077100000002</v>
      </c>
      <c r="F45" s="1175">
        <v>197.928264</v>
      </c>
      <c r="G45" s="1174">
        <v>52.7800081967213</v>
      </c>
      <c r="H45" s="1292">
        <v>-3.464117588476512</v>
      </c>
    </row>
    <row r="46" spans="2:8" ht="15" customHeight="1">
      <c r="B46" s="1616">
        <v>40</v>
      </c>
      <c r="C46" s="1173" t="s">
        <v>170</v>
      </c>
      <c r="D46" s="1175">
        <v>8.7</v>
      </c>
      <c r="E46" s="1175">
        <v>8.796133000000001</v>
      </c>
      <c r="F46" s="1175">
        <v>12.713313000000001</v>
      </c>
      <c r="G46" s="1174">
        <v>1.1049770114942845</v>
      </c>
      <c r="H46" s="1292">
        <v>44.53297829853187</v>
      </c>
    </row>
    <row r="47" spans="2:8" ht="15" customHeight="1">
      <c r="B47" s="1616">
        <v>41</v>
      </c>
      <c r="C47" s="1173" t="s">
        <v>171</v>
      </c>
      <c r="D47" s="1175">
        <v>33.099999999999994</v>
      </c>
      <c r="E47" s="1175">
        <v>1037.1834</v>
      </c>
      <c r="F47" s="1175">
        <v>48.462392</v>
      </c>
      <c r="G47" s="1174" t="s">
        <v>701</v>
      </c>
      <c r="H47" s="1292">
        <v>-95.32750022802139</v>
      </c>
    </row>
    <row r="48" spans="2:8" ht="15" customHeight="1">
      <c r="B48" s="1616">
        <v>42</v>
      </c>
      <c r="C48" s="1173" t="s">
        <v>139</v>
      </c>
      <c r="D48" s="1175">
        <v>12.5</v>
      </c>
      <c r="E48" s="1175">
        <v>23.464027999999995</v>
      </c>
      <c r="F48" s="1175">
        <v>19.353052</v>
      </c>
      <c r="G48" s="1174">
        <v>87.71222399999996</v>
      </c>
      <c r="H48" s="1292">
        <v>-17.52033367842894</v>
      </c>
    </row>
    <row r="49" spans="2:8" ht="15" customHeight="1">
      <c r="B49" s="1616">
        <v>43</v>
      </c>
      <c r="C49" s="1173" t="s">
        <v>172</v>
      </c>
      <c r="D49" s="1175">
        <v>1068</v>
      </c>
      <c r="E49" s="1175">
        <v>1510.8227780000002</v>
      </c>
      <c r="F49" s="1175">
        <v>1488.877512</v>
      </c>
      <c r="G49" s="1174">
        <v>41.46280692883897</v>
      </c>
      <c r="H49" s="1292">
        <v>-1.4525374067401202</v>
      </c>
    </row>
    <row r="50" spans="2:8" ht="15" customHeight="1">
      <c r="B50" s="1616">
        <v>44</v>
      </c>
      <c r="C50" s="1173" t="s">
        <v>123</v>
      </c>
      <c r="D50" s="1175">
        <v>1358.2</v>
      </c>
      <c r="E50" s="1175">
        <v>1751.903417</v>
      </c>
      <c r="F50" s="1175">
        <v>4257.023372</v>
      </c>
      <c r="G50" s="1174">
        <v>28.987146002061536</v>
      </c>
      <c r="H50" s="1292">
        <v>142.99418168210582</v>
      </c>
    </row>
    <row r="51" spans="2:8" ht="15" customHeight="1">
      <c r="B51" s="1616">
        <v>45</v>
      </c>
      <c r="C51" s="1173" t="s">
        <v>173</v>
      </c>
      <c r="D51" s="1175">
        <v>894.4</v>
      </c>
      <c r="E51" s="1175">
        <v>766.635445</v>
      </c>
      <c r="F51" s="1175">
        <v>969.6647230000001</v>
      </c>
      <c r="G51" s="1174">
        <v>-14.284945773703043</v>
      </c>
      <c r="H51" s="1292">
        <v>26.483158236963618</v>
      </c>
    </row>
    <row r="52" spans="2:8" ht="15" customHeight="1">
      <c r="B52" s="1616">
        <v>46</v>
      </c>
      <c r="C52" s="1173" t="s">
        <v>724</v>
      </c>
      <c r="D52" s="1175">
        <v>776.7</v>
      </c>
      <c r="E52" s="1175">
        <v>1093.985628</v>
      </c>
      <c r="F52" s="1175">
        <v>1414.816244</v>
      </c>
      <c r="G52" s="1174">
        <v>40.85047354190806</v>
      </c>
      <c r="H52" s="1292">
        <v>29.326766987472723</v>
      </c>
    </row>
    <row r="53" spans="2:8" ht="15" customHeight="1">
      <c r="B53" s="1616">
        <v>47</v>
      </c>
      <c r="C53" s="1173" t="s">
        <v>174</v>
      </c>
      <c r="D53" s="1175">
        <v>1351.6999999999998</v>
      </c>
      <c r="E53" s="1175">
        <v>2162.95955</v>
      </c>
      <c r="F53" s="1175">
        <v>2696.758056</v>
      </c>
      <c r="G53" s="1174">
        <v>60.01772212769109</v>
      </c>
      <c r="H53" s="1292">
        <v>24.679079458513215</v>
      </c>
    </row>
    <row r="54" spans="2:8" ht="15" customHeight="1">
      <c r="B54" s="1616">
        <v>48</v>
      </c>
      <c r="C54" s="1173" t="s">
        <v>175</v>
      </c>
      <c r="D54" s="1175">
        <v>8100.099999999999</v>
      </c>
      <c r="E54" s="1175">
        <v>11547.487378999998</v>
      </c>
      <c r="F54" s="1175">
        <v>15025.729084999999</v>
      </c>
      <c r="G54" s="1174">
        <v>42.55981258256071</v>
      </c>
      <c r="H54" s="1292">
        <v>30.121199459593726</v>
      </c>
    </row>
    <row r="55" spans="2:8" ht="15" customHeight="1">
      <c r="B55" s="1616">
        <v>49</v>
      </c>
      <c r="C55" s="1173" t="s">
        <v>176</v>
      </c>
      <c r="D55" s="1175">
        <v>348.1</v>
      </c>
      <c r="E55" s="1175">
        <v>380.22322599999995</v>
      </c>
      <c r="F55" s="1175">
        <v>393.3946</v>
      </c>
      <c r="G55" s="1174">
        <v>9.228160298764692</v>
      </c>
      <c r="H55" s="1292">
        <v>3.464116103207246</v>
      </c>
    </row>
    <row r="56" spans="2:8" ht="15" customHeight="1">
      <c r="B56" s="1291"/>
      <c r="C56" s="1176" t="s">
        <v>128</v>
      </c>
      <c r="D56" s="1177">
        <v>23700.057000000015</v>
      </c>
      <c r="E56" s="1177">
        <v>26181.39314300001</v>
      </c>
      <c r="F56" s="1177">
        <v>37809.49776</v>
      </c>
      <c r="G56" s="1171">
        <v>10.469747574868677</v>
      </c>
      <c r="H56" s="1290">
        <v>44.413620594933604</v>
      </c>
    </row>
    <row r="57" spans="2:8" ht="15" customHeight="1" thickBot="1">
      <c r="B57" s="1293"/>
      <c r="C57" s="1294" t="s">
        <v>177</v>
      </c>
      <c r="D57" s="1295">
        <v>112395.70000000001</v>
      </c>
      <c r="E57" s="1295">
        <v>144487.56818</v>
      </c>
      <c r="F57" s="1295">
        <v>178003.19516</v>
      </c>
      <c r="G57" s="1296">
        <v>28.552576459775594</v>
      </c>
      <c r="H57" s="1297">
        <v>23.196201169533737</v>
      </c>
    </row>
    <row r="58" ht="13.5" thickTop="1">
      <c r="B58" s="9" t="s">
        <v>1506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73"/>
  <sheetViews>
    <sheetView zoomScalePageLayoutView="0" workbookViewId="0" topLeftCell="A58">
      <selection activeCell="C76" sqref="C76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71" t="s">
        <v>792</v>
      </c>
      <c r="C1" s="1771"/>
      <c r="D1" s="1771"/>
      <c r="E1" s="1771"/>
      <c r="F1" s="1771"/>
      <c r="G1" s="1771"/>
      <c r="H1" s="1771"/>
    </row>
    <row r="2" spans="2:8" ht="15" customHeight="1">
      <c r="B2" s="2019" t="s">
        <v>833</v>
      </c>
      <c r="C2" s="2019"/>
      <c r="D2" s="2019"/>
      <c r="E2" s="2019"/>
      <c r="F2" s="2019"/>
      <c r="G2" s="2019"/>
      <c r="H2" s="2019"/>
    </row>
    <row r="3" spans="2:8" ht="15" customHeight="1" thickBot="1">
      <c r="B3" s="2025" t="s">
        <v>190</v>
      </c>
      <c r="C3" s="2025"/>
      <c r="D3" s="2025"/>
      <c r="E3" s="2025"/>
      <c r="F3" s="2025"/>
      <c r="G3" s="2025"/>
      <c r="H3" s="2025"/>
    </row>
    <row r="4" spans="2:8" ht="15" customHeight="1" thickTop="1">
      <c r="B4" s="218"/>
      <c r="C4" s="213"/>
      <c r="D4" s="2021" t="s">
        <v>1383</v>
      </c>
      <c r="E4" s="2021"/>
      <c r="F4" s="2021"/>
      <c r="G4" s="2024" t="s">
        <v>704</v>
      </c>
      <c r="H4" s="2023"/>
    </row>
    <row r="5" spans="2:8" ht="15" customHeight="1">
      <c r="B5" s="214"/>
      <c r="C5" s="215"/>
      <c r="D5" s="216" t="s">
        <v>418</v>
      </c>
      <c r="E5" s="216" t="s">
        <v>1127</v>
      </c>
      <c r="F5" s="216" t="s">
        <v>1109</v>
      </c>
      <c r="G5" s="219" t="s">
        <v>275</v>
      </c>
      <c r="H5" s="217" t="s">
        <v>1110</v>
      </c>
    </row>
    <row r="6" spans="2:8" ht="15" customHeight="1">
      <c r="B6" s="1279"/>
      <c r="C6" s="1178" t="s">
        <v>722</v>
      </c>
      <c r="D6" s="1179">
        <v>49529.200000000004</v>
      </c>
      <c r="E6" s="1179">
        <v>62057.83452700002</v>
      </c>
      <c r="F6" s="1179">
        <v>67230.868146</v>
      </c>
      <c r="G6" s="1179">
        <v>25.29545102081198</v>
      </c>
      <c r="H6" s="1280">
        <v>8.335826827391628</v>
      </c>
    </row>
    <row r="7" spans="2:8" ht="15" customHeight="1">
      <c r="B7" s="1619">
        <v>1</v>
      </c>
      <c r="C7" s="1180" t="s">
        <v>178</v>
      </c>
      <c r="D7" s="1181">
        <v>342.6</v>
      </c>
      <c r="E7" s="1181">
        <v>1071.982573</v>
      </c>
      <c r="F7" s="1181">
        <v>860.9166710000001</v>
      </c>
      <c r="G7" s="1181">
        <v>212.89625598365438</v>
      </c>
      <c r="H7" s="1282">
        <v>-19.68930347527207</v>
      </c>
    </row>
    <row r="8" spans="2:8" ht="15" customHeight="1">
      <c r="B8" s="1619">
        <v>2</v>
      </c>
      <c r="C8" s="1180" t="s">
        <v>179</v>
      </c>
      <c r="D8" s="1181">
        <v>69.2</v>
      </c>
      <c r="E8" s="1181">
        <v>214.079033</v>
      </c>
      <c r="F8" s="1181">
        <v>196.15296700000002</v>
      </c>
      <c r="G8" s="1181">
        <v>209.36276445086708</v>
      </c>
      <c r="H8" s="1282">
        <v>-8.373573884743763</v>
      </c>
    </row>
    <row r="9" spans="2:8" ht="15" customHeight="1">
      <c r="B9" s="1619">
        <v>3</v>
      </c>
      <c r="C9" s="1180" t="s">
        <v>180</v>
      </c>
      <c r="D9" s="1181">
        <v>339.49999999999994</v>
      </c>
      <c r="E9" s="1181">
        <v>1070.899144</v>
      </c>
      <c r="F9" s="1181">
        <v>0</v>
      </c>
      <c r="G9" s="1181">
        <v>215.4342103092784</v>
      </c>
      <c r="H9" s="1282">
        <v>-100</v>
      </c>
    </row>
    <row r="10" spans="2:8" ht="15" customHeight="1">
      <c r="B10" s="1619">
        <v>4</v>
      </c>
      <c r="C10" s="1180" t="s">
        <v>181</v>
      </c>
      <c r="D10" s="1181">
        <v>0.9</v>
      </c>
      <c r="E10" s="1181">
        <v>5.950638</v>
      </c>
      <c r="F10" s="1181">
        <v>14.202530999999997</v>
      </c>
      <c r="G10" s="1181">
        <v>561.182</v>
      </c>
      <c r="H10" s="1282">
        <v>138.67240789979155</v>
      </c>
    </row>
    <row r="11" spans="2:8" ht="15" customHeight="1">
      <c r="B11" s="1619">
        <v>5</v>
      </c>
      <c r="C11" s="1180" t="s">
        <v>182</v>
      </c>
      <c r="D11" s="1181">
        <v>207</v>
      </c>
      <c r="E11" s="1181">
        <v>368.375138</v>
      </c>
      <c r="F11" s="1181">
        <v>414.551408</v>
      </c>
      <c r="G11" s="1181">
        <v>77.95900386473429</v>
      </c>
      <c r="H11" s="1282">
        <v>12.5351211948511</v>
      </c>
    </row>
    <row r="12" spans="2:8" ht="15" customHeight="1">
      <c r="B12" s="1619">
        <v>6</v>
      </c>
      <c r="C12" s="1180" t="s">
        <v>147</v>
      </c>
      <c r="D12" s="1181">
        <v>1681.1</v>
      </c>
      <c r="E12" s="1181">
        <v>2219.106188</v>
      </c>
      <c r="F12" s="1181">
        <v>3353.757264</v>
      </c>
      <c r="G12" s="1181">
        <v>32.00322336565347</v>
      </c>
      <c r="H12" s="1282">
        <v>51.130995088730714</v>
      </c>
    </row>
    <row r="13" spans="2:8" ht="15" customHeight="1">
      <c r="B13" s="1619">
        <v>7</v>
      </c>
      <c r="C13" s="1180" t="s">
        <v>183</v>
      </c>
      <c r="D13" s="1181">
        <v>0</v>
      </c>
      <c r="E13" s="1181">
        <v>9.788549</v>
      </c>
      <c r="F13" s="1181">
        <v>12.423402</v>
      </c>
      <c r="G13" s="1181" t="s">
        <v>701</v>
      </c>
      <c r="H13" s="1282">
        <v>26.91770761938261</v>
      </c>
    </row>
    <row r="14" spans="2:8" ht="15" customHeight="1">
      <c r="B14" s="1619">
        <v>8</v>
      </c>
      <c r="C14" s="1180" t="s">
        <v>184</v>
      </c>
      <c r="D14" s="1181">
        <v>0</v>
      </c>
      <c r="E14" s="1181">
        <v>24.898047</v>
      </c>
      <c r="F14" s="1181">
        <v>17.379063</v>
      </c>
      <c r="G14" s="1181" t="s">
        <v>701</v>
      </c>
      <c r="H14" s="1282">
        <v>-30.19909151910589</v>
      </c>
    </row>
    <row r="15" spans="2:8" ht="15" customHeight="1">
      <c r="B15" s="1619">
        <v>9</v>
      </c>
      <c r="C15" s="1180" t="s">
        <v>185</v>
      </c>
      <c r="D15" s="1181">
        <v>16.8</v>
      </c>
      <c r="E15" s="1181">
        <v>11.472003</v>
      </c>
      <c r="F15" s="1181">
        <v>4.250623</v>
      </c>
      <c r="G15" s="1181">
        <v>-31.714267857142858</v>
      </c>
      <c r="H15" s="1282">
        <v>-62.94785662102773</v>
      </c>
    </row>
    <row r="16" spans="2:8" ht="15" customHeight="1">
      <c r="B16" s="1619">
        <v>10</v>
      </c>
      <c r="C16" s="1180" t="s">
        <v>725</v>
      </c>
      <c r="D16" s="1181">
        <v>2824.4</v>
      </c>
      <c r="E16" s="1181">
        <v>2048.3766689999998</v>
      </c>
      <c r="F16" s="1181">
        <v>1498.1624490000002</v>
      </c>
      <c r="G16" s="1181">
        <v>-27.4756879691262</v>
      </c>
      <c r="H16" s="1282">
        <v>-26.8609884269288</v>
      </c>
    </row>
    <row r="17" spans="2:8" ht="15" customHeight="1">
      <c r="B17" s="1619">
        <v>11</v>
      </c>
      <c r="C17" s="1180" t="s">
        <v>186</v>
      </c>
      <c r="D17" s="1181">
        <v>625.0999999999999</v>
      </c>
      <c r="E17" s="1181">
        <v>596.2872150000001</v>
      </c>
      <c r="F17" s="1181">
        <v>1438.2815340000002</v>
      </c>
      <c r="G17" s="1181">
        <v>-4.609308110702258</v>
      </c>
      <c r="H17" s="1282">
        <v>141.2061667295684</v>
      </c>
    </row>
    <row r="18" spans="2:8" ht="15" customHeight="1">
      <c r="B18" s="1619">
        <v>12</v>
      </c>
      <c r="C18" s="1180" t="s">
        <v>187</v>
      </c>
      <c r="D18" s="1181">
        <v>418.4</v>
      </c>
      <c r="E18" s="1181">
        <v>369.36398600000007</v>
      </c>
      <c r="F18" s="1181">
        <v>469.4200349999999</v>
      </c>
      <c r="G18" s="1181">
        <v>-11.719888623326938</v>
      </c>
      <c r="H18" s="1282">
        <v>27.088739777678228</v>
      </c>
    </row>
    <row r="19" spans="2:8" ht="15" customHeight="1">
      <c r="B19" s="1619">
        <v>13</v>
      </c>
      <c r="C19" s="1180" t="s">
        <v>188</v>
      </c>
      <c r="D19" s="1181">
        <v>3.3</v>
      </c>
      <c r="E19" s="1181">
        <v>7.9</v>
      </c>
      <c r="F19" s="1181">
        <v>1.783673</v>
      </c>
      <c r="G19" s="1181">
        <v>139.3939393939394</v>
      </c>
      <c r="H19" s="1282">
        <v>-77.42186075949367</v>
      </c>
    </row>
    <row r="20" spans="2:8" ht="15" customHeight="1">
      <c r="B20" s="1619">
        <v>14</v>
      </c>
      <c r="C20" s="1180" t="s">
        <v>191</v>
      </c>
      <c r="D20" s="1181">
        <v>2135.7</v>
      </c>
      <c r="E20" s="1181">
        <v>1196.575693</v>
      </c>
      <c r="F20" s="1181">
        <v>1477.0790109999998</v>
      </c>
      <c r="G20" s="1181">
        <v>-43.97266971016528</v>
      </c>
      <c r="H20" s="1282">
        <v>23.442170824708512</v>
      </c>
    </row>
    <row r="21" spans="2:8" ht="15" customHeight="1">
      <c r="B21" s="1619">
        <v>15</v>
      </c>
      <c r="C21" s="1180" t="s">
        <v>192</v>
      </c>
      <c r="D21" s="1181">
        <v>5347.3</v>
      </c>
      <c r="E21" s="1181">
        <v>4334.374014999999</v>
      </c>
      <c r="F21" s="1181">
        <v>8010.585503</v>
      </c>
      <c r="G21" s="1181">
        <v>-18.942755876797648</v>
      </c>
      <c r="H21" s="1282">
        <v>84.81528071360961</v>
      </c>
    </row>
    <row r="22" spans="2:8" ht="15" customHeight="1">
      <c r="B22" s="1619">
        <v>16</v>
      </c>
      <c r="C22" s="1180" t="s">
        <v>193</v>
      </c>
      <c r="D22" s="1181">
        <v>0.3</v>
      </c>
      <c r="E22" s="1181">
        <v>0</v>
      </c>
      <c r="F22" s="1181">
        <v>0</v>
      </c>
      <c r="G22" s="1181">
        <v>-100</v>
      </c>
      <c r="H22" s="1282" t="s">
        <v>701</v>
      </c>
    </row>
    <row r="23" spans="2:8" ht="15" customHeight="1">
      <c r="B23" s="1619">
        <v>17</v>
      </c>
      <c r="C23" s="1180" t="s">
        <v>194</v>
      </c>
      <c r="D23" s="1181">
        <v>27.7</v>
      </c>
      <c r="E23" s="1181">
        <v>31.467417000000005</v>
      </c>
      <c r="F23" s="1181">
        <v>46.027795</v>
      </c>
      <c r="G23" s="1181">
        <v>13.600783393501814</v>
      </c>
      <c r="H23" s="1282">
        <v>46.27128435740369</v>
      </c>
    </row>
    <row r="24" spans="2:8" ht="15" customHeight="1">
      <c r="B24" s="1619">
        <v>18</v>
      </c>
      <c r="C24" s="1180" t="s">
        <v>195</v>
      </c>
      <c r="D24" s="1181">
        <v>14.399999999999999</v>
      </c>
      <c r="E24" s="1181">
        <v>75.47859500000001</v>
      </c>
      <c r="F24" s="1181">
        <v>52.06550399999999</v>
      </c>
      <c r="G24" s="1181">
        <v>424.1569097222223</v>
      </c>
      <c r="H24" s="1282">
        <v>-31.019510895771205</v>
      </c>
    </row>
    <row r="25" spans="2:8" ht="15" customHeight="1">
      <c r="B25" s="1619">
        <v>19</v>
      </c>
      <c r="C25" s="1180" t="s">
        <v>196</v>
      </c>
      <c r="D25" s="1181">
        <v>239</v>
      </c>
      <c r="E25" s="1181">
        <v>1522.811807</v>
      </c>
      <c r="F25" s="1181">
        <v>473.217583</v>
      </c>
      <c r="G25" s="1181">
        <v>537.1597518828452</v>
      </c>
      <c r="H25" s="1282">
        <v>-68.9247495439205</v>
      </c>
    </row>
    <row r="26" spans="2:8" ht="15" customHeight="1">
      <c r="B26" s="1619">
        <v>20</v>
      </c>
      <c r="C26" s="1180" t="s">
        <v>197</v>
      </c>
      <c r="D26" s="1181">
        <v>3159.2999999999997</v>
      </c>
      <c r="E26" s="1181">
        <v>2857.2678809999998</v>
      </c>
      <c r="F26" s="1181">
        <v>2854.3235790000003</v>
      </c>
      <c r="G26" s="1181">
        <v>-9.560096192194479</v>
      </c>
      <c r="H26" s="1282">
        <v>-0.10304606087437662</v>
      </c>
    </row>
    <row r="27" spans="2:8" ht="15" customHeight="1">
      <c r="B27" s="1619">
        <v>21</v>
      </c>
      <c r="C27" s="1180" t="s">
        <v>198</v>
      </c>
      <c r="D27" s="1181">
        <v>14.899999999999999</v>
      </c>
      <c r="E27" s="1181">
        <v>58.952225999999996</v>
      </c>
      <c r="F27" s="1181">
        <v>81.373638</v>
      </c>
      <c r="G27" s="1181">
        <v>295.6525234899329</v>
      </c>
      <c r="H27" s="1282">
        <v>38.03318978998351</v>
      </c>
    </row>
    <row r="28" spans="2:8" ht="15" customHeight="1">
      <c r="B28" s="1619">
        <v>22</v>
      </c>
      <c r="C28" s="1180" t="s">
        <v>199</v>
      </c>
      <c r="D28" s="1181">
        <v>16.8</v>
      </c>
      <c r="E28" s="1181">
        <v>31.785571000000004</v>
      </c>
      <c r="F28" s="1181">
        <v>36.690332</v>
      </c>
      <c r="G28" s="1181">
        <v>89.1998273809524</v>
      </c>
      <c r="H28" s="1282">
        <v>15.430778323913046</v>
      </c>
    </row>
    <row r="29" spans="2:8" ht="15" customHeight="1">
      <c r="B29" s="1619">
        <v>23</v>
      </c>
      <c r="C29" s="1180" t="s">
        <v>200</v>
      </c>
      <c r="D29" s="1181">
        <v>10.4</v>
      </c>
      <c r="E29" s="1181">
        <v>8.376373000000001</v>
      </c>
      <c r="F29" s="1181">
        <v>47.488489</v>
      </c>
      <c r="G29" s="1181">
        <v>-19.45795192307692</v>
      </c>
      <c r="H29" s="1282">
        <v>466.93379103342215</v>
      </c>
    </row>
    <row r="30" spans="2:8" ht="15" customHeight="1">
      <c r="B30" s="1619">
        <v>24</v>
      </c>
      <c r="C30" s="1180" t="s">
        <v>201</v>
      </c>
      <c r="D30" s="1181">
        <v>306.20000000000005</v>
      </c>
      <c r="E30" s="1181">
        <v>265.724154</v>
      </c>
      <c r="F30" s="1181">
        <v>277.830488</v>
      </c>
      <c r="G30" s="1181">
        <v>-13.218760940561737</v>
      </c>
      <c r="H30" s="1282">
        <v>4.555978001156788</v>
      </c>
    </row>
    <row r="31" spans="2:8" ht="15" customHeight="1">
      <c r="B31" s="1619">
        <v>25</v>
      </c>
      <c r="C31" s="1180" t="s">
        <v>202</v>
      </c>
      <c r="D31" s="1181">
        <v>9872.599999999999</v>
      </c>
      <c r="E31" s="1181">
        <v>11136.885792000001</v>
      </c>
      <c r="F31" s="1181">
        <v>7667.296444</v>
      </c>
      <c r="G31" s="1181">
        <v>12.806006442072018</v>
      </c>
      <c r="H31" s="1282">
        <v>-31.15403545300181</v>
      </c>
    </row>
    <row r="32" spans="2:8" ht="15" customHeight="1">
      <c r="B32" s="1619">
        <v>26</v>
      </c>
      <c r="C32" s="1180" t="s">
        <v>157</v>
      </c>
      <c r="D32" s="1181">
        <v>62.8</v>
      </c>
      <c r="E32" s="1181">
        <v>68.936532</v>
      </c>
      <c r="F32" s="1181">
        <v>72.735525</v>
      </c>
      <c r="G32" s="1181">
        <v>9.771547770700636</v>
      </c>
      <c r="H32" s="1282">
        <v>5.510855985618761</v>
      </c>
    </row>
    <row r="33" spans="2:8" ht="15" customHeight="1">
      <c r="B33" s="1619">
        <v>27</v>
      </c>
      <c r="C33" s="1180" t="s">
        <v>158</v>
      </c>
      <c r="D33" s="1181">
        <v>501.1</v>
      </c>
      <c r="E33" s="1181">
        <v>0</v>
      </c>
      <c r="F33" s="1181">
        <v>0</v>
      </c>
      <c r="G33" s="1181">
        <v>-100</v>
      </c>
      <c r="H33" s="1282" t="s">
        <v>701</v>
      </c>
    </row>
    <row r="34" spans="2:8" ht="15" customHeight="1">
      <c r="B34" s="1619">
        <v>28</v>
      </c>
      <c r="C34" s="1180" t="s">
        <v>203</v>
      </c>
      <c r="D34" s="1181">
        <v>4.8999999999999995</v>
      </c>
      <c r="E34" s="1181">
        <v>684.861248</v>
      </c>
      <c r="F34" s="1181">
        <v>21.629198000000002</v>
      </c>
      <c r="G34" s="1181" t="s">
        <v>701</v>
      </c>
      <c r="H34" s="1282">
        <v>-96.84181313176009</v>
      </c>
    </row>
    <row r="35" spans="2:8" ht="15" customHeight="1">
      <c r="B35" s="1619">
        <v>29</v>
      </c>
      <c r="C35" s="1180" t="s">
        <v>204</v>
      </c>
      <c r="D35" s="1181">
        <v>1023.6999999999999</v>
      </c>
      <c r="E35" s="1181">
        <v>1275.767992</v>
      </c>
      <c r="F35" s="1181">
        <v>1666.1981879999998</v>
      </c>
      <c r="G35" s="1181">
        <v>24.623228680277435</v>
      </c>
      <c r="H35" s="1282">
        <v>30.603542215221182</v>
      </c>
    </row>
    <row r="36" spans="2:8" ht="15" customHeight="1">
      <c r="B36" s="1619">
        <v>30</v>
      </c>
      <c r="C36" s="1180" t="s">
        <v>159</v>
      </c>
      <c r="D36" s="1181">
        <v>761</v>
      </c>
      <c r="E36" s="1181">
        <v>1043.084362</v>
      </c>
      <c r="F36" s="1181">
        <v>1370.8230629999998</v>
      </c>
      <c r="G36" s="1181">
        <v>37.06759027595271</v>
      </c>
      <c r="H36" s="1282">
        <v>31.42015286008092</v>
      </c>
    </row>
    <row r="37" spans="2:8" ht="15" customHeight="1">
      <c r="B37" s="1619">
        <v>31</v>
      </c>
      <c r="C37" s="1180" t="s">
        <v>205</v>
      </c>
      <c r="D37" s="1181">
        <v>401.9</v>
      </c>
      <c r="E37" s="1181">
        <v>338.30280600000003</v>
      </c>
      <c r="F37" s="1181">
        <v>382.929025</v>
      </c>
      <c r="G37" s="1181">
        <v>-15.824133864145296</v>
      </c>
      <c r="H37" s="1282">
        <v>13.191205691625257</v>
      </c>
    </row>
    <row r="38" spans="2:8" ht="15" customHeight="1">
      <c r="B38" s="1619">
        <v>32</v>
      </c>
      <c r="C38" s="1180" t="s">
        <v>206</v>
      </c>
      <c r="D38" s="1181">
        <v>3218.2</v>
      </c>
      <c r="E38" s="1181">
        <v>3219.2726370000005</v>
      </c>
      <c r="F38" s="1181">
        <v>3669.468814</v>
      </c>
      <c r="G38" s="1181">
        <v>0.03333033994159962</v>
      </c>
      <c r="H38" s="1282">
        <v>13.984406658378944</v>
      </c>
    </row>
    <row r="39" spans="2:8" ht="15" customHeight="1">
      <c r="B39" s="1619">
        <v>33</v>
      </c>
      <c r="C39" s="1180" t="s">
        <v>207</v>
      </c>
      <c r="D39" s="1181">
        <v>281.4</v>
      </c>
      <c r="E39" s="1181">
        <v>468.96671799999996</v>
      </c>
      <c r="F39" s="1181">
        <v>1468.589192</v>
      </c>
      <c r="G39" s="1181">
        <v>66.65483937455579</v>
      </c>
      <c r="H39" s="1282">
        <v>213.15424648109035</v>
      </c>
    </row>
    <row r="40" spans="2:8" ht="15" customHeight="1">
      <c r="B40" s="1619">
        <v>34</v>
      </c>
      <c r="C40" s="1180" t="s">
        <v>208</v>
      </c>
      <c r="D40" s="1181">
        <v>302.8</v>
      </c>
      <c r="E40" s="1181">
        <v>378.665473</v>
      </c>
      <c r="F40" s="1181">
        <v>522.1390759999999</v>
      </c>
      <c r="G40" s="1181">
        <v>25.054647622192874</v>
      </c>
      <c r="H40" s="1282">
        <v>37.88927515976613</v>
      </c>
    </row>
    <row r="41" spans="2:8" ht="15" customHeight="1">
      <c r="B41" s="1619">
        <v>35</v>
      </c>
      <c r="C41" s="1180" t="s">
        <v>209</v>
      </c>
      <c r="D41" s="1181">
        <v>80.6</v>
      </c>
      <c r="E41" s="1181">
        <v>115.57940099999999</v>
      </c>
      <c r="F41" s="1181">
        <v>205.743086</v>
      </c>
      <c r="G41" s="1181">
        <v>43.3987605459057</v>
      </c>
      <c r="H41" s="1282">
        <v>78.01016809214994</v>
      </c>
    </row>
    <row r="42" spans="2:8" ht="15" customHeight="1">
      <c r="B42" s="1619">
        <v>36</v>
      </c>
      <c r="C42" s="1180" t="s">
        <v>210</v>
      </c>
      <c r="D42" s="1181">
        <v>70.2</v>
      </c>
      <c r="E42" s="1181">
        <v>119.292266</v>
      </c>
      <c r="F42" s="1181">
        <v>99.659097</v>
      </c>
      <c r="G42" s="1181">
        <v>69.93200284900286</v>
      </c>
      <c r="H42" s="1282">
        <v>-16.45804012139395</v>
      </c>
    </row>
    <row r="43" spans="2:8" ht="15" customHeight="1">
      <c r="B43" s="1619">
        <v>37</v>
      </c>
      <c r="C43" s="1180" t="s">
        <v>162</v>
      </c>
      <c r="D43" s="1181">
        <v>543.5</v>
      </c>
      <c r="E43" s="1181">
        <v>861.057128</v>
      </c>
      <c r="F43" s="1181">
        <v>448.26271900000006</v>
      </c>
      <c r="G43" s="1181">
        <v>58.42817442502303</v>
      </c>
      <c r="H43" s="1282">
        <v>-47.9404206267717</v>
      </c>
    </row>
    <row r="44" spans="2:8" ht="15" customHeight="1">
      <c r="B44" s="1619">
        <v>38</v>
      </c>
      <c r="C44" s="1180" t="s">
        <v>211</v>
      </c>
      <c r="D44" s="1181">
        <v>55.400000000000006</v>
      </c>
      <c r="E44" s="1181">
        <v>2608.9496829999994</v>
      </c>
      <c r="F44" s="1181">
        <v>64.60665399999999</v>
      </c>
      <c r="G44" s="1181" t="s">
        <v>701</v>
      </c>
      <c r="H44" s="1282">
        <v>-97.52365273960709</v>
      </c>
    </row>
    <row r="45" spans="2:8" ht="15" customHeight="1">
      <c r="B45" s="1619">
        <v>39</v>
      </c>
      <c r="C45" s="1180" t="s">
        <v>212</v>
      </c>
      <c r="D45" s="1181">
        <v>2177.5</v>
      </c>
      <c r="E45" s="1181">
        <v>2151.620327</v>
      </c>
      <c r="F45" s="1181">
        <v>2854.925315</v>
      </c>
      <c r="G45" s="1181">
        <v>-1.1885039265212356</v>
      </c>
      <c r="H45" s="1282">
        <v>32.68722549115421</v>
      </c>
    </row>
    <row r="46" spans="2:8" ht="15" customHeight="1">
      <c r="B46" s="1619">
        <v>40</v>
      </c>
      <c r="C46" s="1180" t="s">
        <v>213</v>
      </c>
      <c r="D46" s="1181">
        <v>151.7</v>
      </c>
      <c r="E46" s="1181">
        <v>141.038842</v>
      </c>
      <c r="F46" s="1181">
        <v>48.641942</v>
      </c>
      <c r="G46" s="1181">
        <v>-7.0277903757415885</v>
      </c>
      <c r="H46" s="1282">
        <v>-65.51166947329304</v>
      </c>
    </row>
    <row r="47" spans="2:8" ht="15" customHeight="1">
      <c r="B47" s="1619">
        <v>41</v>
      </c>
      <c r="C47" s="1180" t="s">
        <v>214</v>
      </c>
      <c r="D47" s="1181">
        <v>0</v>
      </c>
      <c r="E47" s="1181">
        <v>36.173921</v>
      </c>
      <c r="F47" s="1181">
        <v>91.325755</v>
      </c>
      <c r="G47" s="1181" t="s">
        <v>701</v>
      </c>
      <c r="H47" s="1282">
        <v>152.4629691097075</v>
      </c>
    </row>
    <row r="48" spans="2:8" ht="15" customHeight="1">
      <c r="B48" s="1619">
        <v>42</v>
      </c>
      <c r="C48" s="1180" t="s">
        <v>215</v>
      </c>
      <c r="D48" s="1181">
        <v>281.79999999999995</v>
      </c>
      <c r="E48" s="1181">
        <v>402.686645</v>
      </c>
      <c r="F48" s="1181">
        <v>585.789527</v>
      </c>
      <c r="G48" s="1181">
        <v>42.89802874378995</v>
      </c>
      <c r="H48" s="1282">
        <v>45.47031402047119</v>
      </c>
    </row>
    <row r="49" spans="2:8" ht="15" customHeight="1">
      <c r="B49" s="1619">
        <v>43</v>
      </c>
      <c r="C49" s="1180" t="s">
        <v>135</v>
      </c>
      <c r="D49" s="1181">
        <v>531.1</v>
      </c>
      <c r="E49" s="1181">
        <v>2505.5470889999997</v>
      </c>
      <c r="F49" s="1181">
        <v>3669.860087</v>
      </c>
      <c r="G49" s="1181">
        <v>371.7655976275654</v>
      </c>
      <c r="H49" s="1282">
        <v>46.469411934488704</v>
      </c>
    </row>
    <row r="50" spans="2:8" ht="15" customHeight="1">
      <c r="B50" s="1619">
        <v>44</v>
      </c>
      <c r="C50" s="1180" t="s">
        <v>216</v>
      </c>
      <c r="D50" s="1181">
        <v>208.5</v>
      </c>
      <c r="E50" s="1181">
        <v>910.642507</v>
      </c>
      <c r="F50" s="1181">
        <v>990.276018</v>
      </c>
      <c r="G50" s="1181">
        <v>336.7589961630696</v>
      </c>
      <c r="H50" s="1282">
        <v>8.744761021791405</v>
      </c>
    </row>
    <row r="51" spans="2:8" ht="15" customHeight="1">
      <c r="B51" s="1619">
        <v>45</v>
      </c>
      <c r="C51" s="1180" t="s">
        <v>217</v>
      </c>
      <c r="D51" s="1181">
        <v>1478.6999999999998</v>
      </c>
      <c r="E51" s="1181">
        <v>1774.78852</v>
      </c>
      <c r="F51" s="1181">
        <v>4134.424481</v>
      </c>
      <c r="G51" s="1181">
        <v>20.02356935145737</v>
      </c>
      <c r="H51" s="1282">
        <v>132.9530777559909</v>
      </c>
    </row>
    <row r="52" spans="2:8" ht="15" customHeight="1">
      <c r="B52" s="1619">
        <v>46</v>
      </c>
      <c r="C52" s="1180" t="s">
        <v>218</v>
      </c>
      <c r="D52" s="1181">
        <v>0</v>
      </c>
      <c r="E52" s="1181">
        <v>83.844533</v>
      </c>
      <c r="F52" s="1181">
        <v>62.95044</v>
      </c>
      <c r="G52" s="1181" t="s">
        <v>701</v>
      </c>
      <c r="H52" s="1282">
        <v>-24.920042192852335</v>
      </c>
    </row>
    <row r="53" spans="2:8" ht="15" customHeight="1">
      <c r="B53" s="1619">
        <v>47</v>
      </c>
      <c r="C53" s="1180" t="s">
        <v>219</v>
      </c>
      <c r="D53" s="1181">
        <v>163.6</v>
      </c>
      <c r="E53" s="1181">
        <v>19.056147000000003</v>
      </c>
      <c r="F53" s="1181">
        <v>17.253376000000003</v>
      </c>
      <c r="G53" s="1181">
        <v>-88.35198838630807</v>
      </c>
      <c r="H53" s="1282">
        <v>-9.460312202671389</v>
      </c>
    </row>
    <row r="54" spans="2:8" ht="15" customHeight="1">
      <c r="B54" s="1619">
        <v>48</v>
      </c>
      <c r="C54" s="1180" t="s">
        <v>220</v>
      </c>
      <c r="D54" s="1181">
        <v>363.79999999999995</v>
      </c>
      <c r="E54" s="1181">
        <v>500.231664</v>
      </c>
      <c r="F54" s="1181">
        <v>653.491905</v>
      </c>
      <c r="G54" s="1181">
        <v>37.501831775700964</v>
      </c>
      <c r="H54" s="1282">
        <v>30.637852824926313</v>
      </c>
    </row>
    <row r="55" spans="2:8" ht="15" customHeight="1">
      <c r="B55" s="1619">
        <v>49</v>
      </c>
      <c r="C55" s="1180" t="s">
        <v>221</v>
      </c>
      <c r="D55" s="1181">
        <v>4.300000000000001</v>
      </c>
      <c r="E55" s="1181">
        <v>138.304887</v>
      </c>
      <c r="F55" s="1181">
        <v>68.426808</v>
      </c>
      <c r="G55" s="1181" t="s">
        <v>701</v>
      </c>
      <c r="H55" s="1282">
        <v>-50.52466367294745</v>
      </c>
    </row>
    <row r="56" spans="2:8" ht="15" customHeight="1">
      <c r="B56" s="1619">
        <v>50</v>
      </c>
      <c r="C56" s="1180" t="s">
        <v>222</v>
      </c>
      <c r="D56" s="1181">
        <v>128.8</v>
      </c>
      <c r="E56" s="1181">
        <v>131.81234700000002</v>
      </c>
      <c r="F56" s="1181">
        <v>216.950785</v>
      </c>
      <c r="G56" s="1181">
        <v>2.338778726708071</v>
      </c>
      <c r="H56" s="1282">
        <v>64.59063960070446</v>
      </c>
    </row>
    <row r="57" spans="2:8" ht="15" customHeight="1">
      <c r="B57" s="1619">
        <v>51</v>
      </c>
      <c r="C57" s="1180" t="s">
        <v>223</v>
      </c>
      <c r="D57" s="1181">
        <v>3800.1000000000004</v>
      </c>
      <c r="E57" s="1181">
        <v>5658.344474</v>
      </c>
      <c r="F57" s="1181">
        <v>5169.818509000001</v>
      </c>
      <c r="G57" s="1181">
        <v>48.89988352938079</v>
      </c>
      <c r="H57" s="1282">
        <v>-8.63372612333464</v>
      </c>
    </row>
    <row r="58" spans="2:8" ht="15" customHeight="1">
      <c r="B58" s="1619">
        <v>52</v>
      </c>
      <c r="C58" s="1180" t="s">
        <v>224</v>
      </c>
      <c r="D58" s="1181">
        <v>246.4</v>
      </c>
      <c r="E58" s="1181">
        <v>196.04626299999998</v>
      </c>
      <c r="F58" s="1181">
        <v>74.13423100000001</v>
      </c>
      <c r="G58" s="1181">
        <v>-20.435769886363644</v>
      </c>
      <c r="H58" s="1282">
        <v>-62.18533836577134</v>
      </c>
    </row>
    <row r="59" spans="2:8" ht="15" customHeight="1">
      <c r="B59" s="1619">
        <v>53</v>
      </c>
      <c r="C59" s="1180" t="s">
        <v>225</v>
      </c>
      <c r="D59" s="1181">
        <v>41.9</v>
      </c>
      <c r="E59" s="1181">
        <v>68.11179800000001</v>
      </c>
      <c r="F59" s="1181">
        <v>83.416177</v>
      </c>
      <c r="G59" s="1181">
        <v>62.55799045346063</v>
      </c>
      <c r="H59" s="1282">
        <v>22.46949786878332</v>
      </c>
    </row>
    <row r="60" spans="2:8" ht="15" customHeight="1">
      <c r="B60" s="1619">
        <v>54</v>
      </c>
      <c r="C60" s="1180" t="s">
        <v>172</v>
      </c>
      <c r="D60" s="1181">
        <v>488</v>
      </c>
      <c r="E60" s="1181">
        <v>985.477539</v>
      </c>
      <c r="F60" s="1181">
        <v>1617.1593650000002</v>
      </c>
      <c r="G60" s="1181">
        <v>101.94211864754098</v>
      </c>
      <c r="H60" s="1282">
        <v>64.09905867981433</v>
      </c>
    </row>
    <row r="61" spans="2:8" ht="15" customHeight="1">
      <c r="B61" s="1619">
        <v>55</v>
      </c>
      <c r="C61" s="1180" t="s">
        <v>226</v>
      </c>
      <c r="D61" s="1181">
        <v>695</v>
      </c>
      <c r="E61" s="1181">
        <v>715.434387</v>
      </c>
      <c r="F61" s="1181">
        <v>1065.450316</v>
      </c>
      <c r="G61" s="1181">
        <v>2.940199568345321</v>
      </c>
      <c r="H61" s="1282">
        <v>48.92355404773127</v>
      </c>
    </row>
    <row r="62" spans="2:8" ht="15" customHeight="1">
      <c r="B62" s="1619">
        <v>56</v>
      </c>
      <c r="C62" s="1180" t="s">
        <v>227</v>
      </c>
      <c r="D62" s="1181">
        <v>112.1</v>
      </c>
      <c r="E62" s="1181">
        <v>239.875134</v>
      </c>
      <c r="F62" s="1181">
        <v>260.80386699999997</v>
      </c>
      <c r="G62" s="1181">
        <v>113.98317038358613</v>
      </c>
      <c r="H62" s="1282">
        <v>8.7248447352613</v>
      </c>
    </row>
    <row r="63" spans="2:8" ht="15" customHeight="1">
      <c r="B63" s="1619">
        <v>57</v>
      </c>
      <c r="C63" s="1180" t="s">
        <v>228</v>
      </c>
      <c r="D63" s="1181">
        <v>1147.3</v>
      </c>
      <c r="E63" s="1181">
        <v>1461.001123</v>
      </c>
      <c r="F63" s="1181">
        <v>2363.162354</v>
      </c>
      <c r="G63" s="1181">
        <v>27.34255408350039</v>
      </c>
      <c r="H63" s="1282">
        <v>61.74952344646488</v>
      </c>
    </row>
    <row r="64" spans="2:8" ht="15" customHeight="1">
      <c r="B64" s="1619">
        <v>58</v>
      </c>
      <c r="C64" s="1180" t="s">
        <v>229</v>
      </c>
      <c r="D64" s="1181">
        <v>217.6</v>
      </c>
      <c r="E64" s="1181">
        <v>270.402475</v>
      </c>
      <c r="F64" s="1181">
        <v>219.993661</v>
      </c>
      <c r="G64" s="1181">
        <v>24.26584329044117</v>
      </c>
      <c r="H64" s="1282">
        <v>-18.642142236309027</v>
      </c>
    </row>
    <row r="65" spans="2:8" ht="15" customHeight="1">
      <c r="B65" s="1619">
        <v>59</v>
      </c>
      <c r="C65" s="1180" t="s">
        <v>230</v>
      </c>
      <c r="D65" s="1181">
        <v>12.5</v>
      </c>
      <c r="E65" s="1181">
        <v>22.861508</v>
      </c>
      <c r="F65" s="1181">
        <v>9.345343</v>
      </c>
      <c r="G65" s="1181">
        <v>82.892064</v>
      </c>
      <c r="H65" s="1282">
        <v>-59.12193106421502</v>
      </c>
    </row>
    <row r="66" spans="2:8" ht="15" customHeight="1">
      <c r="B66" s="1619">
        <v>60</v>
      </c>
      <c r="C66" s="1180" t="s">
        <v>231</v>
      </c>
      <c r="D66" s="1181">
        <v>1267.8999999999999</v>
      </c>
      <c r="E66" s="1181">
        <v>2015.5772170000002</v>
      </c>
      <c r="F66" s="1181">
        <v>2295.730538</v>
      </c>
      <c r="G66" s="1181">
        <v>58.969730814733055</v>
      </c>
      <c r="H66" s="1282">
        <v>13.899408994956872</v>
      </c>
    </row>
    <row r="67" spans="2:8" ht="15" customHeight="1">
      <c r="B67" s="1619">
        <v>61</v>
      </c>
      <c r="C67" s="1180" t="s">
        <v>232</v>
      </c>
      <c r="D67" s="1181">
        <v>95.6</v>
      </c>
      <c r="E67" s="1181">
        <v>158.904854</v>
      </c>
      <c r="F67" s="1181">
        <v>174.78274800000003</v>
      </c>
      <c r="G67" s="1181">
        <v>66.21846652719668</v>
      </c>
      <c r="H67" s="1282">
        <v>9.992076138844723</v>
      </c>
    </row>
    <row r="68" spans="2:8" ht="15" customHeight="1">
      <c r="B68" s="1619">
        <v>62</v>
      </c>
      <c r="C68" s="1180" t="s">
        <v>233</v>
      </c>
      <c r="D68" s="1181">
        <v>845.0999999999999</v>
      </c>
      <c r="E68" s="1181">
        <v>569.869872</v>
      </c>
      <c r="F68" s="1181">
        <v>1014.322823</v>
      </c>
      <c r="G68" s="1181">
        <v>-32.5677586084487</v>
      </c>
      <c r="H68" s="1282">
        <v>77.99200709456</v>
      </c>
    </row>
    <row r="69" spans="2:8" ht="15" customHeight="1">
      <c r="B69" s="1619">
        <v>63</v>
      </c>
      <c r="C69" s="1180" t="s">
        <v>234</v>
      </c>
      <c r="D69" s="1181">
        <v>58.9</v>
      </c>
      <c r="E69" s="1181">
        <v>134.485435</v>
      </c>
      <c r="F69" s="1181">
        <v>159.873235</v>
      </c>
      <c r="G69" s="1181">
        <v>128.32841256366723</v>
      </c>
      <c r="H69" s="1282">
        <v>18.877732001238655</v>
      </c>
    </row>
    <row r="70" spans="2:8" ht="15" customHeight="1">
      <c r="B70" s="1619">
        <v>64</v>
      </c>
      <c r="C70" s="1180" t="s">
        <v>260</v>
      </c>
      <c r="D70" s="1181">
        <v>30.6</v>
      </c>
      <c r="E70" s="1181">
        <v>44.780066000000005</v>
      </c>
      <c r="F70" s="1181">
        <v>30.514916999999997</v>
      </c>
      <c r="G70" s="1181">
        <v>46.34008496732028</v>
      </c>
      <c r="H70" s="1282">
        <v>-31.856024955389756</v>
      </c>
    </row>
    <row r="71" spans="2:8" ht="15" customHeight="1">
      <c r="B71" s="1281"/>
      <c r="C71" s="1183" t="s">
        <v>128</v>
      </c>
      <c r="D71" s="1182">
        <v>15860.5</v>
      </c>
      <c r="E71" s="1182">
        <v>18846.904128999966</v>
      </c>
      <c r="F71" s="1182">
        <v>25120.044920999993</v>
      </c>
      <c r="G71" s="1179">
        <v>18.829192831247227</v>
      </c>
      <c r="H71" s="1280">
        <v>33.284728086176585</v>
      </c>
    </row>
    <row r="72" spans="2:8" ht="15" customHeight="1" thickBot="1">
      <c r="B72" s="1283"/>
      <c r="C72" s="1284" t="s">
        <v>177</v>
      </c>
      <c r="D72" s="1285">
        <v>65389.700000000004</v>
      </c>
      <c r="E72" s="1285">
        <v>80904.73865599999</v>
      </c>
      <c r="F72" s="1285">
        <v>92350.91306699999</v>
      </c>
      <c r="G72" s="1286">
        <v>23.727037524258378</v>
      </c>
      <c r="H72" s="1287">
        <v>14.147718169720761</v>
      </c>
    </row>
    <row r="73" ht="13.5" thickTop="1">
      <c r="B73" s="9" t="s">
        <v>1506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4"/>
  <sheetViews>
    <sheetView zoomScalePageLayoutView="0" workbookViewId="0" topLeftCell="A1">
      <selection activeCell="B46" sqref="B46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71" t="s">
        <v>409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</row>
    <row r="2" spans="1:11" ht="15.75">
      <c r="A2" s="1782" t="s">
        <v>950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</row>
    <row r="3" spans="2:11" ht="13.5" thickBot="1">
      <c r="B3" s="11"/>
      <c r="C3" s="11"/>
      <c r="D3" s="11"/>
      <c r="E3" s="11"/>
      <c r="G3" s="9"/>
      <c r="I3" s="1767" t="s">
        <v>420</v>
      </c>
      <c r="J3" s="1767"/>
      <c r="K3" s="1767"/>
    </row>
    <row r="4" spans="1:11" ht="13.5" thickTop="1">
      <c r="A4" s="489"/>
      <c r="B4" s="523">
        <v>2012</v>
      </c>
      <c r="C4" s="523">
        <v>2012</v>
      </c>
      <c r="D4" s="524">
        <v>2013</v>
      </c>
      <c r="E4" s="525">
        <v>2013</v>
      </c>
      <c r="F4" s="1776" t="s">
        <v>1377</v>
      </c>
      <c r="G4" s="1777"/>
      <c r="H4" s="1777"/>
      <c r="I4" s="1777"/>
      <c r="J4" s="1777"/>
      <c r="K4" s="1778"/>
    </row>
    <row r="5" spans="1:11" ht="12.75">
      <c r="A5" s="124" t="s">
        <v>306</v>
      </c>
      <c r="B5" s="540" t="s">
        <v>871</v>
      </c>
      <c r="C5" s="540" t="s">
        <v>529</v>
      </c>
      <c r="D5" s="541" t="s">
        <v>872</v>
      </c>
      <c r="E5" s="542" t="s">
        <v>1376</v>
      </c>
      <c r="F5" s="1779" t="s">
        <v>275</v>
      </c>
      <c r="G5" s="1780"/>
      <c r="H5" s="1781"/>
      <c r="I5" s="543"/>
      <c r="J5" s="497" t="s">
        <v>1110</v>
      </c>
      <c r="K5" s="544"/>
    </row>
    <row r="6" spans="1:11" ht="12.75">
      <c r="A6" s="124"/>
      <c r="B6" s="540"/>
      <c r="C6" s="540"/>
      <c r="D6" s="541"/>
      <c r="E6" s="542"/>
      <c r="F6" s="530" t="s">
        <v>385</v>
      </c>
      <c r="G6" s="531" t="s">
        <v>382</v>
      </c>
      <c r="H6" s="532" t="s">
        <v>374</v>
      </c>
      <c r="I6" s="533" t="s">
        <v>385</v>
      </c>
      <c r="J6" s="531" t="s">
        <v>382</v>
      </c>
      <c r="K6" s="534" t="s">
        <v>374</v>
      </c>
    </row>
    <row r="7" spans="1:11" ht="16.5" customHeight="1">
      <c r="A7" s="507" t="s">
        <v>400</v>
      </c>
      <c r="B7" s="882">
        <v>1011822.9419802343</v>
      </c>
      <c r="C7" s="882">
        <v>1053214.569945332</v>
      </c>
      <c r="D7" s="882">
        <v>1188090.242883178</v>
      </c>
      <c r="E7" s="883">
        <v>1268353.512506795</v>
      </c>
      <c r="F7" s="884">
        <v>41391.62796509755</v>
      </c>
      <c r="G7" s="904"/>
      <c r="H7" s="885">
        <v>4.090797534605231</v>
      </c>
      <c r="I7" s="882">
        <v>80263.26962361718</v>
      </c>
      <c r="J7" s="905"/>
      <c r="K7" s="886">
        <v>6.755654303568695</v>
      </c>
    </row>
    <row r="8" spans="1:11" ht="16.5" customHeight="1">
      <c r="A8" s="508" t="s">
        <v>926</v>
      </c>
      <c r="B8" s="887">
        <v>94900.27248609503</v>
      </c>
      <c r="C8" s="887">
        <v>87627.76677852072</v>
      </c>
      <c r="D8" s="887">
        <v>113692.9649477747</v>
      </c>
      <c r="E8" s="891">
        <v>113021.56925114477</v>
      </c>
      <c r="F8" s="890">
        <v>-7272.50570757431</v>
      </c>
      <c r="G8" s="906"/>
      <c r="H8" s="891">
        <v>-7.663313831517071</v>
      </c>
      <c r="I8" s="888">
        <v>-671.3956966299302</v>
      </c>
      <c r="J8" s="889"/>
      <c r="K8" s="892">
        <v>-0.590534073008245</v>
      </c>
    </row>
    <row r="9" spans="1:11" ht="16.5" customHeight="1">
      <c r="A9" s="508" t="s">
        <v>927</v>
      </c>
      <c r="B9" s="887">
        <v>84760.75704490568</v>
      </c>
      <c r="C9" s="887">
        <v>74242.64851956259</v>
      </c>
      <c r="D9" s="887">
        <v>99971.8472378506</v>
      </c>
      <c r="E9" s="891">
        <v>92109.69275159063</v>
      </c>
      <c r="F9" s="890">
        <v>-10518.108525343094</v>
      </c>
      <c r="G9" s="906"/>
      <c r="H9" s="891">
        <v>-12.4091724661811</v>
      </c>
      <c r="I9" s="888">
        <v>-7862.154486259969</v>
      </c>
      <c r="J9" s="889"/>
      <c r="K9" s="892">
        <v>-7.864368523224866</v>
      </c>
    </row>
    <row r="10" spans="1:11" ht="16.5" customHeight="1">
      <c r="A10" s="508" t="s">
        <v>928</v>
      </c>
      <c r="B10" s="887">
        <v>10139.515441189349</v>
      </c>
      <c r="C10" s="887">
        <v>13385.118258958122</v>
      </c>
      <c r="D10" s="887">
        <v>13721.1177099241</v>
      </c>
      <c r="E10" s="891">
        <v>20911.876499554135</v>
      </c>
      <c r="F10" s="890">
        <v>3245.602817768773</v>
      </c>
      <c r="G10" s="906"/>
      <c r="H10" s="891">
        <v>32.00944696611724</v>
      </c>
      <c r="I10" s="888">
        <v>7190.758789630036</v>
      </c>
      <c r="J10" s="889"/>
      <c r="K10" s="892">
        <v>52.40650901514504</v>
      </c>
    </row>
    <row r="11" spans="1:11" ht="16.5" customHeight="1">
      <c r="A11" s="508" t="s">
        <v>929</v>
      </c>
      <c r="B11" s="887">
        <v>397168.60178194405</v>
      </c>
      <c r="C11" s="887">
        <v>438676.26536479674</v>
      </c>
      <c r="D11" s="887">
        <v>469485.19587370654</v>
      </c>
      <c r="E11" s="891">
        <v>522278.70474119514</v>
      </c>
      <c r="F11" s="890">
        <v>41507.66358285269</v>
      </c>
      <c r="G11" s="906"/>
      <c r="H11" s="891">
        <v>10.450892491658111</v>
      </c>
      <c r="I11" s="888">
        <v>52793.50886748859</v>
      </c>
      <c r="J11" s="889"/>
      <c r="K11" s="892">
        <v>11.244978400062324</v>
      </c>
    </row>
    <row r="12" spans="1:11" ht="16.5" customHeight="1">
      <c r="A12" s="508" t="s">
        <v>927</v>
      </c>
      <c r="B12" s="887">
        <v>391294.593449085</v>
      </c>
      <c r="C12" s="887">
        <v>432131.200514719</v>
      </c>
      <c r="D12" s="887">
        <v>462333.8378084924</v>
      </c>
      <c r="E12" s="891">
        <v>513877.45168167446</v>
      </c>
      <c r="F12" s="890">
        <v>40836.60706563399</v>
      </c>
      <c r="G12" s="906"/>
      <c r="H12" s="891">
        <v>10.436281959757672</v>
      </c>
      <c r="I12" s="888">
        <v>51543.61387318204</v>
      </c>
      <c r="J12" s="889"/>
      <c r="K12" s="892">
        <v>11.14857050427107</v>
      </c>
    </row>
    <row r="13" spans="1:11" ht="16.5" customHeight="1">
      <c r="A13" s="508" t="s">
        <v>928</v>
      </c>
      <c r="B13" s="887">
        <v>5874.008332859027</v>
      </c>
      <c r="C13" s="887">
        <v>6545.0648500777515</v>
      </c>
      <c r="D13" s="887">
        <v>7151.358065214099</v>
      </c>
      <c r="E13" s="891">
        <v>8401.253059520674</v>
      </c>
      <c r="F13" s="890">
        <v>671.0565172187244</v>
      </c>
      <c r="G13" s="906"/>
      <c r="H13" s="891">
        <v>11.424166926438533</v>
      </c>
      <c r="I13" s="888">
        <v>1249.8949943065745</v>
      </c>
      <c r="J13" s="889"/>
      <c r="K13" s="892">
        <v>17.477729165686164</v>
      </c>
    </row>
    <row r="14" spans="1:11" ht="16.5" customHeight="1">
      <c r="A14" s="508" t="s">
        <v>930</v>
      </c>
      <c r="B14" s="887">
        <v>368223.5492548013</v>
      </c>
      <c r="C14" s="887">
        <v>364088.0997752539</v>
      </c>
      <c r="D14" s="887">
        <v>420994.578874641</v>
      </c>
      <c r="E14" s="891">
        <v>432920.9614176223</v>
      </c>
      <c r="F14" s="890">
        <v>-4135.449479547387</v>
      </c>
      <c r="G14" s="906"/>
      <c r="H14" s="891">
        <v>-1.123081206488986</v>
      </c>
      <c r="I14" s="888">
        <v>11926.3825429813</v>
      </c>
      <c r="J14" s="889"/>
      <c r="K14" s="892">
        <v>2.8329064414229914</v>
      </c>
    </row>
    <row r="15" spans="1:11" ht="16.5" customHeight="1">
      <c r="A15" s="508" t="s">
        <v>927</v>
      </c>
      <c r="B15" s="887">
        <v>334232.35008284904</v>
      </c>
      <c r="C15" s="887">
        <v>331420.7610393125</v>
      </c>
      <c r="D15" s="887">
        <v>380750.22321905615</v>
      </c>
      <c r="E15" s="891">
        <v>400353.524320676</v>
      </c>
      <c r="F15" s="890">
        <v>-2811.5890435365145</v>
      </c>
      <c r="G15" s="906"/>
      <c r="H15" s="891">
        <v>-0.8412079329961871</v>
      </c>
      <c r="I15" s="888">
        <v>19603.301101619843</v>
      </c>
      <c r="J15" s="889"/>
      <c r="K15" s="892">
        <v>5.148598715421244</v>
      </c>
    </row>
    <row r="16" spans="1:11" ht="16.5" customHeight="1">
      <c r="A16" s="508" t="s">
        <v>928</v>
      </c>
      <c r="B16" s="887">
        <v>33991.199171952256</v>
      </c>
      <c r="C16" s="887">
        <v>32667.338735941397</v>
      </c>
      <c r="D16" s="887">
        <v>40244.35565558483</v>
      </c>
      <c r="E16" s="891">
        <v>32567.4370969463</v>
      </c>
      <c r="F16" s="890">
        <v>-1323.8604360108584</v>
      </c>
      <c r="G16" s="906"/>
      <c r="H16" s="891">
        <v>-3.89471530355198</v>
      </c>
      <c r="I16" s="888">
        <v>-7676.918558638532</v>
      </c>
      <c r="J16" s="889"/>
      <c r="K16" s="892">
        <v>-19.075764622344458</v>
      </c>
    </row>
    <row r="17" spans="1:11" ht="16.5" customHeight="1">
      <c r="A17" s="508" t="s">
        <v>931</v>
      </c>
      <c r="B17" s="887">
        <v>144729.8672938739</v>
      </c>
      <c r="C17" s="887">
        <v>155433.98612087074</v>
      </c>
      <c r="D17" s="887">
        <v>174760.5806539773</v>
      </c>
      <c r="E17" s="891">
        <v>189492.1755848118</v>
      </c>
      <c r="F17" s="890">
        <v>10704.118826996855</v>
      </c>
      <c r="G17" s="906"/>
      <c r="H17" s="891">
        <v>7.395929414667498</v>
      </c>
      <c r="I17" s="888">
        <v>14731.594930834515</v>
      </c>
      <c r="J17" s="889"/>
      <c r="K17" s="892">
        <v>8.429586852885777</v>
      </c>
    </row>
    <row r="18" spans="1:11" ht="16.5" customHeight="1">
      <c r="A18" s="508" t="s">
        <v>927</v>
      </c>
      <c r="B18" s="887">
        <v>134268.99689922863</v>
      </c>
      <c r="C18" s="887">
        <v>141489.6470053125</v>
      </c>
      <c r="D18" s="887">
        <v>161545.09966419524</v>
      </c>
      <c r="E18" s="891">
        <v>168134.1728841766</v>
      </c>
      <c r="F18" s="890">
        <v>7220.650106083864</v>
      </c>
      <c r="G18" s="906"/>
      <c r="H18" s="891">
        <v>5.3777493485730705</v>
      </c>
      <c r="I18" s="888">
        <v>6589.073219981365</v>
      </c>
      <c r="J18" s="889"/>
      <c r="K18" s="892">
        <v>4.078782478501738</v>
      </c>
    </row>
    <row r="19" spans="1:11" ht="16.5" customHeight="1">
      <c r="A19" s="508" t="s">
        <v>928</v>
      </c>
      <c r="B19" s="887">
        <v>10460.870394645255</v>
      </c>
      <c r="C19" s="887">
        <v>13944.339115558247</v>
      </c>
      <c r="D19" s="887">
        <v>13215.48098978205</v>
      </c>
      <c r="E19" s="891">
        <v>21358.002700635203</v>
      </c>
      <c r="F19" s="890">
        <v>3483.4687209129916</v>
      </c>
      <c r="G19" s="906"/>
      <c r="H19" s="891">
        <v>33.29998928861714</v>
      </c>
      <c r="I19" s="888">
        <v>8142.521710853152</v>
      </c>
      <c r="J19" s="889"/>
      <c r="K19" s="892">
        <v>61.613510073139146</v>
      </c>
    </row>
    <row r="20" spans="1:11" ht="16.5" customHeight="1">
      <c r="A20" s="508" t="s">
        <v>932</v>
      </c>
      <c r="B20" s="887">
        <v>6800.65116352</v>
      </c>
      <c r="C20" s="887">
        <v>7388.4519058900005</v>
      </c>
      <c r="D20" s="887">
        <v>9156.922533078347</v>
      </c>
      <c r="E20" s="891">
        <v>10640.101512021452</v>
      </c>
      <c r="F20" s="890">
        <v>587.8007423700001</v>
      </c>
      <c r="G20" s="906"/>
      <c r="H20" s="891">
        <v>8.643300887466133</v>
      </c>
      <c r="I20" s="888">
        <v>1483.178978943106</v>
      </c>
      <c r="J20" s="889"/>
      <c r="K20" s="892">
        <v>16.197352042515263</v>
      </c>
    </row>
    <row r="21" spans="1:11" ht="16.5" customHeight="1">
      <c r="A21" s="507" t="s">
        <v>421</v>
      </c>
      <c r="B21" s="881">
        <v>473.27786871</v>
      </c>
      <c r="C21" s="881">
        <v>574.62561067</v>
      </c>
      <c r="D21" s="881">
        <v>2757.62425603</v>
      </c>
      <c r="E21" s="885">
        <v>1354.43767431</v>
      </c>
      <c r="F21" s="884">
        <v>101.34774196000001</v>
      </c>
      <c r="G21" s="904"/>
      <c r="H21" s="885">
        <v>21.41400404718705</v>
      </c>
      <c r="I21" s="882">
        <v>-1403.1865817200003</v>
      </c>
      <c r="J21" s="883"/>
      <c r="K21" s="886">
        <v>-50.883893215390074</v>
      </c>
    </row>
    <row r="22" spans="1:11" ht="16.5" customHeight="1">
      <c r="A22" s="507" t="s">
        <v>403</v>
      </c>
      <c r="B22" s="881">
        <v>2507.9283262100003</v>
      </c>
      <c r="C22" s="881">
        <v>2183.4490746</v>
      </c>
      <c r="D22" s="881">
        <v>2954.25889217</v>
      </c>
      <c r="E22" s="885">
        <v>3123.33879085</v>
      </c>
      <c r="F22" s="884">
        <v>-324.4792516100001</v>
      </c>
      <c r="G22" s="904"/>
      <c r="H22" s="885">
        <v>-12.938138949941823</v>
      </c>
      <c r="I22" s="882">
        <v>169.07989868000004</v>
      </c>
      <c r="J22" s="883"/>
      <c r="K22" s="886">
        <v>5.723259363901087</v>
      </c>
    </row>
    <row r="23" spans="1:11" ht="16.5" customHeight="1">
      <c r="A23" s="545" t="s">
        <v>404</v>
      </c>
      <c r="B23" s="881">
        <v>251983.82263072615</v>
      </c>
      <c r="C23" s="881">
        <v>290645.66308492795</v>
      </c>
      <c r="D23" s="881">
        <v>293180.06781227357</v>
      </c>
      <c r="E23" s="885">
        <v>331475.03067621763</v>
      </c>
      <c r="F23" s="884">
        <v>38661.840454201796</v>
      </c>
      <c r="G23" s="904"/>
      <c r="H23" s="885">
        <v>15.342985137128991</v>
      </c>
      <c r="I23" s="882">
        <v>38294.96286394406</v>
      </c>
      <c r="J23" s="883"/>
      <c r="K23" s="886">
        <v>13.061925781552365</v>
      </c>
    </row>
    <row r="24" spans="1:11" ht="16.5" customHeight="1">
      <c r="A24" s="546" t="s">
        <v>405</v>
      </c>
      <c r="B24" s="887">
        <v>104817.05232587</v>
      </c>
      <c r="C24" s="887">
        <v>105423.97176875</v>
      </c>
      <c r="D24" s="887">
        <v>117449.02539002002</v>
      </c>
      <c r="E24" s="891">
        <v>122119.70124287003</v>
      </c>
      <c r="F24" s="890">
        <v>606.9194428799965</v>
      </c>
      <c r="G24" s="906"/>
      <c r="H24" s="891">
        <v>0.5790273904985612</v>
      </c>
      <c r="I24" s="888">
        <v>4670.675852850007</v>
      </c>
      <c r="J24" s="889"/>
      <c r="K24" s="892">
        <v>3.976768506456153</v>
      </c>
    </row>
    <row r="25" spans="1:11" ht="16.5" customHeight="1">
      <c r="A25" s="546" t="s">
        <v>406</v>
      </c>
      <c r="B25" s="887">
        <v>46787.397031850145</v>
      </c>
      <c r="C25" s="887">
        <v>60472.45916900279</v>
      </c>
      <c r="D25" s="887">
        <v>58425.39876097281</v>
      </c>
      <c r="E25" s="891">
        <v>74097.09515260947</v>
      </c>
      <c r="F25" s="890">
        <v>13685.062137152643</v>
      </c>
      <c r="G25" s="906"/>
      <c r="H25" s="891">
        <v>29.249462473487565</v>
      </c>
      <c r="I25" s="888">
        <v>15671.696391636666</v>
      </c>
      <c r="J25" s="889"/>
      <c r="K25" s="892">
        <v>26.823430774947653</v>
      </c>
    </row>
    <row r="26" spans="1:11" ht="16.5" customHeight="1">
      <c r="A26" s="546" t="s">
        <v>407</v>
      </c>
      <c r="B26" s="887">
        <v>100379.37327300599</v>
      </c>
      <c r="C26" s="887">
        <v>124749.23214717515</v>
      </c>
      <c r="D26" s="887">
        <v>117305.64366128076</v>
      </c>
      <c r="E26" s="891">
        <v>135258.2342807381</v>
      </c>
      <c r="F26" s="890">
        <v>24369.858874169164</v>
      </c>
      <c r="G26" s="906"/>
      <c r="H26" s="891">
        <v>24.277755558295265</v>
      </c>
      <c r="I26" s="888">
        <v>17952.590619457347</v>
      </c>
      <c r="J26" s="889"/>
      <c r="K26" s="892">
        <v>15.304115010267818</v>
      </c>
    </row>
    <row r="27" spans="1:11" ht="16.5" customHeight="1">
      <c r="A27" s="547" t="s">
        <v>933</v>
      </c>
      <c r="B27" s="908">
        <v>1266787.9708058806</v>
      </c>
      <c r="C27" s="908">
        <v>1346618.3077155298</v>
      </c>
      <c r="D27" s="908">
        <v>1486982.1938436513</v>
      </c>
      <c r="E27" s="909">
        <v>1604306.3196481727</v>
      </c>
      <c r="F27" s="910">
        <v>79830.3369096492</v>
      </c>
      <c r="G27" s="911"/>
      <c r="H27" s="909">
        <v>6.301791519133568</v>
      </c>
      <c r="I27" s="912">
        <v>117324.12580452138</v>
      </c>
      <c r="J27" s="913"/>
      <c r="K27" s="914">
        <v>7.8900827656351495</v>
      </c>
    </row>
    <row r="28" spans="1:11" ht="16.5" customHeight="1">
      <c r="A28" s="507" t="s">
        <v>934</v>
      </c>
      <c r="B28" s="881">
        <v>201188.79906025977</v>
      </c>
      <c r="C28" s="881">
        <v>183092.60553532784</v>
      </c>
      <c r="D28" s="881">
        <v>230696.75456026205</v>
      </c>
      <c r="E28" s="885">
        <v>255355.60373905447</v>
      </c>
      <c r="F28" s="884">
        <v>-18096.193524931936</v>
      </c>
      <c r="G28" s="904"/>
      <c r="H28" s="885">
        <v>-8.994632707913222</v>
      </c>
      <c r="I28" s="882">
        <v>24658.849178792414</v>
      </c>
      <c r="J28" s="883"/>
      <c r="K28" s="886">
        <v>10.688858291827893</v>
      </c>
    </row>
    <row r="29" spans="1:11" ht="16.5" customHeight="1">
      <c r="A29" s="508" t="s">
        <v>935</v>
      </c>
      <c r="B29" s="887">
        <v>30353.971786665996</v>
      </c>
      <c r="C29" s="887">
        <v>26943.698852959853</v>
      </c>
      <c r="D29" s="887">
        <v>34872.066018842</v>
      </c>
      <c r="E29" s="891">
        <v>31798.983188369</v>
      </c>
      <c r="F29" s="890">
        <v>-3410.272933706143</v>
      </c>
      <c r="G29" s="906"/>
      <c r="H29" s="891">
        <v>-11.235013848185165</v>
      </c>
      <c r="I29" s="888">
        <v>-3073.082830473002</v>
      </c>
      <c r="J29" s="889"/>
      <c r="K29" s="892">
        <v>-8.812448418778974</v>
      </c>
    </row>
    <row r="30" spans="1:11" ht="16.5" customHeight="1">
      <c r="A30" s="508" t="s">
        <v>936</v>
      </c>
      <c r="B30" s="887">
        <v>110024.29651172001</v>
      </c>
      <c r="C30" s="887">
        <v>77378.7483429</v>
      </c>
      <c r="D30" s="887">
        <v>117729.82158840002</v>
      </c>
      <c r="E30" s="891">
        <v>119931.55070517998</v>
      </c>
      <c r="F30" s="890">
        <v>-32645.54816882001</v>
      </c>
      <c r="G30" s="906"/>
      <c r="H30" s="891">
        <v>-29.67121736183293</v>
      </c>
      <c r="I30" s="888">
        <v>2201.729116779956</v>
      </c>
      <c r="J30" s="889"/>
      <c r="K30" s="892">
        <v>1.8701541266897608</v>
      </c>
    </row>
    <row r="31" spans="1:11" ht="16.5" customHeight="1">
      <c r="A31" s="508" t="s">
        <v>937</v>
      </c>
      <c r="B31" s="887">
        <v>688.07762990025</v>
      </c>
      <c r="C31" s="887">
        <v>909.340856031</v>
      </c>
      <c r="D31" s="887">
        <v>852.0615380589996</v>
      </c>
      <c r="E31" s="891">
        <v>966.7981682734994</v>
      </c>
      <c r="F31" s="890">
        <v>221.26322613075</v>
      </c>
      <c r="G31" s="906"/>
      <c r="H31" s="891">
        <v>32.15672425839892</v>
      </c>
      <c r="I31" s="888">
        <v>114.73663021449977</v>
      </c>
      <c r="J31" s="889"/>
      <c r="K31" s="892">
        <v>13.46576803312474</v>
      </c>
    </row>
    <row r="32" spans="1:11" ht="16.5" customHeight="1">
      <c r="A32" s="508" t="s">
        <v>938</v>
      </c>
      <c r="B32" s="888">
        <v>59753.6633239735</v>
      </c>
      <c r="C32" s="888">
        <v>76643.92932739698</v>
      </c>
      <c r="D32" s="888">
        <v>77062.17386891104</v>
      </c>
      <c r="E32" s="889">
        <v>102221.64061969199</v>
      </c>
      <c r="F32" s="890">
        <v>16890.26600342348</v>
      </c>
      <c r="G32" s="906"/>
      <c r="H32" s="891">
        <v>28.266494577658825</v>
      </c>
      <c r="I32" s="888">
        <v>25159.46675078095</v>
      </c>
      <c r="J32" s="889"/>
      <c r="K32" s="892">
        <v>32.64827020527507</v>
      </c>
    </row>
    <row r="33" spans="1:11" ht="16.5" customHeight="1">
      <c r="A33" s="508" t="s">
        <v>939</v>
      </c>
      <c r="B33" s="887">
        <v>368.789808</v>
      </c>
      <c r="C33" s="887">
        <v>1216.88815604</v>
      </c>
      <c r="D33" s="887">
        <v>180.63154604999997</v>
      </c>
      <c r="E33" s="891">
        <v>436.63105754</v>
      </c>
      <c r="F33" s="890">
        <v>848.09834804</v>
      </c>
      <c r="G33" s="906"/>
      <c r="H33" s="891">
        <v>229.96794641352997</v>
      </c>
      <c r="I33" s="888">
        <v>255.99951149</v>
      </c>
      <c r="J33" s="889"/>
      <c r="K33" s="892">
        <v>141.7246970909155</v>
      </c>
    </row>
    <row r="34" spans="1:11" ht="16.5" customHeight="1">
      <c r="A34" s="535" t="s">
        <v>940</v>
      </c>
      <c r="B34" s="881">
        <v>967654.228966491</v>
      </c>
      <c r="C34" s="881">
        <v>1051032.4074924428</v>
      </c>
      <c r="D34" s="881">
        <v>1147854.3727136806</v>
      </c>
      <c r="E34" s="885">
        <v>1185276.4262029994</v>
      </c>
      <c r="F34" s="884">
        <v>83378.17852595181</v>
      </c>
      <c r="G34" s="904"/>
      <c r="H34" s="885">
        <v>8.616526030688089</v>
      </c>
      <c r="I34" s="882">
        <v>37422.053489318816</v>
      </c>
      <c r="J34" s="883"/>
      <c r="K34" s="886">
        <v>3.2601743199224917</v>
      </c>
    </row>
    <row r="35" spans="1:11" ht="16.5" customHeight="1">
      <c r="A35" s="508" t="s">
        <v>941</v>
      </c>
      <c r="B35" s="887">
        <v>137031.6</v>
      </c>
      <c r="C35" s="887">
        <v>142711.9</v>
      </c>
      <c r="D35" s="887">
        <v>152256.024</v>
      </c>
      <c r="E35" s="891">
        <v>145908.714</v>
      </c>
      <c r="F35" s="890">
        <v>5680.299999999988</v>
      </c>
      <c r="G35" s="906"/>
      <c r="H35" s="891">
        <v>4.14524824930891</v>
      </c>
      <c r="I35" s="888">
        <v>-6347.31</v>
      </c>
      <c r="J35" s="889"/>
      <c r="K35" s="892">
        <v>-4.1688399796910485</v>
      </c>
    </row>
    <row r="36" spans="1:11" ht="16.5" customHeight="1">
      <c r="A36" s="508" t="s">
        <v>942</v>
      </c>
      <c r="B36" s="887">
        <v>10070.55929792</v>
      </c>
      <c r="C36" s="887">
        <v>12675.79873928</v>
      </c>
      <c r="D36" s="887">
        <v>11358.098520938094</v>
      </c>
      <c r="E36" s="891">
        <v>10957.44341712</v>
      </c>
      <c r="F36" s="890">
        <v>2605.2394413600014</v>
      </c>
      <c r="G36" s="906"/>
      <c r="H36" s="891">
        <v>25.86985850823692</v>
      </c>
      <c r="I36" s="888">
        <v>-400.6551038180951</v>
      </c>
      <c r="J36" s="889"/>
      <c r="K36" s="892">
        <v>-3.5274839629142782</v>
      </c>
    </row>
    <row r="37" spans="1:11" ht="16.5" customHeight="1">
      <c r="A37" s="511" t="s">
        <v>943</v>
      </c>
      <c r="B37" s="887">
        <v>11754.169154773675</v>
      </c>
      <c r="C37" s="887">
        <v>14224.44260607847</v>
      </c>
      <c r="D37" s="887">
        <v>13412.977248478774</v>
      </c>
      <c r="E37" s="891">
        <v>12859.971105969391</v>
      </c>
      <c r="F37" s="890">
        <v>2470.2734513047944</v>
      </c>
      <c r="G37" s="906"/>
      <c r="H37" s="891">
        <v>21.016146856296956</v>
      </c>
      <c r="I37" s="888">
        <v>-553.0061425093827</v>
      </c>
      <c r="J37" s="889"/>
      <c r="K37" s="892">
        <v>-4.122918664997375</v>
      </c>
    </row>
    <row r="38" spans="1:11" ht="16.5" customHeight="1">
      <c r="A38" s="548" t="s">
        <v>944</v>
      </c>
      <c r="B38" s="887">
        <v>1162</v>
      </c>
      <c r="C38" s="887">
        <v>1129</v>
      </c>
      <c r="D38" s="887">
        <v>1083.5204343599999</v>
      </c>
      <c r="E38" s="915">
        <v>1150.66767521</v>
      </c>
      <c r="F38" s="890">
        <v>-33</v>
      </c>
      <c r="G38" s="906"/>
      <c r="H38" s="891">
        <v>-2.8399311531841653</v>
      </c>
      <c r="I38" s="888">
        <v>67.14724085000012</v>
      </c>
      <c r="J38" s="889"/>
      <c r="K38" s="892">
        <v>6.197136548667104</v>
      </c>
    </row>
    <row r="39" spans="1:11" ht="16.5" customHeight="1">
      <c r="A39" s="548" t="s">
        <v>945</v>
      </c>
      <c r="B39" s="887">
        <v>10592.169154773675</v>
      </c>
      <c r="C39" s="887">
        <v>13095.44260607847</v>
      </c>
      <c r="D39" s="887">
        <v>12329.456814118774</v>
      </c>
      <c r="E39" s="891">
        <v>11709.303430759392</v>
      </c>
      <c r="F39" s="890">
        <v>2503.2734513047944</v>
      </c>
      <c r="G39" s="906"/>
      <c r="H39" s="891">
        <v>23.63324654966089</v>
      </c>
      <c r="I39" s="888">
        <v>-620.1533833593821</v>
      </c>
      <c r="J39" s="889"/>
      <c r="K39" s="892">
        <v>-5.029851620464162</v>
      </c>
    </row>
    <row r="40" spans="1:11" ht="16.5" customHeight="1">
      <c r="A40" s="508" t="s">
        <v>946</v>
      </c>
      <c r="B40" s="887">
        <v>805307.5172847573</v>
      </c>
      <c r="C40" s="887">
        <v>879560.1505411741</v>
      </c>
      <c r="D40" s="887">
        <v>968439.0776656836</v>
      </c>
      <c r="E40" s="891">
        <v>1011620.7584547126</v>
      </c>
      <c r="F40" s="890">
        <v>74252.63325641677</v>
      </c>
      <c r="G40" s="906"/>
      <c r="H40" s="891">
        <v>9.220407318035873</v>
      </c>
      <c r="I40" s="888">
        <v>43181.68078902899</v>
      </c>
      <c r="J40" s="889"/>
      <c r="K40" s="892">
        <v>4.458894915012487</v>
      </c>
    </row>
    <row r="41" spans="1:11" ht="16.5" customHeight="1">
      <c r="A41" s="511" t="s">
        <v>947</v>
      </c>
      <c r="B41" s="887">
        <v>779262.5258145572</v>
      </c>
      <c r="C41" s="887">
        <v>843850.5731082085</v>
      </c>
      <c r="D41" s="887">
        <v>941182.1099787491</v>
      </c>
      <c r="E41" s="891">
        <v>974611.934128316</v>
      </c>
      <c r="F41" s="890">
        <v>64588.04729365127</v>
      </c>
      <c r="G41" s="906"/>
      <c r="H41" s="891">
        <v>8.288355355743288</v>
      </c>
      <c r="I41" s="888">
        <v>33429.824149566935</v>
      </c>
      <c r="J41" s="889"/>
      <c r="K41" s="892">
        <v>3.5518975334456524</v>
      </c>
    </row>
    <row r="42" spans="1:11" ht="16.5" customHeight="1">
      <c r="A42" s="511" t="s">
        <v>948</v>
      </c>
      <c r="B42" s="887">
        <v>26044.99147020016</v>
      </c>
      <c r="C42" s="887">
        <v>35709.57743296561</v>
      </c>
      <c r="D42" s="887">
        <v>27256.96768693456</v>
      </c>
      <c r="E42" s="891">
        <v>37008.82432639661</v>
      </c>
      <c r="F42" s="890">
        <v>9664.585962765454</v>
      </c>
      <c r="G42" s="906"/>
      <c r="H42" s="891">
        <v>37.10727252041285</v>
      </c>
      <c r="I42" s="888">
        <v>9751.856639462047</v>
      </c>
      <c r="J42" s="889"/>
      <c r="K42" s="892">
        <v>35.77748174877329</v>
      </c>
    </row>
    <row r="43" spans="1:11" ht="16.5" customHeight="1">
      <c r="A43" s="512" t="s">
        <v>949</v>
      </c>
      <c r="B43" s="916">
        <v>3490.38322904</v>
      </c>
      <c r="C43" s="916">
        <v>1860.1156059100003</v>
      </c>
      <c r="D43" s="916">
        <v>2388.19527858</v>
      </c>
      <c r="E43" s="896">
        <v>3929.53922519745</v>
      </c>
      <c r="F43" s="895">
        <v>-1630.2676231299997</v>
      </c>
      <c r="G43" s="917"/>
      <c r="H43" s="896">
        <v>-46.70741050914317</v>
      </c>
      <c r="I43" s="893">
        <v>1541.34394661745</v>
      </c>
      <c r="J43" s="894"/>
      <c r="K43" s="897">
        <v>64.54011363484143</v>
      </c>
    </row>
    <row r="44" spans="1:11" s="550" customFormat="1" ht="16.5" customHeight="1" thickBot="1">
      <c r="A44" s="549" t="s">
        <v>393</v>
      </c>
      <c r="B44" s="898">
        <v>97944.89708574828</v>
      </c>
      <c r="C44" s="899">
        <v>112492.9494487209</v>
      </c>
      <c r="D44" s="898">
        <v>108431.08036682903</v>
      </c>
      <c r="E44" s="902">
        <v>163674.29754261294</v>
      </c>
      <c r="F44" s="901">
        <v>14548.052362972623</v>
      </c>
      <c r="G44" s="907"/>
      <c r="H44" s="902">
        <v>14.853303026329357</v>
      </c>
      <c r="I44" s="899">
        <v>55243.21717578391</v>
      </c>
      <c r="J44" s="900"/>
      <c r="K44" s="903">
        <v>50.94776976203935</v>
      </c>
    </row>
    <row r="45" spans="1:11" ht="16.5" customHeight="1" thickTop="1">
      <c r="A45" s="261" t="s">
        <v>891</v>
      </c>
      <c r="B45" s="394"/>
      <c r="C45" s="36"/>
      <c r="D45" s="538"/>
      <c r="E45" s="538"/>
      <c r="F45" s="509"/>
      <c r="G45" s="510"/>
      <c r="H45" s="509"/>
      <c r="I45" s="510"/>
      <c r="J45" s="510"/>
      <c r="K45" s="510"/>
    </row>
    <row r="46" spans="1:11" ht="16.5">
      <c r="A46" s="1379"/>
      <c r="B46" s="1354"/>
      <c r="C46" s="1355"/>
      <c r="D46" s="538"/>
      <c r="E46" s="538"/>
      <c r="F46" s="509"/>
      <c r="G46" s="510"/>
      <c r="H46" s="509"/>
      <c r="I46" s="510"/>
      <c r="J46" s="510"/>
      <c r="K46" s="510"/>
    </row>
    <row r="47" spans="1:11" ht="16.5" customHeight="1">
      <c r="A47" s="1379"/>
      <c r="B47" s="1354"/>
      <c r="C47" s="551"/>
      <c r="D47" s="538"/>
      <c r="E47" s="538"/>
      <c r="F47" s="509"/>
      <c r="G47" s="510"/>
      <c r="H47" s="509"/>
      <c r="I47" s="510"/>
      <c r="J47" s="510"/>
      <c r="K47" s="510"/>
    </row>
    <row r="48" spans="4:11" ht="16.5" customHeight="1">
      <c r="D48" s="552"/>
      <c r="E48" s="552"/>
      <c r="F48" s="520"/>
      <c r="G48" s="521"/>
      <c r="H48" s="520"/>
      <c r="I48" s="521"/>
      <c r="J48" s="521"/>
      <c r="K48" s="521"/>
    </row>
    <row r="49" spans="4:11" ht="16.5" customHeight="1">
      <c r="D49" s="552"/>
      <c r="E49" s="552"/>
      <c r="F49" s="520"/>
      <c r="G49" s="521"/>
      <c r="H49" s="520"/>
      <c r="I49" s="521"/>
      <c r="J49" s="521"/>
      <c r="K49" s="521"/>
    </row>
    <row r="50" spans="1:11" s="40" customFormat="1" ht="16.5" customHeight="1">
      <c r="A50" s="261"/>
      <c r="B50" s="39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53"/>
      <c r="B83" s="554"/>
      <c r="C83" s="554"/>
      <c r="D83" s="554"/>
      <c r="E83" s="554"/>
    </row>
    <row r="84" spans="1:5" ht="16.5" customHeight="1">
      <c r="A84" s="553"/>
      <c r="B84" s="555"/>
      <c r="C84" s="555"/>
      <c r="D84" s="555"/>
      <c r="E84" s="555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9"/>
  <sheetViews>
    <sheetView zoomScalePageLayoutView="0" workbookViewId="0" topLeftCell="A1">
      <selection activeCell="A19" sqref="A19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71" t="s">
        <v>793</v>
      </c>
      <c r="B1" s="1771"/>
      <c r="C1" s="1771"/>
      <c r="D1" s="1771"/>
      <c r="E1" s="1771"/>
      <c r="F1" s="1771"/>
      <c r="G1" s="1771"/>
      <c r="H1" s="1771"/>
      <c r="I1" s="1771"/>
    </row>
    <row r="2" spans="1:9" ht="15.75">
      <c r="A2" s="1782" t="s">
        <v>60</v>
      </c>
      <c r="B2" s="1782"/>
      <c r="C2" s="1782"/>
      <c r="D2" s="1782"/>
      <c r="E2" s="1782"/>
      <c r="F2" s="1782"/>
      <c r="G2" s="1782"/>
      <c r="H2" s="1782"/>
      <c r="I2" s="1782"/>
    </row>
    <row r="3" spans="1:10" ht="13.5" thickBot="1">
      <c r="A3" s="2026" t="s">
        <v>190</v>
      </c>
      <c r="B3" s="2026"/>
      <c r="C3" s="2026"/>
      <c r="D3" s="2026"/>
      <c r="E3" s="2026"/>
      <c r="F3" s="2026"/>
      <c r="G3" s="2026"/>
      <c r="H3" s="2026"/>
      <c r="I3" s="2026"/>
      <c r="J3" s="2026"/>
    </row>
    <row r="4" spans="1:10" ht="21" customHeight="1" thickBot="1" thickTop="1">
      <c r="A4" s="771" t="s">
        <v>649</v>
      </c>
      <c r="B4" s="772" t="s">
        <v>383</v>
      </c>
      <c r="C4" s="772" t="s">
        <v>39</v>
      </c>
      <c r="D4" s="772" t="s">
        <v>666</v>
      </c>
      <c r="E4" s="772" t="s">
        <v>40</v>
      </c>
      <c r="F4" s="773" t="s">
        <v>703</v>
      </c>
      <c r="G4" s="773" t="s">
        <v>683</v>
      </c>
      <c r="H4" s="773" t="s">
        <v>418</v>
      </c>
      <c r="I4" s="1539" t="s">
        <v>1127</v>
      </c>
      <c r="J4" s="1544" t="s">
        <v>1130</v>
      </c>
    </row>
    <row r="5" spans="1:10" ht="21" customHeight="1" thickTop="1">
      <c r="A5" s="1620" t="s">
        <v>1190</v>
      </c>
      <c r="B5" s="1184">
        <v>980.096</v>
      </c>
      <c r="C5" s="1164">
        <v>957.5</v>
      </c>
      <c r="D5" s="1164">
        <v>2133.8</v>
      </c>
      <c r="E5" s="1164">
        <v>3417.43</v>
      </c>
      <c r="F5" s="1164">
        <v>3939.5</v>
      </c>
      <c r="G5" s="1164">
        <v>2628.646</v>
      </c>
      <c r="H5" s="1164">
        <v>3023.9850000000006</v>
      </c>
      <c r="I5" s="1540">
        <v>3350.8</v>
      </c>
      <c r="J5" s="1545">
        <v>5513.375582999998</v>
      </c>
    </row>
    <row r="6" spans="1:10" ht="21" customHeight="1">
      <c r="A6" s="1620" t="s">
        <v>1191</v>
      </c>
      <c r="B6" s="1185">
        <v>977.561</v>
      </c>
      <c r="C6" s="1186">
        <v>1207.954</v>
      </c>
      <c r="D6" s="1186">
        <v>1655.209</v>
      </c>
      <c r="E6" s="1186">
        <v>2820.1</v>
      </c>
      <c r="F6" s="1186">
        <v>4235.2</v>
      </c>
      <c r="G6" s="1186">
        <v>4914.036</v>
      </c>
      <c r="H6" s="1186">
        <v>5135.26</v>
      </c>
      <c r="I6" s="1541">
        <v>3193.1</v>
      </c>
      <c r="J6" s="1546">
        <v>6800.915908000001</v>
      </c>
    </row>
    <row r="7" spans="1:10" ht="21" customHeight="1">
      <c r="A7" s="1620" t="s">
        <v>1192</v>
      </c>
      <c r="B7" s="1185">
        <v>907.879</v>
      </c>
      <c r="C7" s="1186">
        <v>865.719</v>
      </c>
      <c r="D7" s="1186">
        <v>2411.6</v>
      </c>
      <c r="E7" s="1186">
        <v>1543.517</v>
      </c>
      <c r="F7" s="1186">
        <v>4145.5</v>
      </c>
      <c r="G7" s="1186">
        <v>4589.347</v>
      </c>
      <c r="H7" s="1186">
        <v>3823.28</v>
      </c>
      <c r="I7" s="1541">
        <v>2878.583504</v>
      </c>
      <c r="J7" s="1546">
        <v>5499.626733</v>
      </c>
    </row>
    <row r="8" spans="1:10" ht="21" customHeight="1">
      <c r="A8" s="1620" t="s">
        <v>1193</v>
      </c>
      <c r="B8" s="1185">
        <v>1103.189</v>
      </c>
      <c r="C8" s="1186">
        <v>1188.259</v>
      </c>
      <c r="D8" s="1186">
        <v>2065.7</v>
      </c>
      <c r="E8" s="1186">
        <v>1571.367</v>
      </c>
      <c r="F8" s="1186">
        <v>3894.8</v>
      </c>
      <c r="G8" s="1186">
        <v>2064.913</v>
      </c>
      <c r="H8" s="1186">
        <v>3673.03</v>
      </c>
      <c r="I8" s="1541">
        <v>4227.299999999999</v>
      </c>
      <c r="J8" s="1546">
        <v>4878.920368</v>
      </c>
    </row>
    <row r="9" spans="1:10" ht="21" customHeight="1">
      <c r="A9" s="1620" t="s">
        <v>1194</v>
      </c>
      <c r="B9" s="1185">
        <v>1583.675</v>
      </c>
      <c r="C9" s="1186">
        <v>1661.361</v>
      </c>
      <c r="D9" s="1186">
        <v>2859.9</v>
      </c>
      <c r="E9" s="1186">
        <v>2301.56</v>
      </c>
      <c r="F9" s="1186">
        <v>4767.4</v>
      </c>
      <c r="G9" s="1186">
        <v>3784.984</v>
      </c>
      <c r="H9" s="1186">
        <v>5468.766</v>
      </c>
      <c r="I9" s="1541">
        <v>3117</v>
      </c>
      <c r="J9" s="1546">
        <v>6215.803716</v>
      </c>
    </row>
    <row r="10" spans="1:10" ht="21" customHeight="1">
      <c r="A10" s="1620" t="s">
        <v>1195</v>
      </c>
      <c r="B10" s="1185">
        <v>1156.237</v>
      </c>
      <c r="C10" s="1186">
        <v>1643.985</v>
      </c>
      <c r="D10" s="1186">
        <v>3805.5</v>
      </c>
      <c r="E10" s="1186">
        <v>2016.824</v>
      </c>
      <c r="F10" s="1186">
        <v>4917.8</v>
      </c>
      <c r="G10" s="1186">
        <v>4026.84</v>
      </c>
      <c r="H10" s="1186">
        <v>5113.109</v>
      </c>
      <c r="I10" s="1541">
        <v>3147.6</v>
      </c>
      <c r="J10" s="1546"/>
    </row>
    <row r="11" spans="1:10" ht="21" customHeight="1">
      <c r="A11" s="1620" t="s">
        <v>1196</v>
      </c>
      <c r="B11" s="1185">
        <v>603.806</v>
      </c>
      <c r="C11" s="1186">
        <v>716.981</v>
      </c>
      <c r="D11" s="1186">
        <v>2962.1</v>
      </c>
      <c r="E11" s="1186">
        <v>2007.5</v>
      </c>
      <c r="F11" s="1186">
        <v>5107.5</v>
      </c>
      <c r="G11" s="1186">
        <v>5404.078</v>
      </c>
      <c r="H11" s="1186">
        <v>5923.4</v>
      </c>
      <c r="I11" s="1542">
        <v>3693.200732</v>
      </c>
      <c r="J11" s="1546"/>
    </row>
    <row r="12" spans="1:10" ht="21" customHeight="1">
      <c r="A12" s="1620" t="s">
        <v>1197</v>
      </c>
      <c r="B12" s="1185">
        <v>603.011</v>
      </c>
      <c r="C12" s="1186">
        <v>1428.479</v>
      </c>
      <c r="D12" s="1186">
        <v>1963.1</v>
      </c>
      <c r="E12" s="1186">
        <v>2480.095</v>
      </c>
      <c r="F12" s="1186">
        <v>3755.8</v>
      </c>
      <c r="G12" s="1186">
        <v>4548.177</v>
      </c>
      <c r="H12" s="1186">
        <v>5524.553</v>
      </c>
      <c r="I12" s="1542">
        <v>2894.6</v>
      </c>
      <c r="J12" s="1546"/>
    </row>
    <row r="13" spans="1:10" ht="21" customHeight="1">
      <c r="A13" s="1620" t="s">
        <v>1198</v>
      </c>
      <c r="B13" s="1185">
        <v>1398.554</v>
      </c>
      <c r="C13" s="1186">
        <v>2052.853</v>
      </c>
      <c r="D13" s="1186">
        <v>3442.1</v>
      </c>
      <c r="E13" s="1186">
        <v>3768.18</v>
      </c>
      <c r="F13" s="1186">
        <v>4382.1</v>
      </c>
      <c r="G13" s="1186">
        <v>4505.977</v>
      </c>
      <c r="H13" s="1186">
        <v>4638.701</v>
      </c>
      <c r="I13" s="1542">
        <v>3614.076429</v>
      </c>
      <c r="J13" s="1546"/>
    </row>
    <row r="14" spans="1:10" ht="21" customHeight="1">
      <c r="A14" s="1620" t="s">
        <v>1199</v>
      </c>
      <c r="B14" s="1185">
        <v>916.412</v>
      </c>
      <c r="C14" s="1186">
        <v>2714.843</v>
      </c>
      <c r="D14" s="1186">
        <v>3420.2</v>
      </c>
      <c r="E14" s="1186">
        <v>3495.035</v>
      </c>
      <c r="F14" s="1186">
        <v>3427.2</v>
      </c>
      <c r="G14" s="1186">
        <v>3263.921</v>
      </c>
      <c r="H14" s="1186">
        <v>5139.568</v>
      </c>
      <c r="I14" s="1542">
        <v>3358.239235000001</v>
      </c>
      <c r="J14" s="1546"/>
    </row>
    <row r="15" spans="1:10" ht="21" customHeight="1">
      <c r="A15" s="1620" t="s">
        <v>1200</v>
      </c>
      <c r="B15" s="1185">
        <v>1181.457</v>
      </c>
      <c r="C15" s="1186">
        <v>1711.2</v>
      </c>
      <c r="D15" s="1186">
        <v>2205.73</v>
      </c>
      <c r="E15" s="1186">
        <v>3452.1</v>
      </c>
      <c r="F15" s="1186">
        <v>3016.2</v>
      </c>
      <c r="G15" s="1186">
        <v>4066.715</v>
      </c>
      <c r="H15" s="1186">
        <v>5497.373</v>
      </c>
      <c r="I15" s="1542">
        <v>3799.3208210000007</v>
      </c>
      <c r="J15" s="1546"/>
    </row>
    <row r="16" spans="1:10" ht="21" customHeight="1">
      <c r="A16" s="1620" t="s">
        <v>1201</v>
      </c>
      <c r="B16" s="1185">
        <v>1394</v>
      </c>
      <c r="C16" s="1186">
        <v>1571.796</v>
      </c>
      <c r="D16" s="1186">
        <v>3091.435</v>
      </c>
      <c r="E16" s="1186">
        <v>4253.095</v>
      </c>
      <c r="F16" s="1187">
        <v>2113.92</v>
      </c>
      <c r="G16" s="1187">
        <v>3970.419</v>
      </c>
      <c r="H16" s="1186">
        <v>7717.93</v>
      </c>
      <c r="I16" s="1542">
        <v>4485.5</v>
      </c>
      <c r="J16" s="1546"/>
    </row>
    <row r="17" spans="1:10" ht="21" customHeight="1" thickBot="1">
      <c r="A17" s="774" t="s">
        <v>538</v>
      </c>
      <c r="B17" s="1188">
        <v>12805.877000000002</v>
      </c>
      <c r="C17" s="1189">
        <v>17720.93</v>
      </c>
      <c r="D17" s="1189">
        <v>32016.374</v>
      </c>
      <c r="E17" s="1189">
        <v>33126.803</v>
      </c>
      <c r="F17" s="1189">
        <v>47702.91999999999</v>
      </c>
      <c r="G17" s="1189">
        <v>47768.05300000001</v>
      </c>
      <c r="H17" s="1189">
        <v>60678.955</v>
      </c>
      <c r="I17" s="1543">
        <v>41759.320721</v>
      </c>
      <c r="J17" s="1547">
        <v>28908.642308000002</v>
      </c>
    </row>
    <row r="18" spans="1:9" ht="21" customHeight="1" thickTop="1">
      <c r="A18" s="767" t="s">
        <v>41</v>
      </c>
      <c r="B18" s="767"/>
      <c r="C18" s="767"/>
      <c r="D18" s="768"/>
      <c r="E18" s="767"/>
      <c r="F18" s="767"/>
      <c r="G18" s="768"/>
      <c r="H18" s="769"/>
      <c r="I18" s="769"/>
    </row>
    <row r="19" spans="1:9" ht="21" customHeight="1">
      <c r="A19" s="767" t="s">
        <v>1506</v>
      </c>
      <c r="B19" s="767"/>
      <c r="C19" s="767"/>
      <c r="D19" s="768"/>
      <c r="E19" s="767"/>
      <c r="F19" s="767"/>
      <c r="G19" s="770"/>
      <c r="H19" s="769"/>
      <c r="I19" s="147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8"/>
  <sheetViews>
    <sheetView zoomScalePageLayoutView="0" workbookViewId="0" topLeftCell="A46">
      <selection activeCell="F70" sqref="F70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65" t="s">
        <v>794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  <c r="L1" s="1765"/>
      <c r="M1" s="1765"/>
    </row>
    <row r="2" spans="1:13" ht="15.75">
      <c r="A2" s="1802" t="s">
        <v>1212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</row>
    <row r="3" spans="1:13" ht="16.5" thickBot="1">
      <c r="A3" s="1615"/>
      <c r="B3" s="1834" t="s">
        <v>1223</v>
      </c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</row>
    <row r="4" spans="1:13" ht="13.5" thickTop="1">
      <c r="A4" s="36"/>
      <c r="B4" s="2027" t="s">
        <v>664</v>
      </c>
      <c r="C4" s="2028"/>
      <c r="D4" s="2028"/>
      <c r="E4" s="2028"/>
      <c r="F4" s="2029"/>
      <c r="G4" s="2028" t="s">
        <v>418</v>
      </c>
      <c r="H4" s="2029"/>
      <c r="I4" s="2028" t="s">
        <v>275</v>
      </c>
      <c r="J4" s="2029"/>
      <c r="K4" s="1989" t="s">
        <v>1129</v>
      </c>
      <c r="L4" s="2036" t="s">
        <v>59</v>
      </c>
      <c r="M4" s="1828"/>
    </row>
    <row r="5" spans="1:13" ht="12.75">
      <c r="A5" s="36"/>
      <c r="B5" s="2030"/>
      <c r="C5" s="2031"/>
      <c r="D5" s="2031"/>
      <c r="E5" s="2031"/>
      <c r="F5" s="2032"/>
      <c r="G5" s="2034"/>
      <c r="H5" s="2035"/>
      <c r="I5" s="2034"/>
      <c r="J5" s="2035"/>
      <c r="K5" s="1890"/>
      <c r="L5" s="1823" t="s">
        <v>1385</v>
      </c>
      <c r="M5" s="2037"/>
    </row>
    <row r="6" spans="1:13" ht="15.75">
      <c r="A6" s="36"/>
      <c r="B6" s="2033"/>
      <c r="C6" s="2034"/>
      <c r="D6" s="2034"/>
      <c r="E6" s="2034"/>
      <c r="F6" s="2035"/>
      <c r="G6" s="1553" t="s">
        <v>1384</v>
      </c>
      <c r="H6" s="1553" t="s">
        <v>727</v>
      </c>
      <c r="I6" s="1553" t="s">
        <v>1384</v>
      </c>
      <c r="J6" s="1553" t="s">
        <v>727</v>
      </c>
      <c r="K6" s="1553" t="s">
        <v>1384</v>
      </c>
      <c r="L6" s="1553" t="s">
        <v>867</v>
      </c>
      <c r="M6" s="1554" t="s">
        <v>1129</v>
      </c>
    </row>
    <row r="7" spans="1:13" ht="12.75">
      <c r="A7" s="36"/>
      <c r="B7" s="141" t="s">
        <v>728</v>
      </c>
      <c r="C7" s="36"/>
      <c r="D7" s="36"/>
      <c r="E7" s="36"/>
      <c r="F7" s="36"/>
      <c r="G7" s="1273">
        <v>24891.2</v>
      </c>
      <c r="H7" s="1273">
        <v>75979.20000000007</v>
      </c>
      <c r="I7" s="1273">
        <v>1638.339999999982</v>
      </c>
      <c r="J7" s="1273">
        <v>57060.74</v>
      </c>
      <c r="K7" s="1274">
        <v>50347.8</v>
      </c>
      <c r="L7" s="1274">
        <v>-93.41799511473941</v>
      </c>
      <c r="M7" s="1548" t="s">
        <v>701</v>
      </c>
    </row>
    <row r="8" spans="1:13" ht="12.75">
      <c r="A8" s="36"/>
      <c r="B8" s="141"/>
      <c r="C8" s="36" t="s">
        <v>732</v>
      </c>
      <c r="D8" s="36"/>
      <c r="E8" s="36"/>
      <c r="F8" s="36"/>
      <c r="G8" s="1273">
        <v>32751.5</v>
      </c>
      <c r="H8" s="1273">
        <v>81511.8</v>
      </c>
      <c r="I8" s="1273">
        <v>36140.4</v>
      </c>
      <c r="J8" s="1273">
        <v>85989.8</v>
      </c>
      <c r="K8" s="1274">
        <v>41423</v>
      </c>
      <c r="L8" s="1274">
        <v>10.347312336839536</v>
      </c>
      <c r="M8" s="1275">
        <v>14.616883045013338</v>
      </c>
    </row>
    <row r="9" spans="1:13" ht="12.75">
      <c r="A9" s="36"/>
      <c r="B9" s="141"/>
      <c r="C9" s="36"/>
      <c r="D9" s="36" t="s">
        <v>733</v>
      </c>
      <c r="E9" s="36"/>
      <c r="F9" s="36"/>
      <c r="G9" s="1273">
        <v>0</v>
      </c>
      <c r="H9" s="1273">
        <v>0</v>
      </c>
      <c r="I9" s="1273">
        <v>0</v>
      </c>
      <c r="J9" s="1273">
        <v>0</v>
      </c>
      <c r="K9" s="1274">
        <v>0</v>
      </c>
      <c r="L9" s="1274" t="s">
        <v>701</v>
      </c>
      <c r="M9" s="1275" t="s">
        <v>701</v>
      </c>
    </row>
    <row r="10" spans="1:13" ht="12.75">
      <c r="A10" s="36"/>
      <c r="B10" s="141"/>
      <c r="C10" s="36"/>
      <c r="D10" s="36" t="s">
        <v>734</v>
      </c>
      <c r="E10" s="36"/>
      <c r="F10" s="36"/>
      <c r="G10" s="1273">
        <v>32751.5</v>
      </c>
      <c r="H10" s="1273">
        <v>81511.8</v>
      </c>
      <c r="I10" s="1273">
        <v>36140.4</v>
      </c>
      <c r="J10" s="1273">
        <v>85989.8</v>
      </c>
      <c r="K10" s="1274">
        <v>41423</v>
      </c>
      <c r="L10" s="1274">
        <v>10.347312336839536</v>
      </c>
      <c r="M10" s="1275">
        <v>14.616883045013338</v>
      </c>
    </row>
    <row r="11" spans="1:13" ht="12.75">
      <c r="A11" s="36"/>
      <c r="B11" s="141"/>
      <c r="C11" s="36" t="s">
        <v>735</v>
      </c>
      <c r="D11" s="36"/>
      <c r="E11" s="36"/>
      <c r="F11" s="36"/>
      <c r="G11" s="1273">
        <v>-174652.9</v>
      </c>
      <c r="H11" s="1273">
        <v>-454653.1</v>
      </c>
      <c r="I11" s="1273">
        <v>-220095.2</v>
      </c>
      <c r="J11" s="1273">
        <v>-547294.3</v>
      </c>
      <c r="K11" s="1274">
        <v>-264590.5</v>
      </c>
      <c r="L11" s="1274">
        <v>26.0186346748322</v>
      </c>
      <c r="M11" s="1275">
        <v>20.21638818111434</v>
      </c>
    </row>
    <row r="12" spans="1:13" ht="12.75">
      <c r="A12" s="36"/>
      <c r="B12" s="141"/>
      <c r="C12" s="36"/>
      <c r="D12" s="36" t="s">
        <v>733</v>
      </c>
      <c r="E12" s="36"/>
      <c r="F12" s="36"/>
      <c r="G12" s="1273">
        <v>-32771.4</v>
      </c>
      <c r="H12" s="1273">
        <v>-92255.6</v>
      </c>
      <c r="I12" s="1273">
        <v>-40780.3</v>
      </c>
      <c r="J12" s="1273">
        <v>-107138.9</v>
      </c>
      <c r="K12" s="1274">
        <v>-48377.7</v>
      </c>
      <c r="L12" s="1274">
        <v>24.43868739205527</v>
      </c>
      <c r="M12" s="1275">
        <v>18.630073834670142</v>
      </c>
    </row>
    <row r="13" spans="1:13" ht="12.75">
      <c r="A13" s="36"/>
      <c r="B13" s="141"/>
      <c r="C13" s="36"/>
      <c r="D13" s="36" t="s">
        <v>734</v>
      </c>
      <c r="E13" s="36"/>
      <c r="F13" s="36"/>
      <c r="G13" s="1273">
        <v>-141881.5</v>
      </c>
      <c r="H13" s="1273">
        <v>-362397.5</v>
      </c>
      <c r="I13" s="1273">
        <v>-179314.9</v>
      </c>
      <c r="J13" s="1273">
        <v>-440155.4</v>
      </c>
      <c r="K13" s="1274">
        <v>-216212.8</v>
      </c>
      <c r="L13" s="1274">
        <v>26.38356656787529</v>
      </c>
      <c r="M13" s="1275">
        <v>20.577152261189667</v>
      </c>
    </row>
    <row r="14" spans="1:13" ht="12.75">
      <c r="A14" s="36"/>
      <c r="B14" s="141"/>
      <c r="C14" s="36" t="s">
        <v>736</v>
      </c>
      <c r="D14" s="36"/>
      <c r="E14" s="36"/>
      <c r="F14" s="36"/>
      <c r="G14" s="1273">
        <v>-141901.4</v>
      </c>
      <c r="H14" s="1273">
        <v>-373141.3</v>
      </c>
      <c r="I14" s="1273">
        <v>-183954.8</v>
      </c>
      <c r="J14" s="1273">
        <v>-461304.5</v>
      </c>
      <c r="K14" s="1274">
        <v>-223167.5</v>
      </c>
      <c r="L14" s="1274">
        <v>29.635648415026196</v>
      </c>
      <c r="M14" s="1275">
        <v>21.31648644123449</v>
      </c>
    </row>
    <row r="15" spans="1:13" ht="12.75">
      <c r="A15" s="36"/>
      <c r="B15" s="141"/>
      <c r="C15" s="36" t="s">
        <v>737</v>
      </c>
      <c r="D15" s="36"/>
      <c r="E15" s="36"/>
      <c r="F15" s="36"/>
      <c r="G15" s="1273">
        <v>8331.1</v>
      </c>
      <c r="H15" s="1273">
        <v>14057</v>
      </c>
      <c r="I15" s="1273">
        <v>-2211.8</v>
      </c>
      <c r="J15" s="1273">
        <v>7585.8000000000175</v>
      </c>
      <c r="K15" s="1274">
        <v>7059.000000000007</v>
      </c>
      <c r="L15" s="1274">
        <v>-126.54871505563491</v>
      </c>
      <c r="M15" s="1275">
        <v>-419.1518220453932</v>
      </c>
    </row>
    <row r="16" spans="1:13" ht="12.75">
      <c r="A16" s="36"/>
      <c r="B16" s="141"/>
      <c r="C16" s="36"/>
      <c r="D16" s="36" t="s">
        <v>705</v>
      </c>
      <c r="E16" s="36"/>
      <c r="F16" s="36"/>
      <c r="G16" s="1273">
        <v>31064.4</v>
      </c>
      <c r="H16" s="1273">
        <v>72351.5</v>
      </c>
      <c r="I16" s="1273">
        <v>36303.8</v>
      </c>
      <c r="J16" s="1273">
        <v>95190.8</v>
      </c>
      <c r="K16" s="1274">
        <v>48682.5</v>
      </c>
      <c r="L16" s="1274">
        <v>16.866252044140566</v>
      </c>
      <c r="M16" s="1275">
        <v>34.097532489711824</v>
      </c>
    </row>
    <row r="17" spans="1:13" ht="12.75">
      <c r="A17" s="36"/>
      <c r="B17" s="141"/>
      <c r="C17" s="36"/>
      <c r="D17" s="36"/>
      <c r="E17" s="36" t="s">
        <v>738</v>
      </c>
      <c r="F17" s="36"/>
      <c r="G17" s="1273">
        <v>14893.1</v>
      </c>
      <c r="H17" s="1273">
        <v>30703.8</v>
      </c>
      <c r="I17" s="1273">
        <v>14456.7</v>
      </c>
      <c r="J17" s="1273">
        <v>34210.6</v>
      </c>
      <c r="K17" s="1274">
        <v>19538.5</v>
      </c>
      <c r="L17" s="1274">
        <v>-2.9302160060699265</v>
      </c>
      <c r="M17" s="1275">
        <v>35.1518673002829</v>
      </c>
    </row>
    <row r="18" spans="1:13" ht="12.75">
      <c r="A18" s="36"/>
      <c r="B18" s="141"/>
      <c r="C18" s="36"/>
      <c r="D18" s="36"/>
      <c r="E18" s="36" t="s">
        <v>739</v>
      </c>
      <c r="F18" s="36"/>
      <c r="G18" s="1273">
        <v>3676.5</v>
      </c>
      <c r="H18" s="1273">
        <v>10071.4</v>
      </c>
      <c r="I18" s="1273">
        <v>6454.8</v>
      </c>
      <c r="J18" s="1273">
        <v>18389.7</v>
      </c>
      <c r="K18" s="1274">
        <v>7846.2</v>
      </c>
      <c r="L18" s="1274">
        <v>75.56915544675644</v>
      </c>
      <c r="M18" s="1275">
        <v>21.556051310652535</v>
      </c>
    </row>
    <row r="19" spans="1:13" ht="12.75">
      <c r="A19" s="36"/>
      <c r="B19" s="141"/>
      <c r="C19" s="36"/>
      <c r="D19" s="36"/>
      <c r="E19" s="36" t="s">
        <v>734</v>
      </c>
      <c r="F19" s="36"/>
      <c r="G19" s="1273">
        <v>12494.8</v>
      </c>
      <c r="H19" s="1273">
        <v>31576.3</v>
      </c>
      <c r="I19" s="1273">
        <v>15392.3</v>
      </c>
      <c r="J19" s="1273">
        <v>42590.5</v>
      </c>
      <c r="K19" s="1274">
        <v>21297.8</v>
      </c>
      <c r="L19" s="1274">
        <v>23.189646893107536</v>
      </c>
      <c r="M19" s="1275">
        <v>38.36658589034778</v>
      </c>
    </row>
    <row r="20" spans="1:13" ht="12.75">
      <c r="A20" s="36"/>
      <c r="B20" s="141"/>
      <c r="C20" s="36"/>
      <c r="D20" s="36" t="s">
        <v>706</v>
      </c>
      <c r="E20" s="36"/>
      <c r="F20" s="36"/>
      <c r="G20" s="1273">
        <v>-22733.3</v>
      </c>
      <c r="H20" s="1273">
        <v>-58294.5</v>
      </c>
      <c r="I20" s="1273">
        <v>-38515.6</v>
      </c>
      <c r="J20" s="1273">
        <v>-87605</v>
      </c>
      <c r="K20" s="1274">
        <v>-41623.5</v>
      </c>
      <c r="L20" s="1274">
        <v>69.42370883241765</v>
      </c>
      <c r="M20" s="1275">
        <v>8.069197935382022</v>
      </c>
    </row>
    <row r="21" spans="1:13" ht="12.75">
      <c r="A21" s="36"/>
      <c r="B21" s="141"/>
      <c r="C21" s="36"/>
      <c r="D21" s="36"/>
      <c r="E21" s="36" t="s">
        <v>750</v>
      </c>
      <c r="F21" s="36"/>
      <c r="G21" s="1273">
        <v>-8748.7</v>
      </c>
      <c r="H21" s="1273">
        <v>-22292.3</v>
      </c>
      <c r="I21" s="1273">
        <v>-14924.4</v>
      </c>
      <c r="J21" s="1273">
        <v>-33276.7</v>
      </c>
      <c r="K21" s="1274">
        <v>-16857.3</v>
      </c>
      <c r="L21" s="1274">
        <v>70.58991621612353</v>
      </c>
      <c r="M21" s="1275">
        <v>12.951274423092386</v>
      </c>
    </row>
    <row r="22" spans="1:13" ht="12.75">
      <c r="A22" s="36"/>
      <c r="B22" s="141"/>
      <c r="C22" s="36"/>
      <c r="D22" s="36"/>
      <c r="E22" s="36" t="s">
        <v>738</v>
      </c>
      <c r="F22" s="36"/>
      <c r="G22" s="1273">
        <v>-9415.6</v>
      </c>
      <c r="H22" s="1273">
        <v>-25769.7</v>
      </c>
      <c r="I22" s="1273">
        <v>-17484.1</v>
      </c>
      <c r="J22" s="1273">
        <v>-39611.9</v>
      </c>
      <c r="K22" s="1274">
        <v>-17642.7</v>
      </c>
      <c r="L22" s="1274">
        <v>85.69289264624663</v>
      </c>
      <c r="M22" s="1275">
        <v>0.9071098884129185</v>
      </c>
    </row>
    <row r="23" spans="1:13" ht="12.75">
      <c r="A23" s="36"/>
      <c r="B23" s="141"/>
      <c r="C23" s="36"/>
      <c r="D23" s="36"/>
      <c r="E23" s="36"/>
      <c r="F23" s="63" t="s">
        <v>707</v>
      </c>
      <c r="G23" s="1273">
        <v>-2480.2</v>
      </c>
      <c r="H23" s="1273">
        <v>-6371.7</v>
      </c>
      <c r="I23" s="1273">
        <v>-4147.3</v>
      </c>
      <c r="J23" s="1273">
        <v>-9508.5</v>
      </c>
      <c r="K23" s="1274">
        <v>-6579.5</v>
      </c>
      <c r="L23" s="1274">
        <v>67.21635351987743</v>
      </c>
      <c r="M23" s="1275">
        <v>58.64538374364045</v>
      </c>
    </row>
    <row r="24" spans="1:13" ht="12.75">
      <c r="A24" s="36"/>
      <c r="B24" s="141"/>
      <c r="C24" s="36"/>
      <c r="D24" s="36"/>
      <c r="E24" s="36" t="s">
        <v>1213</v>
      </c>
      <c r="F24" s="36"/>
      <c r="G24" s="1273">
        <v>-912.3</v>
      </c>
      <c r="H24" s="1273">
        <v>-1566.4</v>
      </c>
      <c r="I24" s="1273">
        <v>-592.7</v>
      </c>
      <c r="J24" s="1273">
        <v>-1177.9</v>
      </c>
      <c r="K24" s="1274">
        <v>-658.3</v>
      </c>
      <c r="L24" s="1274">
        <v>-35.03233585443384</v>
      </c>
      <c r="M24" s="1275">
        <v>11.067993926100883</v>
      </c>
    </row>
    <row r="25" spans="1:13" ht="12.75">
      <c r="A25" s="36"/>
      <c r="B25" s="141"/>
      <c r="C25" s="36"/>
      <c r="D25" s="36"/>
      <c r="E25" s="36" t="s">
        <v>734</v>
      </c>
      <c r="F25" s="36"/>
      <c r="G25" s="1273">
        <v>-3656.7</v>
      </c>
      <c r="H25" s="1273">
        <v>-8666.1</v>
      </c>
      <c r="I25" s="1273">
        <v>-5514.4</v>
      </c>
      <c r="J25" s="1273">
        <v>-13538.5</v>
      </c>
      <c r="K25" s="1274">
        <v>-6465.2</v>
      </c>
      <c r="L25" s="1274">
        <v>50.80263625673419</v>
      </c>
      <c r="M25" s="1275">
        <v>17.242129696793853</v>
      </c>
    </row>
    <row r="26" spans="1:13" ht="12.75">
      <c r="A26" s="775"/>
      <c r="B26" s="141"/>
      <c r="C26" s="36" t="s">
        <v>751</v>
      </c>
      <c r="D26" s="36"/>
      <c r="E26" s="36"/>
      <c r="F26" s="36"/>
      <c r="G26" s="1273">
        <v>-133570.3</v>
      </c>
      <c r="H26" s="1273">
        <v>-359084.3</v>
      </c>
      <c r="I26" s="1273">
        <v>-186166.6</v>
      </c>
      <c r="J26" s="1273">
        <v>-453718.7</v>
      </c>
      <c r="K26" s="1274">
        <v>-216108.5</v>
      </c>
      <c r="L26" s="1274">
        <v>39.37724179701627</v>
      </c>
      <c r="M26" s="1275">
        <v>16.083389823953368</v>
      </c>
    </row>
    <row r="27" spans="1:13" ht="12.75">
      <c r="A27" s="36"/>
      <c r="B27" s="141"/>
      <c r="C27" s="36" t="s">
        <v>763</v>
      </c>
      <c r="D27" s="36"/>
      <c r="E27" s="36"/>
      <c r="F27" s="36"/>
      <c r="G27" s="1273">
        <v>2932.6</v>
      </c>
      <c r="H27" s="1273">
        <v>12291.4</v>
      </c>
      <c r="I27" s="1273">
        <v>2894.14</v>
      </c>
      <c r="J27" s="1273">
        <v>13078.84</v>
      </c>
      <c r="K27" s="1274">
        <v>11053.1</v>
      </c>
      <c r="L27" s="1274">
        <v>-1.3114642296937973</v>
      </c>
      <c r="M27" s="1275" t="s">
        <v>701</v>
      </c>
    </row>
    <row r="28" spans="1:13" ht="12.75">
      <c r="A28" s="36"/>
      <c r="B28" s="141"/>
      <c r="C28" s="36"/>
      <c r="D28" s="36" t="s">
        <v>708</v>
      </c>
      <c r="E28" s="36"/>
      <c r="F28" s="36"/>
      <c r="G28" s="1273">
        <v>7548.3</v>
      </c>
      <c r="H28" s="1273">
        <v>22521.3</v>
      </c>
      <c r="I28" s="1273">
        <v>7377.24</v>
      </c>
      <c r="J28" s="1273">
        <v>23320.14</v>
      </c>
      <c r="K28" s="1274">
        <v>13754.5</v>
      </c>
      <c r="L28" s="1274">
        <v>-2.266205635706058</v>
      </c>
      <c r="M28" s="1275">
        <v>86.44506617651044</v>
      </c>
    </row>
    <row r="29" spans="1:13" ht="12.75">
      <c r="A29" s="36"/>
      <c r="B29" s="141"/>
      <c r="C29" s="36"/>
      <c r="D29" s="36" t="s">
        <v>709</v>
      </c>
      <c r="E29" s="36"/>
      <c r="F29" s="36"/>
      <c r="G29" s="1273">
        <v>-4615.7</v>
      </c>
      <c r="H29" s="1273">
        <v>-10229.9</v>
      </c>
      <c r="I29" s="1273">
        <v>-4483.1</v>
      </c>
      <c r="J29" s="1273">
        <v>-10241.3</v>
      </c>
      <c r="K29" s="1274">
        <v>-2701.4</v>
      </c>
      <c r="L29" s="1274">
        <v>-2.8728036917477198</v>
      </c>
      <c r="M29" s="1275">
        <v>-39.74258883361959</v>
      </c>
    </row>
    <row r="30" spans="1:13" ht="12.75">
      <c r="A30" s="36"/>
      <c r="B30" s="141"/>
      <c r="C30" s="36" t="s">
        <v>1214</v>
      </c>
      <c r="D30" s="36"/>
      <c r="E30" s="36"/>
      <c r="F30" s="36"/>
      <c r="G30" s="1273">
        <v>-130637.7</v>
      </c>
      <c r="H30" s="1273">
        <v>-346792.9</v>
      </c>
      <c r="I30" s="1273">
        <v>-183272.46</v>
      </c>
      <c r="J30" s="1273">
        <v>-440639.86</v>
      </c>
      <c r="K30" s="1274">
        <v>-205055.4</v>
      </c>
      <c r="L30" s="1274">
        <v>40.29063585779602</v>
      </c>
      <c r="M30" s="1275">
        <v>11.885550071189087</v>
      </c>
    </row>
    <row r="31" spans="1:13" ht="12.75">
      <c r="A31" s="36"/>
      <c r="B31" s="141"/>
      <c r="C31" s="36" t="s">
        <v>764</v>
      </c>
      <c r="D31" s="36"/>
      <c r="E31" s="36"/>
      <c r="F31" s="36"/>
      <c r="G31" s="1273">
        <v>155528.9</v>
      </c>
      <c r="H31" s="1273">
        <v>422772.1</v>
      </c>
      <c r="I31" s="1273">
        <v>184910.8</v>
      </c>
      <c r="J31" s="1273">
        <v>497700.6</v>
      </c>
      <c r="K31" s="1274">
        <v>255403.2</v>
      </c>
      <c r="L31" s="1274">
        <v>18.89160149657073</v>
      </c>
      <c r="M31" s="1275">
        <v>38.12238116973157</v>
      </c>
    </row>
    <row r="32" spans="1:13" ht="12.75">
      <c r="A32" s="36"/>
      <c r="B32" s="141"/>
      <c r="C32" s="36"/>
      <c r="D32" s="36" t="s">
        <v>710</v>
      </c>
      <c r="E32" s="36"/>
      <c r="F32" s="36"/>
      <c r="G32" s="1273">
        <v>157252.4</v>
      </c>
      <c r="H32" s="1273">
        <v>427805.7</v>
      </c>
      <c r="I32" s="1273">
        <v>188039.9</v>
      </c>
      <c r="J32" s="1273">
        <v>505068.2</v>
      </c>
      <c r="K32" s="1274">
        <v>256524.5</v>
      </c>
      <c r="L32" s="1274">
        <v>19.5783975316116</v>
      </c>
      <c r="M32" s="1275">
        <v>36.42024910670554</v>
      </c>
    </row>
    <row r="33" spans="1:13" ht="12.75">
      <c r="A33" s="36"/>
      <c r="B33" s="141"/>
      <c r="C33" s="36"/>
      <c r="D33" s="36"/>
      <c r="E33" s="36" t="s">
        <v>765</v>
      </c>
      <c r="F33" s="36"/>
      <c r="G33" s="1273">
        <v>11797.4</v>
      </c>
      <c r="H33" s="1273">
        <v>36227.1</v>
      </c>
      <c r="I33" s="1273">
        <v>9660.5</v>
      </c>
      <c r="J33" s="1273">
        <v>34180.5</v>
      </c>
      <c r="K33" s="1274">
        <v>18703.4</v>
      </c>
      <c r="L33" s="1274">
        <v>-18.113313102887076</v>
      </c>
      <c r="M33" s="1275">
        <v>93.60695616168937</v>
      </c>
    </row>
    <row r="34" spans="1:13" ht="12.75">
      <c r="A34" s="36"/>
      <c r="B34" s="141"/>
      <c r="C34" s="36"/>
      <c r="D34" s="36"/>
      <c r="E34" s="36" t="s">
        <v>711</v>
      </c>
      <c r="F34" s="36"/>
      <c r="G34" s="1273">
        <v>133190.8</v>
      </c>
      <c r="H34" s="1273">
        <v>359554.4</v>
      </c>
      <c r="I34" s="1273">
        <v>163487.3</v>
      </c>
      <c r="J34" s="1273">
        <v>434581.7</v>
      </c>
      <c r="K34" s="1678">
        <v>221177.2</v>
      </c>
      <c r="L34" s="1274">
        <v>22.746691212906597</v>
      </c>
      <c r="M34" s="1275">
        <v>35.28708346152885</v>
      </c>
    </row>
    <row r="35" spans="1:13" ht="12.75">
      <c r="A35" s="36"/>
      <c r="B35" s="141"/>
      <c r="C35" s="36"/>
      <c r="D35" s="36"/>
      <c r="E35" s="36" t="s">
        <v>766</v>
      </c>
      <c r="F35" s="36"/>
      <c r="G35" s="1273">
        <v>10933.4</v>
      </c>
      <c r="H35" s="1273">
        <v>28343.6</v>
      </c>
      <c r="I35" s="1273">
        <v>13912.8</v>
      </c>
      <c r="J35" s="1273">
        <v>35326.7</v>
      </c>
      <c r="K35" s="1274">
        <v>16643.9</v>
      </c>
      <c r="L35" s="1274">
        <v>27.250443594856122</v>
      </c>
      <c r="M35" s="1275">
        <v>19.630124777183624</v>
      </c>
    </row>
    <row r="36" spans="1:13" ht="12.75">
      <c r="A36" s="36"/>
      <c r="B36" s="141"/>
      <c r="C36" s="36"/>
      <c r="D36" s="36"/>
      <c r="E36" s="36" t="s">
        <v>767</v>
      </c>
      <c r="F36" s="36"/>
      <c r="G36" s="1273">
        <v>1330.8</v>
      </c>
      <c r="H36" s="1273">
        <v>3680.6</v>
      </c>
      <c r="I36" s="1273">
        <v>979.3</v>
      </c>
      <c r="J36" s="1273">
        <v>979.3</v>
      </c>
      <c r="K36" s="1274">
        <v>0</v>
      </c>
      <c r="L36" s="1274">
        <v>-26.4126840997896</v>
      </c>
      <c r="M36" s="1275" t="s">
        <v>701</v>
      </c>
    </row>
    <row r="37" spans="1:13" ht="12.75">
      <c r="A37" s="36"/>
      <c r="B37" s="141"/>
      <c r="C37" s="36"/>
      <c r="D37" s="36" t="s">
        <v>712</v>
      </c>
      <c r="E37" s="36"/>
      <c r="F37" s="36"/>
      <c r="G37" s="1273">
        <v>-1723.5</v>
      </c>
      <c r="H37" s="1273">
        <v>-5033.6</v>
      </c>
      <c r="I37" s="1273">
        <v>-3129.1</v>
      </c>
      <c r="J37" s="1273">
        <v>-7367.6</v>
      </c>
      <c r="K37" s="1274">
        <v>-1121.3</v>
      </c>
      <c r="L37" s="1274">
        <v>81.55497534087613</v>
      </c>
      <c r="M37" s="1275">
        <v>-64.16541497555207</v>
      </c>
    </row>
    <row r="38" spans="1:13" ht="12.75">
      <c r="A38" s="36"/>
      <c r="B38" s="139" t="s">
        <v>768</v>
      </c>
      <c r="C38" s="267" t="s">
        <v>769</v>
      </c>
      <c r="D38" s="267"/>
      <c r="E38" s="267"/>
      <c r="F38" s="267"/>
      <c r="G38" s="1276">
        <v>4963.5</v>
      </c>
      <c r="H38" s="1276">
        <v>18241.7</v>
      </c>
      <c r="I38" s="1276">
        <v>2940.8</v>
      </c>
      <c r="J38" s="1276">
        <v>10348.3</v>
      </c>
      <c r="K38" s="1679">
        <v>7223.8</v>
      </c>
      <c r="L38" s="1679">
        <v>-40.751485846680765</v>
      </c>
      <c r="M38" s="1680">
        <v>145.64064200217626</v>
      </c>
    </row>
    <row r="39" spans="1:13" ht="12.75">
      <c r="A39" s="36"/>
      <c r="B39" s="140" t="s">
        <v>1215</v>
      </c>
      <c r="C39" s="140"/>
      <c r="D39" s="65"/>
      <c r="E39" s="65"/>
      <c r="F39" s="65"/>
      <c r="G39" s="1277">
        <v>29854.7</v>
      </c>
      <c r="H39" s="1277">
        <v>94220.90000000008</v>
      </c>
      <c r="I39" s="1277">
        <v>4579.139999999985</v>
      </c>
      <c r="J39" s="1277">
        <v>67409.04</v>
      </c>
      <c r="K39" s="1681">
        <v>57571.6</v>
      </c>
      <c r="L39" s="1681">
        <v>-84.6619125296855</v>
      </c>
      <c r="M39" s="1549" t="s">
        <v>701</v>
      </c>
    </row>
    <row r="40" spans="1:13" ht="12.75">
      <c r="A40" s="36"/>
      <c r="B40" s="141" t="s">
        <v>770</v>
      </c>
      <c r="C40" s="36" t="s">
        <v>771</v>
      </c>
      <c r="D40" s="36"/>
      <c r="E40" s="36"/>
      <c r="F40" s="36"/>
      <c r="G40" s="1273">
        <v>20863.9</v>
      </c>
      <c r="H40" s="1273">
        <v>28912.8</v>
      </c>
      <c r="I40" s="1273">
        <v>3254.8</v>
      </c>
      <c r="J40" s="1273">
        <v>12496.32</v>
      </c>
      <c r="K40" s="1274">
        <v>12815.33</v>
      </c>
      <c r="L40" s="1274">
        <v>-84.39984854221886</v>
      </c>
      <c r="M40" s="1275">
        <v>293.73632788496985</v>
      </c>
    </row>
    <row r="41" spans="1:13" ht="12.75">
      <c r="A41" s="36"/>
      <c r="B41" s="141"/>
      <c r="C41" s="36" t="s">
        <v>772</v>
      </c>
      <c r="D41" s="36"/>
      <c r="E41" s="36"/>
      <c r="F41" s="36"/>
      <c r="G41" s="1273">
        <v>3199.9</v>
      </c>
      <c r="H41" s="1273">
        <v>9195.4</v>
      </c>
      <c r="I41" s="1273">
        <v>3729.2</v>
      </c>
      <c r="J41" s="1273">
        <v>9081.9</v>
      </c>
      <c r="K41" s="1274">
        <v>882</v>
      </c>
      <c r="L41" s="1274" t="s">
        <v>701</v>
      </c>
      <c r="M41" s="1275">
        <v>-76.34881475919768</v>
      </c>
    </row>
    <row r="42" spans="1:13" ht="12.75">
      <c r="A42" s="36"/>
      <c r="B42" s="141"/>
      <c r="C42" s="36" t="s">
        <v>773</v>
      </c>
      <c r="D42" s="36"/>
      <c r="E42" s="36"/>
      <c r="F42" s="36"/>
      <c r="G42" s="1273">
        <v>0</v>
      </c>
      <c r="H42" s="1273">
        <v>0</v>
      </c>
      <c r="I42" s="1273">
        <v>0</v>
      </c>
      <c r="J42" s="1273">
        <v>0</v>
      </c>
      <c r="K42" s="1274">
        <v>0</v>
      </c>
      <c r="L42" s="1274" t="s">
        <v>701</v>
      </c>
      <c r="M42" s="1275" t="s">
        <v>701</v>
      </c>
    </row>
    <row r="43" spans="1:13" ht="12.75">
      <c r="A43" s="36"/>
      <c r="B43" s="141"/>
      <c r="C43" s="36" t="s">
        <v>713</v>
      </c>
      <c r="D43" s="36"/>
      <c r="E43" s="36"/>
      <c r="F43" s="36"/>
      <c r="G43" s="1273">
        <v>-4783.8</v>
      </c>
      <c r="H43" s="1273">
        <v>-15719.6</v>
      </c>
      <c r="I43" s="1273">
        <v>-9420.3</v>
      </c>
      <c r="J43" s="1273">
        <v>-22846.4</v>
      </c>
      <c r="K43" s="1274">
        <v>-8642.4</v>
      </c>
      <c r="L43" s="1274">
        <v>96.92085789539695</v>
      </c>
      <c r="M43" s="1275">
        <v>-8.257698799401282</v>
      </c>
    </row>
    <row r="44" spans="1:13" ht="12.75">
      <c r="A44" s="36"/>
      <c r="B44" s="141"/>
      <c r="C44" s="36"/>
      <c r="D44" s="36" t="s">
        <v>714</v>
      </c>
      <c r="E44" s="36"/>
      <c r="F44" s="36"/>
      <c r="G44" s="1273">
        <v>-1200.5</v>
      </c>
      <c r="H44" s="1273">
        <v>-5137.4</v>
      </c>
      <c r="I44" s="1273">
        <v>-2862.9</v>
      </c>
      <c r="J44" s="1273">
        <v>-5147.4</v>
      </c>
      <c r="K44" s="1274">
        <v>-563.9</v>
      </c>
      <c r="L44" s="1274">
        <v>138.47563515201998</v>
      </c>
      <c r="M44" s="1275">
        <v>-80.30318907401586</v>
      </c>
    </row>
    <row r="45" spans="1:13" ht="12.75">
      <c r="A45" s="36"/>
      <c r="B45" s="141"/>
      <c r="C45" s="36"/>
      <c r="D45" s="36" t="s">
        <v>734</v>
      </c>
      <c r="E45" s="36"/>
      <c r="F45" s="36"/>
      <c r="G45" s="1273">
        <v>-3583.3</v>
      </c>
      <c r="H45" s="1273">
        <v>-10582.2</v>
      </c>
      <c r="I45" s="1273">
        <v>-6557.4</v>
      </c>
      <c r="J45" s="1273">
        <v>-17699</v>
      </c>
      <c r="K45" s="1274">
        <v>-8078.5</v>
      </c>
      <c r="L45" s="1274">
        <v>82.99891161778248</v>
      </c>
      <c r="M45" s="1275">
        <v>23.196693811571663</v>
      </c>
    </row>
    <row r="46" spans="1:13" ht="12.75">
      <c r="A46" s="36"/>
      <c r="B46" s="141"/>
      <c r="C46" s="36" t="s">
        <v>715</v>
      </c>
      <c r="D46" s="36"/>
      <c r="E46" s="36"/>
      <c r="F46" s="36"/>
      <c r="G46" s="1273">
        <v>22447.8</v>
      </c>
      <c r="H46" s="1273">
        <v>35437</v>
      </c>
      <c r="I46" s="1273">
        <v>8945.9</v>
      </c>
      <c r="J46" s="1273">
        <v>26260.82</v>
      </c>
      <c r="K46" s="1274">
        <v>20575.73</v>
      </c>
      <c r="L46" s="1274">
        <v>-60.14798777608496</v>
      </c>
      <c r="M46" s="1275">
        <v>130.00178852882325</v>
      </c>
    </row>
    <row r="47" spans="1:13" ht="12.75">
      <c r="A47" s="36"/>
      <c r="B47" s="141"/>
      <c r="C47" s="36"/>
      <c r="D47" s="36" t="s">
        <v>714</v>
      </c>
      <c r="E47" s="36"/>
      <c r="F47" s="36"/>
      <c r="G47" s="1273">
        <v>17903.4</v>
      </c>
      <c r="H47" s="1273">
        <v>26442.3</v>
      </c>
      <c r="I47" s="1273">
        <v>5909</v>
      </c>
      <c r="J47" s="1273">
        <v>14434.6</v>
      </c>
      <c r="K47" s="1274">
        <v>10688.7</v>
      </c>
      <c r="L47" s="1274">
        <v>-66.99509590357138</v>
      </c>
      <c r="M47" s="1275">
        <v>80.88847520731088</v>
      </c>
    </row>
    <row r="48" spans="1:13" ht="12.75">
      <c r="A48" s="36"/>
      <c r="B48" s="141"/>
      <c r="C48" s="36"/>
      <c r="D48" s="36" t="s">
        <v>774</v>
      </c>
      <c r="E48" s="36"/>
      <c r="F48" s="36"/>
      <c r="G48" s="1273">
        <v>-763.8</v>
      </c>
      <c r="H48" s="1273">
        <v>1036.8</v>
      </c>
      <c r="I48" s="1273">
        <v>-2435.5</v>
      </c>
      <c r="J48" s="1273">
        <v>-1281.8</v>
      </c>
      <c r="K48" s="1274">
        <v>1414.2</v>
      </c>
      <c r="L48" s="1274">
        <v>218.86619533909402</v>
      </c>
      <c r="M48" s="1275">
        <v>-158.06610552247997</v>
      </c>
    </row>
    <row r="49" spans="1:13" ht="12.75">
      <c r="A49" s="36"/>
      <c r="B49" s="141"/>
      <c r="C49" s="36"/>
      <c r="D49" s="36"/>
      <c r="E49" s="36" t="s">
        <v>775</v>
      </c>
      <c r="F49" s="36"/>
      <c r="G49" s="1273">
        <v>-758.1</v>
      </c>
      <c r="H49" s="1273">
        <v>1047.6</v>
      </c>
      <c r="I49" s="1273">
        <v>-2432</v>
      </c>
      <c r="J49" s="1273">
        <v>-1218.9</v>
      </c>
      <c r="K49" s="1274">
        <v>1407.1</v>
      </c>
      <c r="L49" s="1274">
        <v>220.8020050125313</v>
      </c>
      <c r="M49" s="1275">
        <v>-157.8577302631579</v>
      </c>
    </row>
    <row r="50" spans="1:13" ht="12.75">
      <c r="A50" s="36"/>
      <c r="B50" s="141"/>
      <c r="C50" s="36"/>
      <c r="D50" s="36"/>
      <c r="E50" s="36"/>
      <c r="F50" s="36" t="s">
        <v>776</v>
      </c>
      <c r="G50" s="1273">
        <v>5259.4</v>
      </c>
      <c r="H50" s="1273">
        <v>13445.3</v>
      </c>
      <c r="I50" s="1273">
        <v>3878.7</v>
      </c>
      <c r="J50" s="1273">
        <v>13701</v>
      </c>
      <c r="K50" s="1274">
        <v>8118.8</v>
      </c>
      <c r="L50" s="1274">
        <v>-26.252043959386995</v>
      </c>
      <c r="M50" s="1275">
        <v>109.3175548508521</v>
      </c>
    </row>
    <row r="51" spans="1:13" ht="12.75">
      <c r="A51" s="36"/>
      <c r="B51" s="141"/>
      <c r="C51" s="36"/>
      <c r="D51" s="36"/>
      <c r="E51" s="36"/>
      <c r="F51" s="36" t="s">
        <v>777</v>
      </c>
      <c r="G51" s="1273">
        <v>-6017.5</v>
      </c>
      <c r="H51" s="1273">
        <v>-12397.7</v>
      </c>
      <c r="I51" s="1273">
        <v>-6310.7</v>
      </c>
      <c r="J51" s="1273">
        <v>-14919.9</v>
      </c>
      <c r="K51" s="1274">
        <v>-6711.7</v>
      </c>
      <c r="L51" s="1274">
        <v>4.8724553385957705</v>
      </c>
      <c r="M51" s="1275">
        <v>6.354287163072243</v>
      </c>
    </row>
    <row r="52" spans="1:13" ht="12.75">
      <c r="A52" s="36"/>
      <c r="B52" s="141"/>
      <c r="C52" s="36"/>
      <c r="D52" s="36"/>
      <c r="E52" s="36" t="s">
        <v>716</v>
      </c>
      <c r="F52" s="36"/>
      <c r="G52" s="1273">
        <v>-5.7</v>
      </c>
      <c r="H52" s="1273">
        <v>-10.8</v>
      </c>
      <c r="I52" s="1273">
        <v>-3.5</v>
      </c>
      <c r="J52" s="1273">
        <v>-62.9</v>
      </c>
      <c r="K52" s="1274">
        <v>7.1</v>
      </c>
      <c r="L52" s="1274">
        <v>-38.59649122807018</v>
      </c>
      <c r="M52" s="1275">
        <v>-302.85714285714283</v>
      </c>
    </row>
    <row r="53" spans="1:13" ht="12.75">
      <c r="A53" s="36"/>
      <c r="B53" s="141"/>
      <c r="C53" s="36"/>
      <c r="D53" s="36" t="s">
        <v>717</v>
      </c>
      <c r="E53" s="36"/>
      <c r="F53" s="36"/>
      <c r="G53" s="1273">
        <v>5471.3</v>
      </c>
      <c r="H53" s="1273">
        <v>8446.2</v>
      </c>
      <c r="I53" s="1273">
        <v>5853.6</v>
      </c>
      <c r="J53" s="1273">
        <v>14301.1</v>
      </c>
      <c r="K53" s="1274">
        <v>9034.2</v>
      </c>
      <c r="L53" s="1274">
        <v>6.987370460402474</v>
      </c>
      <c r="M53" s="1275">
        <v>54.335793357933596</v>
      </c>
    </row>
    <row r="54" spans="1:13" ht="12.75">
      <c r="A54" s="36"/>
      <c r="B54" s="141"/>
      <c r="C54" s="36"/>
      <c r="D54" s="36"/>
      <c r="E54" s="36" t="s">
        <v>453</v>
      </c>
      <c r="F54" s="36"/>
      <c r="G54" s="1273">
        <v>-36.8</v>
      </c>
      <c r="H54" s="1273">
        <v>37</v>
      </c>
      <c r="I54" s="1273">
        <v>101.9</v>
      </c>
      <c r="J54" s="1273">
        <v>-11.7</v>
      </c>
      <c r="K54" s="1274">
        <v>-41</v>
      </c>
      <c r="L54" s="1274" t="s">
        <v>701</v>
      </c>
      <c r="M54" s="1275">
        <v>-140.23552502453384</v>
      </c>
    </row>
    <row r="55" spans="1:13" ht="12.75">
      <c r="A55" s="36"/>
      <c r="B55" s="141"/>
      <c r="C55" s="36"/>
      <c r="D55" s="36"/>
      <c r="E55" s="36" t="s">
        <v>718</v>
      </c>
      <c r="F55" s="36"/>
      <c r="G55" s="1273">
        <v>5508.1</v>
      </c>
      <c r="H55" s="1273">
        <v>8409.2</v>
      </c>
      <c r="I55" s="1273">
        <v>5751.7</v>
      </c>
      <c r="J55" s="1273">
        <v>14312.8</v>
      </c>
      <c r="K55" s="1274">
        <v>9075.2</v>
      </c>
      <c r="L55" s="1274">
        <v>4.422577658357682</v>
      </c>
      <c r="M55" s="1275">
        <v>57.78291635516459</v>
      </c>
    </row>
    <row r="56" spans="1:13" ht="12.75">
      <c r="A56" s="36"/>
      <c r="B56" s="141"/>
      <c r="C56" s="36"/>
      <c r="D56" s="36" t="s">
        <v>719</v>
      </c>
      <c r="E56" s="36"/>
      <c r="F56" s="36"/>
      <c r="G56" s="1273">
        <v>-163.1</v>
      </c>
      <c r="H56" s="1273">
        <v>-488.3</v>
      </c>
      <c r="I56" s="1273">
        <v>-381.2</v>
      </c>
      <c r="J56" s="1273">
        <v>-1193.08</v>
      </c>
      <c r="K56" s="1274">
        <v>-561.37</v>
      </c>
      <c r="L56" s="1274">
        <v>133.72164316370325</v>
      </c>
      <c r="M56" s="1275">
        <v>47.26390346274923</v>
      </c>
    </row>
    <row r="57" spans="1:13" ht="12.75">
      <c r="A57" s="36"/>
      <c r="B57" s="141" t="s">
        <v>1216</v>
      </c>
      <c r="C57" s="36"/>
      <c r="D57" s="36"/>
      <c r="E57" s="36"/>
      <c r="F57" s="36"/>
      <c r="G57" s="1273">
        <v>50718.6</v>
      </c>
      <c r="H57" s="1273">
        <v>123133.7</v>
      </c>
      <c r="I57" s="1273">
        <v>7833.939999999988</v>
      </c>
      <c r="J57" s="1273">
        <v>79905.35999999993</v>
      </c>
      <c r="K57" s="1274">
        <v>70386.93</v>
      </c>
      <c r="L57" s="1274">
        <v>-84.5541083547259</v>
      </c>
      <c r="M57" s="1275">
        <v>798.4869682433117</v>
      </c>
    </row>
    <row r="58" spans="1:13" ht="12.75">
      <c r="A58" s="36"/>
      <c r="B58" s="139" t="s">
        <v>778</v>
      </c>
      <c r="C58" s="267" t="s">
        <v>779</v>
      </c>
      <c r="D58" s="267"/>
      <c r="E58" s="267"/>
      <c r="F58" s="267"/>
      <c r="G58" s="1276">
        <v>17129.7</v>
      </c>
      <c r="H58" s="1276">
        <v>16939.099999999948</v>
      </c>
      <c r="I58" s="1276">
        <v>1323.9600000000064</v>
      </c>
      <c r="J58" s="1276">
        <v>3335.3600000001024</v>
      </c>
      <c r="K58" s="1679">
        <v>6663.169999999984</v>
      </c>
      <c r="L58" s="1679">
        <v>-92.27096796791534</v>
      </c>
      <c r="M58" s="1680">
        <v>403.27577872442913</v>
      </c>
    </row>
    <row r="59" spans="1:13" ht="12.75">
      <c r="A59" s="36"/>
      <c r="B59" s="140" t="s">
        <v>1217</v>
      </c>
      <c r="C59" s="65"/>
      <c r="D59" s="65"/>
      <c r="E59" s="65"/>
      <c r="F59" s="65"/>
      <c r="G59" s="1277">
        <v>67848.3</v>
      </c>
      <c r="H59" s="1277">
        <v>140072.8</v>
      </c>
      <c r="I59" s="1277">
        <v>9157.899999999994</v>
      </c>
      <c r="J59" s="1277">
        <v>83240.72</v>
      </c>
      <c r="K59" s="1681">
        <v>77050.1</v>
      </c>
      <c r="L59" s="1681">
        <v>-86.50238841651155</v>
      </c>
      <c r="M59" s="1682">
        <v>741.3511831315046</v>
      </c>
    </row>
    <row r="60" spans="1:13" ht="12.75">
      <c r="A60" s="36"/>
      <c r="B60" s="141" t="s">
        <v>780</v>
      </c>
      <c r="C60" s="36"/>
      <c r="D60" s="36"/>
      <c r="E60" s="36"/>
      <c r="F60" s="36"/>
      <c r="G60" s="1273">
        <v>-67848.3</v>
      </c>
      <c r="H60" s="1273">
        <v>-140072.8</v>
      </c>
      <c r="I60" s="1273">
        <v>-9157.9</v>
      </c>
      <c r="J60" s="1273">
        <v>-83240.72</v>
      </c>
      <c r="K60" s="1274">
        <v>-77050.1</v>
      </c>
      <c r="L60" s="1274">
        <v>-86.50238841651154</v>
      </c>
      <c r="M60" s="1275">
        <v>741.3511831315041</v>
      </c>
    </row>
    <row r="61" spans="1:13" ht="12.75">
      <c r="A61" s="36"/>
      <c r="B61" s="141"/>
      <c r="C61" s="36" t="s">
        <v>720</v>
      </c>
      <c r="D61" s="36"/>
      <c r="E61" s="36"/>
      <c r="F61" s="36"/>
      <c r="G61" s="1273">
        <v>-67686.3</v>
      </c>
      <c r="H61" s="1273">
        <v>-139587.8</v>
      </c>
      <c r="I61" s="1273">
        <v>-8776.7</v>
      </c>
      <c r="J61" s="1273">
        <v>-82049.02</v>
      </c>
      <c r="K61" s="1274">
        <v>-76490.2</v>
      </c>
      <c r="L61" s="1274">
        <v>-87.03326965722754</v>
      </c>
      <c r="M61" s="1275">
        <v>771.5143504962</v>
      </c>
    </row>
    <row r="62" spans="1:13" ht="12.75">
      <c r="A62" s="36"/>
      <c r="B62" s="141"/>
      <c r="C62" s="36"/>
      <c r="D62" s="36" t="s">
        <v>453</v>
      </c>
      <c r="E62" s="36"/>
      <c r="F62" s="36"/>
      <c r="G62" s="1273">
        <v>-61037.6</v>
      </c>
      <c r="H62" s="1273">
        <v>-134787</v>
      </c>
      <c r="I62" s="1273">
        <v>6584.7</v>
      </c>
      <c r="J62" s="1273">
        <v>-65763.42</v>
      </c>
      <c r="K62" s="1274">
        <v>-49778.9</v>
      </c>
      <c r="L62" s="1274">
        <v>-110.78794054812116</v>
      </c>
      <c r="M62" s="1275">
        <v>-855.9782526159128</v>
      </c>
    </row>
    <row r="63" spans="1:13" ht="12.75">
      <c r="A63" s="36"/>
      <c r="B63" s="141"/>
      <c r="C63" s="36"/>
      <c r="D63" s="36" t="s">
        <v>718</v>
      </c>
      <c r="E63" s="36"/>
      <c r="F63" s="36"/>
      <c r="G63" s="1273">
        <v>-6648.7</v>
      </c>
      <c r="H63" s="1273">
        <v>-4800.8</v>
      </c>
      <c r="I63" s="1273">
        <v>-15361.4</v>
      </c>
      <c r="J63" s="1273">
        <v>-16285.6</v>
      </c>
      <c r="K63" s="1274">
        <v>-26711.3</v>
      </c>
      <c r="L63" s="1274">
        <v>131.04366267089807</v>
      </c>
      <c r="M63" s="1275">
        <v>73.88584373820095</v>
      </c>
    </row>
    <row r="64" spans="1:13" ht="12.75">
      <c r="A64" s="36"/>
      <c r="B64" s="141"/>
      <c r="C64" s="36" t="s">
        <v>781</v>
      </c>
      <c r="D64" s="36"/>
      <c r="E64" s="36"/>
      <c r="F64" s="36"/>
      <c r="G64" s="1273">
        <v>-162</v>
      </c>
      <c r="H64" s="1273">
        <v>-485</v>
      </c>
      <c r="I64" s="1273">
        <v>-381.2</v>
      </c>
      <c r="J64" s="1273">
        <v>-1191.7</v>
      </c>
      <c r="K64" s="1274">
        <v>-559.9</v>
      </c>
      <c r="L64" s="1274" t="s">
        <v>701</v>
      </c>
      <c r="M64" s="1275" t="s">
        <v>701</v>
      </c>
    </row>
    <row r="65" spans="1:13" ht="13.5" thickBot="1">
      <c r="A65" s="283"/>
      <c r="B65" s="284" t="s">
        <v>65</v>
      </c>
      <c r="C65" s="285"/>
      <c r="D65" s="285"/>
      <c r="E65" s="285"/>
      <c r="F65" s="285"/>
      <c r="G65" s="1278">
        <v>-62377</v>
      </c>
      <c r="H65" s="1278">
        <v>-131626.6</v>
      </c>
      <c r="I65" s="1278">
        <v>-3304.3</v>
      </c>
      <c r="J65" s="1278">
        <v>-68939.62</v>
      </c>
      <c r="K65" s="1683">
        <v>-68015.9</v>
      </c>
      <c r="L65" s="1683">
        <v>-94.70269490357023</v>
      </c>
      <c r="M65" s="1684" t="s">
        <v>701</v>
      </c>
    </row>
    <row r="66" ht="13.5" thickTop="1">
      <c r="B66" s="40" t="s">
        <v>425</v>
      </c>
    </row>
    <row r="67" ht="12.75">
      <c r="B67" s="812" t="s">
        <v>1501</v>
      </c>
    </row>
    <row r="68" ht="12.75">
      <c r="B68" s="812" t="s">
        <v>1502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39"/>
  <sheetViews>
    <sheetView zoomScalePageLayoutView="0" workbookViewId="0" topLeftCell="A16">
      <selection activeCell="G39" sqref="G39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71" t="s">
        <v>795</v>
      </c>
      <c r="C1" s="1771"/>
      <c r="D1" s="1771"/>
      <c r="E1" s="1771"/>
      <c r="F1" s="1771"/>
      <c r="G1" s="1771"/>
      <c r="H1" s="1771"/>
      <c r="I1" s="1771"/>
    </row>
    <row r="2" spans="2:9" ht="15" customHeight="1">
      <c r="B2" s="83" t="s">
        <v>380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70" t="s">
        <v>190</v>
      </c>
      <c r="C3" s="1970"/>
      <c r="D3" s="1970"/>
      <c r="E3" s="1970"/>
      <c r="F3" s="1970"/>
      <c r="G3" s="1970"/>
      <c r="H3" s="1970"/>
      <c r="I3" s="1970"/>
    </row>
    <row r="4" spans="2:9" ht="15" customHeight="1" thickTop="1">
      <c r="B4" s="222"/>
      <c r="C4" s="1431"/>
      <c r="D4" s="223"/>
      <c r="E4" s="223"/>
      <c r="F4" s="223"/>
      <c r="G4" s="223"/>
      <c r="H4" s="1332" t="s">
        <v>704</v>
      </c>
      <c r="I4" s="232"/>
    </row>
    <row r="5" spans="2:9" ht="15" customHeight="1">
      <c r="B5" s="1429"/>
      <c r="C5" s="1432"/>
      <c r="D5" s="51" t="s">
        <v>483</v>
      </c>
      <c r="E5" s="51" t="s">
        <v>1369</v>
      </c>
      <c r="F5" s="51" t="s">
        <v>483</v>
      </c>
      <c r="G5" s="51" t="s">
        <v>1369</v>
      </c>
      <c r="H5" s="1333" t="s">
        <v>1386</v>
      </c>
      <c r="I5" s="1334"/>
    </row>
    <row r="6" spans="2:9" ht="15" customHeight="1">
      <c r="B6" s="1430"/>
      <c r="C6" s="1433"/>
      <c r="D6" s="1335">
        <v>2012</v>
      </c>
      <c r="E6" s="1335">
        <v>2012</v>
      </c>
      <c r="F6" s="1335">
        <v>2013</v>
      </c>
      <c r="G6" s="1335">
        <v>2013</v>
      </c>
      <c r="H6" s="1336" t="s">
        <v>275</v>
      </c>
      <c r="I6" s="1337" t="s">
        <v>1110</v>
      </c>
    </row>
    <row r="7" spans="2:9" ht="15" customHeight="1">
      <c r="B7" s="224"/>
      <c r="C7" s="58"/>
      <c r="D7" s="220"/>
      <c r="E7" s="220"/>
      <c r="F7" s="58"/>
      <c r="G7" s="220"/>
      <c r="H7" s="75"/>
      <c r="I7" s="225"/>
    </row>
    <row r="8" spans="2:9" ht="15" customHeight="1">
      <c r="B8" s="226" t="s">
        <v>453</v>
      </c>
      <c r="C8" s="59"/>
      <c r="D8" s="1193">
        <v>375524.5</v>
      </c>
      <c r="E8" s="1193">
        <v>366177.30000000005</v>
      </c>
      <c r="F8" s="1193">
        <v>452994.5</v>
      </c>
      <c r="G8" s="1194">
        <v>518349.2</v>
      </c>
      <c r="H8" s="1190">
        <v>-2.4891052381402403</v>
      </c>
      <c r="I8" s="1259">
        <v>14.427261258138884</v>
      </c>
    </row>
    <row r="9" spans="2:9" ht="15" customHeight="1">
      <c r="B9" s="161"/>
      <c r="C9" s="41" t="s">
        <v>582</v>
      </c>
      <c r="D9" s="1195">
        <v>285681.86461168</v>
      </c>
      <c r="E9" s="1198">
        <v>274338.48358429</v>
      </c>
      <c r="F9" s="1196">
        <v>339940.04144639</v>
      </c>
      <c r="G9" s="1198">
        <v>379828.371685</v>
      </c>
      <c r="H9" s="1197">
        <v>-3.970633922740845</v>
      </c>
      <c r="I9" s="1260">
        <v>11.733931098228865</v>
      </c>
    </row>
    <row r="10" spans="2:9" ht="15" customHeight="1">
      <c r="B10" s="161"/>
      <c r="C10" s="60" t="s">
        <v>583</v>
      </c>
      <c r="D10" s="1195">
        <v>89842.63538832</v>
      </c>
      <c r="E10" s="1198">
        <v>91838.81641571</v>
      </c>
      <c r="F10" s="1196">
        <v>113054.45855360999</v>
      </c>
      <c r="G10" s="1198">
        <v>138520.828315</v>
      </c>
      <c r="H10" s="1197">
        <v>2.221863838657498</v>
      </c>
      <c r="I10" s="1260">
        <v>22.525754479036266</v>
      </c>
    </row>
    <row r="11" spans="2:9" ht="15" customHeight="1">
      <c r="B11" s="166"/>
      <c r="C11" s="42"/>
      <c r="D11" s="1199"/>
      <c r="E11" s="1202"/>
      <c r="F11" s="1200"/>
      <c r="G11" s="1202"/>
      <c r="H11" s="1261"/>
      <c r="I11" s="1262"/>
    </row>
    <row r="12" spans="2:9" ht="15" customHeight="1">
      <c r="B12" s="224"/>
      <c r="C12" s="58"/>
      <c r="D12" s="1195"/>
      <c r="E12" s="1204"/>
      <c r="F12" s="1203"/>
      <c r="G12" s="1196"/>
      <c r="H12" s="1205"/>
      <c r="I12" s="1263"/>
    </row>
    <row r="13" spans="2:9" ht="15" customHeight="1">
      <c r="B13" s="226" t="s">
        <v>1220</v>
      </c>
      <c r="C13" s="41"/>
      <c r="D13" s="1193">
        <v>63932.2</v>
      </c>
      <c r="E13" s="1193">
        <v>79413.3</v>
      </c>
      <c r="F13" s="1193">
        <v>80302.5</v>
      </c>
      <c r="G13" s="1193">
        <v>107117.90000000001</v>
      </c>
      <c r="H13" s="1206">
        <v>24.214871379367537</v>
      </c>
      <c r="I13" s="1264">
        <v>33.392982783848595</v>
      </c>
    </row>
    <row r="14" spans="2:9" ht="15" customHeight="1">
      <c r="B14" s="161"/>
      <c r="C14" s="41" t="s">
        <v>582</v>
      </c>
      <c r="D14" s="1195">
        <v>57144</v>
      </c>
      <c r="E14" s="1198">
        <v>74821.1</v>
      </c>
      <c r="F14" s="1196">
        <v>74079.9</v>
      </c>
      <c r="G14" s="1198">
        <v>101360.6</v>
      </c>
      <c r="H14" s="1207">
        <v>30.93430631387372</v>
      </c>
      <c r="I14" s="1265">
        <v>36.82604863127517</v>
      </c>
    </row>
    <row r="15" spans="2:9" ht="15" customHeight="1">
      <c r="B15" s="161"/>
      <c r="C15" s="60" t="s">
        <v>583</v>
      </c>
      <c r="D15" s="1195">
        <v>6788.2</v>
      </c>
      <c r="E15" s="1198">
        <v>4592.2</v>
      </c>
      <c r="F15" s="1196">
        <v>6222.6</v>
      </c>
      <c r="G15" s="1198">
        <v>5757.3</v>
      </c>
      <c r="H15" s="1207">
        <v>-32.35025485401137</v>
      </c>
      <c r="I15" s="1265">
        <v>-7.4775817182528215</v>
      </c>
    </row>
    <row r="16" spans="2:9" ht="15" customHeight="1">
      <c r="B16" s="166"/>
      <c r="C16" s="42"/>
      <c r="D16" s="1199"/>
      <c r="E16" s="1209"/>
      <c r="F16" s="1208"/>
      <c r="G16" s="1202"/>
      <c r="H16" s="1210"/>
      <c r="I16" s="1266"/>
    </row>
    <row r="17" spans="2:9" ht="15" customHeight="1">
      <c r="B17" s="161"/>
      <c r="C17" s="41"/>
      <c r="D17" s="1195"/>
      <c r="E17" s="1198"/>
      <c r="F17" s="1196"/>
      <c r="G17" s="1196"/>
      <c r="H17" s="1207"/>
      <c r="I17" s="1260"/>
    </row>
    <row r="18" spans="2:9" ht="15" customHeight="1">
      <c r="B18" s="226" t="s">
        <v>584</v>
      </c>
      <c r="C18" s="59"/>
      <c r="D18" s="1193">
        <v>439456.69999999995</v>
      </c>
      <c r="E18" s="1193">
        <v>445590.6</v>
      </c>
      <c r="F18" s="1193">
        <v>533297</v>
      </c>
      <c r="G18" s="1193">
        <v>625467.1</v>
      </c>
      <c r="H18" s="1206">
        <v>1.3957916673019213</v>
      </c>
      <c r="I18" s="1264">
        <v>17.283071159222715</v>
      </c>
    </row>
    <row r="19" spans="2:9" ht="15" customHeight="1">
      <c r="B19" s="161"/>
      <c r="C19" s="41"/>
      <c r="D19" s="1195"/>
      <c r="E19" s="1212"/>
      <c r="F19" s="1211"/>
      <c r="G19" s="1198"/>
      <c r="H19" s="1213"/>
      <c r="I19" s="1267"/>
    </row>
    <row r="20" spans="2:9" ht="15" customHeight="1">
      <c r="B20" s="161"/>
      <c r="C20" s="41" t="s">
        <v>582</v>
      </c>
      <c r="D20" s="1195">
        <v>342825.86461168</v>
      </c>
      <c r="E20" s="1198">
        <v>349159.58358429</v>
      </c>
      <c r="F20" s="1196">
        <v>414019.94144639</v>
      </c>
      <c r="G20" s="1198">
        <v>481188.971685</v>
      </c>
      <c r="H20" s="1207">
        <v>1.8475032447695412</v>
      </c>
      <c r="I20" s="1265">
        <v>16.223621983992658</v>
      </c>
    </row>
    <row r="21" spans="2:9" ht="15" customHeight="1">
      <c r="B21" s="161"/>
      <c r="C21" s="63" t="s">
        <v>585</v>
      </c>
      <c r="D21" s="1195">
        <v>78.0112954499681</v>
      </c>
      <c r="E21" s="1198">
        <v>78.35883063607939</v>
      </c>
      <c r="F21" s="1196">
        <v>77.63402783934468</v>
      </c>
      <c r="G21" s="1198">
        <v>76.93273901776769</v>
      </c>
      <c r="H21" s="1207" t="s">
        <v>701</v>
      </c>
      <c r="I21" s="1265" t="s">
        <v>701</v>
      </c>
    </row>
    <row r="22" spans="2:9" ht="15" customHeight="1">
      <c r="B22" s="161"/>
      <c r="C22" s="60" t="s">
        <v>583</v>
      </c>
      <c r="D22" s="1195">
        <v>96630.83538832</v>
      </c>
      <c r="E22" s="1198">
        <v>96431.01641571</v>
      </c>
      <c r="F22" s="1196">
        <v>119277.05855361</v>
      </c>
      <c r="G22" s="1198">
        <v>144278.12831499998</v>
      </c>
      <c r="H22" s="1207">
        <v>-0.20678593101986564</v>
      </c>
      <c r="I22" s="1265">
        <v>20.96050159566356</v>
      </c>
    </row>
    <row r="23" spans="2:9" ht="15" customHeight="1">
      <c r="B23" s="166"/>
      <c r="C23" s="64" t="s">
        <v>585</v>
      </c>
      <c r="D23" s="1199">
        <v>21.988704550031894</v>
      </c>
      <c r="E23" s="1198">
        <v>21.6411693639206</v>
      </c>
      <c r="F23" s="1196">
        <v>22.36597216065532</v>
      </c>
      <c r="G23" s="1202">
        <v>23.067260982232316</v>
      </c>
      <c r="H23" s="1207" t="s">
        <v>701</v>
      </c>
      <c r="I23" s="1265" t="s">
        <v>701</v>
      </c>
    </row>
    <row r="24" spans="2:9" ht="15" customHeight="1">
      <c r="B24" s="227" t="s">
        <v>1218</v>
      </c>
      <c r="C24" s="221"/>
      <c r="D24" s="1214"/>
      <c r="E24" s="1192"/>
      <c r="F24" s="1192"/>
      <c r="G24" s="1196"/>
      <c r="H24" s="1215"/>
      <c r="I24" s="1268"/>
    </row>
    <row r="25" spans="2:9" ht="15" customHeight="1">
      <c r="B25" s="141"/>
      <c r="C25" s="63" t="s">
        <v>586</v>
      </c>
      <c r="D25" s="1195">
        <v>11.598910026127614</v>
      </c>
      <c r="E25" s="1198">
        <v>10.122678731748808</v>
      </c>
      <c r="F25" s="1198">
        <v>11.693094556256112</v>
      </c>
      <c r="G25" s="1191">
        <v>11.819530557597496</v>
      </c>
      <c r="H25" s="1207" t="s">
        <v>701</v>
      </c>
      <c r="I25" s="1265" t="s">
        <v>701</v>
      </c>
    </row>
    <row r="26" spans="2:9" ht="15" customHeight="1">
      <c r="B26" s="140"/>
      <c r="C26" s="65" t="s">
        <v>587</v>
      </c>
      <c r="D26" s="1199">
        <v>10.280739007259221</v>
      </c>
      <c r="E26" s="1198">
        <v>8.615081040698996</v>
      </c>
      <c r="F26" s="1202">
        <v>10.07965200150638</v>
      </c>
      <c r="G26" s="1191">
        <v>10.212908292893205</v>
      </c>
      <c r="H26" s="1201" t="s">
        <v>701</v>
      </c>
      <c r="I26" s="1266" t="s">
        <v>701</v>
      </c>
    </row>
    <row r="27" spans="2:9" ht="15" customHeight="1">
      <c r="B27" s="228" t="s">
        <v>588</v>
      </c>
      <c r="C27" s="58"/>
      <c r="D27" s="1195">
        <v>439456.7</v>
      </c>
      <c r="E27" s="1204">
        <v>445590.60000000003</v>
      </c>
      <c r="F27" s="1198">
        <v>533297</v>
      </c>
      <c r="G27" s="1204">
        <v>625467.1</v>
      </c>
      <c r="H27" s="1207">
        <v>1.3957916673019213</v>
      </c>
      <c r="I27" s="1265">
        <v>17.283071159222715</v>
      </c>
    </row>
    <row r="28" spans="2:9" ht="15" customHeight="1">
      <c r="B28" s="229" t="s">
        <v>1219</v>
      </c>
      <c r="C28" s="41"/>
      <c r="D28" s="1195">
        <v>16520.18225451</v>
      </c>
      <c r="E28" s="1198">
        <v>17835.73105524</v>
      </c>
      <c r="F28" s="1198">
        <v>20796.6</v>
      </c>
      <c r="G28" s="1198">
        <v>20676.6</v>
      </c>
      <c r="H28" s="1207">
        <v>7.963282610703985</v>
      </c>
      <c r="I28" s="1265">
        <v>-0.5770173970745134</v>
      </c>
    </row>
    <row r="29" spans="2:9" ht="15" customHeight="1">
      <c r="B29" s="229" t="s">
        <v>644</v>
      </c>
      <c r="C29" s="41"/>
      <c r="D29" s="1195">
        <v>455976.88225451</v>
      </c>
      <c r="E29" s="1198">
        <v>463426.33105524</v>
      </c>
      <c r="F29" s="1198">
        <v>554093.6</v>
      </c>
      <c r="G29" s="1198">
        <v>646143.7</v>
      </c>
      <c r="H29" s="1207">
        <v>1.633733877888119</v>
      </c>
      <c r="I29" s="1265">
        <v>16.612734743732815</v>
      </c>
    </row>
    <row r="30" spans="2:9" ht="15" customHeight="1">
      <c r="B30" s="229" t="s">
        <v>645</v>
      </c>
      <c r="C30" s="41"/>
      <c r="D30" s="1195">
        <v>72204.6</v>
      </c>
      <c r="E30" s="1198">
        <v>77664.8</v>
      </c>
      <c r="F30" s="1198">
        <v>85856</v>
      </c>
      <c r="G30" s="1198">
        <v>94845.00000000001</v>
      </c>
      <c r="H30" s="1207">
        <v>7.56212208086464</v>
      </c>
      <c r="I30" s="1265">
        <v>10.469856503913547</v>
      </c>
    </row>
    <row r="31" spans="2:9" ht="15" customHeight="1">
      <c r="B31" s="229" t="s">
        <v>646</v>
      </c>
      <c r="C31" s="41"/>
      <c r="D31" s="1195">
        <v>383772.28225451</v>
      </c>
      <c r="E31" s="1198">
        <v>385761.53105524</v>
      </c>
      <c r="F31" s="1198">
        <v>468237.6</v>
      </c>
      <c r="G31" s="1198">
        <v>551298.7</v>
      </c>
      <c r="H31" s="1207">
        <v>0.5183409257812883</v>
      </c>
      <c r="I31" s="1265">
        <v>17.739092289897258</v>
      </c>
    </row>
    <row r="32" spans="2:9" ht="15" customHeight="1">
      <c r="B32" s="229" t="s">
        <v>1221</v>
      </c>
      <c r="C32" s="41"/>
      <c r="D32" s="1195">
        <v>-162506.64533208002</v>
      </c>
      <c r="E32" s="1198">
        <v>-1989.2488007300417</v>
      </c>
      <c r="F32" s="1198">
        <v>-84465.31774549</v>
      </c>
      <c r="G32" s="1198">
        <v>-83061.09999999998</v>
      </c>
      <c r="H32" s="1207" t="s">
        <v>701</v>
      </c>
      <c r="I32" s="1260" t="s">
        <v>701</v>
      </c>
    </row>
    <row r="33" spans="2:9" ht="15" customHeight="1">
      <c r="B33" s="229" t="s">
        <v>443</v>
      </c>
      <c r="C33" s="41"/>
      <c r="D33" s="1195">
        <v>30880</v>
      </c>
      <c r="E33" s="1198">
        <v>-1314.9</v>
      </c>
      <c r="F33" s="1198">
        <v>15526.3</v>
      </c>
      <c r="G33" s="1198">
        <v>15045.2</v>
      </c>
      <c r="H33" s="1207" t="s">
        <v>701</v>
      </c>
      <c r="I33" s="1260" t="s">
        <v>701</v>
      </c>
    </row>
    <row r="34" spans="2:9" ht="15" customHeight="1" thickBot="1">
      <c r="B34" s="230" t="s">
        <v>1222</v>
      </c>
      <c r="C34" s="126"/>
      <c r="D34" s="1269">
        <v>-131626.64533208002</v>
      </c>
      <c r="E34" s="1269">
        <v>-3304.148800730042</v>
      </c>
      <c r="F34" s="1270">
        <v>-68939.01774549</v>
      </c>
      <c r="G34" s="1270">
        <v>-68015.89999999998</v>
      </c>
      <c r="H34" s="1271" t="s">
        <v>701</v>
      </c>
      <c r="I34" s="1272" t="s">
        <v>701</v>
      </c>
    </row>
    <row r="35" spans="2:9" ht="15" customHeight="1" thickTop="1">
      <c r="B35" s="21" t="s">
        <v>647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1497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1498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1499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834</v>
      </c>
      <c r="C39" s="9"/>
      <c r="D39" s="1216">
        <v>88.6</v>
      </c>
      <c r="E39" s="1217">
        <v>86.61</v>
      </c>
      <c r="F39" s="1217">
        <v>95</v>
      </c>
      <c r="G39" s="1217">
        <v>99.11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I38"/>
  <sheetViews>
    <sheetView zoomScalePageLayoutView="0" workbookViewId="0" topLeftCell="A16">
      <selection activeCell="I38" sqref="I3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71" t="s">
        <v>261</v>
      </c>
      <c r="C1" s="1771"/>
      <c r="D1" s="1771"/>
      <c r="E1" s="1771"/>
      <c r="F1" s="1771"/>
      <c r="G1" s="1771"/>
      <c r="H1" s="1771"/>
      <c r="I1" s="1771"/>
    </row>
    <row r="2" spans="2:9" ht="15.75">
      <c r="B2" s="83" t="s">
        <v>380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38" t="s">
        <v>1159</v>
      </c>
      <c r="C3" s="2038"/>
      <c r="D3" s="2038"/>
      <c r="E3" s="2038"/>
      <c r="F3" s="2038"/>
      <c r="G3" s="2038"/>
      <c r="H3" s="2038"/>
      <c r="I3" s="2038"/>
    </row>
    <row r="4" spans="2:9" ht="15" customHeight="1" thickTop="1">
      <c r="B4" s="222"/>
      <c r="C4" s="241"/>
      <c r="D4" s="1338"/>
      <c r="E4" s="1339"/>
      <c r="F4" s="1339"/>
      <c r="G4" s="1339"/>
      <c r="H4" s="1340" t="s">
        <v>704</v>
      </c>
      <c r="I4" s="1341"/>
    </row>
    <row r="5" spans="2:9" ht="15" customHeight="1">
      <c r="B5" s="233"/>
      <c r="C5" s="242"/>
      <c r="D5" s="1342" t="s">
        <v>483</v>
      </c>
      <c r="E5" s="51" t="s">
        <v>1369</v>
      </c>
      <c r="F5" s="1343" t="s">
        <v>483</v>
      </c>
      <c r="G5" s="51" t="s">
        <v>1369</v>
      </c>
      <c r="H5" s="1333" t="s">
        <v>1386</v>
      </c>
      <c r="I5" s="1334"/>
    </row>
    <row r="6" spans="2:9" ht="15" customHeight="1">
      <c r="B6" s="234"/>
      <c r="C6" s="243"/>
      <c r="D6" s="1344">
        <v>2012</v>
      </c>
      <c r="E6" s="1345">
        <v>2012</v>
      </c>
      <c r="F6" s="1345">
        <v>2013</v>
      </c>
      <c r="G6" s="1345">
        <v>2013</v>
      </c>
      <c r="H6" s="1344" t="s">
        <v>275</v>
      </c>
      <c r="I6" s="1346" t="s">
        <v>1110</v>
      </c>
    </row>
    <row r="7" spans="2:9" ht="15" customHeight="1">
      <c r="B7" s="235"/>
      <c r="C7" s="244"/>
      <c r="D7" s="66"/>
      <c r="E7" s="231"/>
      <c r="F7" s="231"/>
      <c r="G7" s="231"/>
      <c r="H7" s="66"/>
      <c r="I7" s="236"/>
    </row>
    <row r="8" spans="2:9" ht="15" customHeight="1">
      <c r="B8" s="226" t="s">
        <v>453</v>
      </c>
      <c r="C8" s="245"/>
      <c r="D8" s="1229">
        <v>4238.425507900677</v>
      </c>
      <c r="E8" s="1229">
        <v>4227.887080013856</v>
      </c>
      <c r="F8" s="1229">
        <v>4768.363157894737</v>
      </c>
      <c r="G8" s="1218">
        <v>5230.039350216931</v>
      </c>
      <c r="H8" s="1218">
        <v>-0.24864015817141194</v>
      </c>
      <c r="I8" s="1247">
        <v>9.682068605823787</v>
      </c>
    </row>
    <row r="9" spans="2:9" ht="15" customHeight="1">
      <c r="B9" s="235"/>
      <c r="C9" s="244" t="s">
        <v>582</v>
      </c>
      <c r="D9" s="1222">
        <v>3224.400277784199</v>
      </c>
      <c r="E9" s="1222">
        <v>3167.515108928415</v>
      </c>
      <c r="F9" s="1222">
        <v>3578.3162257514737</v>
      </c>
      <c r="G9" s="1219">
        <v>3832.3920057007367</v>
      </c>
      <c r="H9" s="1219">
        <v>-1.7642092778529133</v>
      </c>
      <c r="I9" s="1248">
        <v>7.100428355682993</v>
      </c>
    </row>
    <row r="10" spans="2:9" ht="15" customHeight="1">
      <c r="B10" s="235"/>
      <c r="C10" s="246" t="s">
        <v>583</v>
      </c>
      <c r="D10" s="1222">
        <v>1014.0252301164787</v>
      </c>
      <c r="E10" s="1222">
        <v>1060.3719710854405</v>
      </c>
      <c r="F10" s="1222">
        <v>1190.0469321432631</v>
      </c>
      <c r="G10" s="1219">
        <v>1397.6473445161942</v>
      </c>
      <c r="H10" s="1219">
        <v>4.570570789805501</v>
      </c>
      <c r="I10" s="1248">
        <v>17.444724805856566</v>
      </c>
    </row>
    <row r="11" spans="2:9" ht="15" customHeight="1">
      <c r="B11" s="235"/>
      <c r="C11" s="244"/>
      <c r="D11" s="1222"/>
      <c r="E11" s="1222"/>
      <c r="F11" s="1222"/>
      <c r="G11" s="1219"/>
      <c r="H11" s="1219"/>
      <c r="I11" s="1248"/>
    </row>
    <row r="12" spans="2:9" ht="15" customHeight="1">
      <c r="B12" s="237"/>
      <c r="C12" s="247"/>
      <c r="D12" s="1224"/>
      <c r="E12" s="1224"/>
      <c r="F12" s="1224"/>
      <c r="G12" s="1223"/>
      <c r="H12" s="1223"/>
      <c r="I12" s="1249"/>
    </row>
    <row r="13" spans="2:9" ht="15" customHeight="1">
      <c r="B13" s="238" t="s">
        <v>1220</v>
      </c>
      <c r="C13" s="248"/>
      <c r="D13" s="1229">
        <v>721.5823927765238</v>
      </c>
      <c r="E13" s="1229">
        <v>916.9068236924143</v>
      </c>
      <c r="F13" s="1229">
        <v>845.2894736842105</v>
      </c>
      <c r="G13" s="1218">
        <v>1080.798103117748</v>
      </c>
      <c r="H13" s="1218">
        <v>27.06890202299921</v>
      </c>
      <c r="I13" s="1247">
        <v>27.861299207603835</v>
      </c>
    </row>
    <row r="14" spans="2:9" ht="15" customHeight="1">
      <c r="B14" s="235"/>
      <c r="C14" s="244" t="s">
        <v>582</v>
      </c>
      <c r="D14" s="1222">
        <v>644.9661399548534</v>
      </c>
      <c r="E14" s="1222">
        <v>863.8852326521188</v>
      </c>
      <c r="F14" s="1222">
        <v>779.7884210526315</v>
      </c>
      <c r="G14" s="1219">
        <v>1022.7081021087681</v>
      </c>
      <c r="H14" s="1219">
        <v>33.94272646818163</v>
      </c>
      <c r="I14" s="1248">
        <v>31.151998990728885</v>
      </c>
    </row>
    <row r="15" spans="2:9" ht="15" customHeight="1">
      <c r="B15" s="235"/>
      <c r="C15" s="246" t="s">
        <v>583</v>
      </c>
      <c r="D15" s="1222">
        <v>76.61625282167043</v>
      </c>
      <c r="E15" s="1222">
        <v>53.021591040295576</v>
      </c>
      <c r="F15" s="1222">
        <v>65.50105263157896</v>
      </c>
      <c r="G15" s="1219">
        <v>58.090001008979925</v>
      </c>
      <c r="H15" s="1219">
        <v>-30.795896317577743</v>
      </c>
      <c r="I15" s="1248">
        <v>-11.314400799455342</v>
      </c>
    </row>
    <row r="16" spans="2:9" ht="15" customHeight="1">
      <c r="B16" s="235"/>
      <c r="C16" s="244"/>
      <c r="D16" s="1233"/>
      <c r="E16" s="1233"/>
      <c r="F16" s="1233"/>
      <c r="G16" s="1234"/>
      <c r="H16" s="1234"/>
      <c r="I16" s="1250"/>
    </row>
    <row r="17" spans="2:9" ht="15" customHeight="1">
      <c r="B17" s="237"/>
      <c r="C17" s="247"/>
      <c r="D17" s="1224"/>
      <c r="E17" s="1224"/>
      <c r="F17" s="1224"/>
      <c r="G17" s="1223"/>
      <c r="H17" s="1223"/>
      <c r="I17" s="1249"/>
    </row>
    <row r="18" spans="2:9" ht="15" customHeight="1">
      <c r="B18" s="238" t="s">
        <v>584</v>
      </c>
      <c r="C18" s="249"/>
      <c r="D18" s="1229">
        <v>4960.0079006772</v>
      </c>
      <c r="E18" s="1229">
        <v>5144.79390370627</v>
      </c>
      <c r="F18" s="1229">
        <v>5613.652631578947</v>
      </c>
      <c r="G18" s="1218">
        <v>6310.837453334679</v>
      </c>
      <c r="H18" s="1218">
        <v>3.7255183203204183</v>
      </c>
      <c r="I18" s="1247">
        <v>12.419450712603776</v>
      </c>
    </row>
    <row r="19" spans="2:9" ht="15" customHeight="1">
      <c r="B19" s="235"/>
      <c r="C19" s="244"/>
      <c r="D19" s="1232"/>
      <c r="E19" s="1232"/>
      <c r="F19" s="1232"/>
      <c r="G19" s="1231"/>
      <c r="H19" s="1231"/>
      <c r="I19" s="1251"/>
    </row>
    <row r="20" spans="2:9" ht="15" customHeight="1">
      <c r="B20" s="235"/>
      <c r="C20" s="244" t="s">
        <v>582</v>
      </c>
      <c r="D20" s="1222">
        <v>3869.366417739052</v>
      </c>
      <c r="E20" s="1222">
        <v>4031.400341580533</v>
      </c>
      <c r="F20" s="1222">
        <v>4358.104646804105</v>
      </c>
      <c r="G20" s="1219">
        <v>4855.100107809504</v>
      </c>
      <c r="H20" s="1219">
        <v>4.187608676672198</v>
      </c>
      <c r="I20" s="1248">
        <v>11.403935914431457</v>
      </c>
    </row>
    <row r="21" spans="2:9" ht="15" customHeight="1">
      <c r="B21" s="235"/>
      <c r="C21" s="250" t="s">
        <v>585</v>
      </c>
      <c r="D21" s="1222">
        <v>78.0112954499681</v>
      </c>
      <c r="E21" s="1222">
        <v>78.35883063607939</v>
      </c>
      <c r="F21" s="1222">
        <v>77.63402783934468</v>
      </c>
      <c r="G21" s="1219">
        <v>76.93273901776769</v>
      </c>
      <c r="H21" s="1219" t="s">
        <v>701</v>
      </c>
      <c r="I21" s="1248" t="s">
        <v>701</v>
      </c>
    </row>
    <row r="22" spans="2:9" ht="15" customHeight="1">
      <c r="B22" s="235"/>
      <c r="C22" s="246" t="s">
        <v>583</v>
      </c>
      <c r="D22" s="1222">
        <v>1090.641482938149</v>
      </c>
      <c r="E22" s="1222">
        <v>1113.393562125736</v>
      </c>
      <c r="F22" s="1222">
        <v>1255.547984774842</v>
      </c>
      <c r="G22" s="1219">
        <v>1455.7373455251739</v>
      </c>
      <c r="H22" s="1219">
        <v>2.0861189990952482</v>
      </c>
      <c r="I22" s="1248">
        <v>15.944381511331244</v>
      </c>
    </row>
    <row r="23" spans="2:9" ht="15" customHeight="1">
      <c r="B23" s="166"/>
      <c r="C23" s="251" t="s">
        <v>585</v>
      </c>
      <c r="D23" s="1224">
        <v>21.988704550031894</v>
      </c>
      <c r="E23" s="1224">
        <v>21.6411693639206</v>
      </c>
      <c r="F23" s="1224">
        <v>22.36597216065532</v>
      </c>
      <c r="G23" s="1223">
        <v>23.067260982232316</v>
      </c>
      <c r="H23" s="1223" t="s">
        <v>701</v>
      </c>
      <c r="I23" s="1249" t="s">
        <v>701</v>
      </c>
    </row>
    <row r="24" spans="2:9" ht="15" customHeight="1">
      <c r="B24" s="227" t="s">
        <v>1218</v>
      </c>
      <c r="C24" s="252"/>
      <c r="D24" s="1233"/>
      <c r="E24" s="1233"/>
      <c r="F24" s="1233"/>
      <c r="G24" s="1234"/>
      <c r="H24" s="1234"/>
      <c r="I24" s="1250"/>
    </row>
    <row r="25" spans="2:9" ht="15" customHeight="1">
      <c r="B25" s="239"/>
      <c r="C25" s="250" t="s">
        <v>586</v>
      </c>
      <c r="D25" s="1222">
        <v>11.598910026127614</v>
      </c>
      <c r="E25" s="1222">
        <v>10.122678731748808</v>
      </c>
      <c r="F25" s="1222">
        <v>11.693094556256112</v>
      </c>
      <c r="G25" s="1219">
        <v>11.819530557597496</v>
      </c>
      <c r="H25" s="1219" t="s">
        <v>701</v>
      </c>
      <c r="I25" s="1248" t="s">
        <v>701</v>
      </c>
    </row>
    <row r="26" spans="2:9" ht="15" customHeight="1">
      <c r="B26" s="240"/>
      <c r="C26" s="251" t="s">
        <v>587</v>
      </c>
      <c r="D26" s="1224">
        <v>10.280739007259221</v>
      </c>
      <c r="E26" s="1224">
        <v>8.615081040698996</v>
      </c>
      <c r="F26" s="1224">
        <v>10.07965200150638</v>
      </c>
      <c r="G26" s="1223">
        <v>10.212908292893205</v>
      </c>
      <c r="H26" s="1223" t="s">
        <v>701</v>
      </c>
      <c r="I26" s="1249" t="s">
        <v>701</v>
      </c>
    </row>
    <row r="27" spans="2:9" ht="15" customHeight="1">
      <c r="B27" s="228" t="s">
        <v>588</v>
      </c>
      <c r="C27" s="248"/>
      <c r="D27" s="1228">
        <v>4960.007900677201</v>
      </c>
      <c r="E27" s="1225">
        <v>5144.79390370627</v>
      </c>
      <c r="F27" s="1225">
        <v>5613.652631578947</v>
      </c>
      <c r="G27" s="1226">
        <v>6310.837453334679</v>
      </c>
      <c r="H27" s="1227">
        <v>3.725518320320404</v>
      </c>
      <c r="I27" s="1252">
        <v>12.419450712603776</v>
      </c>
    </row>
    <row r="28" spans="2:9" ht="15" customHeight="1">
      <c r="B28" s="229" t="s">
        <v>1219</v>
      </c>
      <c r="C28" s="244"/>
      <c r="D28" s="1222">
        <v>186.45803898995487</v>
      </c>
      <c r="E28" s="1220">
        <v>205.93154433945273</v>
      </c>
      <c r="F28" s="1220">
        <v>218.9115789473684</v>
      </c>
      <c r="G28" s="1221">
        <v>208.62274240742607</v>
      </c>
      <c r="H28" s="1219">
        <v>10.443907623927643</v>
      </c>
      <c r="I28" s="1253">
        <v>-4.699996496035524</v>
      </c>
    </row>
    <row r="29" spans="2:9" ht="15" customHeight="1">
      <c r="B29" s="229" t="s">
        <v>644</v>
      </c>
      <c r="C29" s="253"/>
      <c r="D29" s="1222">
        <v>5146.465939667156</v>
      </c>
      <c r="E29" s="1220">
        <v>5350.725448045722</v>
      </c>
      <c r="F29" s="1220">
        <v>5832.564210526316</v>
      </c>
      <c r="G29" s="1221">
        <v>6519.460195742105</v>
      </c>
      <c r="H29" s="1219">
        <v>3.968927624764902</v>
      </c>
      <c r="I29" s="1253">
        <v>11.776912528045784</v>
      </c>
    </row>
    <row r="30" spans="2:9" ht="15" customHeight="1">
      <c r="B30" s="229" t="s">
        <v>645</v>
      </c>
      <c r="C30" s="253"/>
      <c r="D30" s="1222">
        <v>814.9503386004516</v>
      </c>
      <c r="E30" s="1220">
        <v>896.7186237155063</v>
      </c>
      <c r="F30" s="1220">
        <v>903.7473684210527</v>
      </c>
      <c r="G30" s="1221">
        <v>956.9670063565736</v>
      </c>
      <c r="H30" s="1219">
        <v>10.033529804463768</v>
      </c>
      <c r="I30" s="1248">
        <v>5.888773765228379</v>
      </c>
    </row>
    <row r="31" spans="2:9" ht="15" customHeight="1">
      <c r="B31" s="229" t="s">
        <v>646</v>
      </c>
      <c r="C31" s="253"/>
      <c r="D31" s="1222">
        <v>4331.515601066704</v>
      </c>
      <c r="E31" s="1220">
        <v>4454.006824330216</v>
      </c>
      <c r="F31" s="1220">
        <v>4928.816842105263</v>
      </c>
      <c r="G31" s="1221">
        <v>5562.493189385531</v>
      </c>
      <c r="H31" s="1219">
        <v>2.82790677778803</v>
      </c>
      <c r="I31" s="1253">
        <v>12.856561068915752</v>
      </c>
    </row>
    <row r="32" spans="2:9" ht="15" customHeight="1">
      <c r="B32" s="229" t="s">
        <v>1221</v>
      </c>
      <c r="C32" s="253"/>
      <c r="D32" s="1222">
        <v>-1834.16078252912</v>
      </c>
      <c r="E32" s="1220">
        <v>-22.96788824304401</v>
      </c>
      <c r="F32" s="1220">
        <v>-889.1086078472631</v>
      </c>
      <c r="G32" s="1219">
        <v>-838.0698214105537</v>
      </c>
      <c r="H32" s="1230" t="s">
        <v>701</v>
      </c>
      <c r="I32" s="1248" t="s">
        <v>701</v>
      </c>
    </row>
    <row r="33" spans="2:9" ht="15" customHeight="1">
      <c r="B33" s="229" t="s">
        <v>443</v>
      </c>
      <c r="C33" s="253"/>
      <c r="D33" s="1222">
        <v>348.53273137697516</v>
      </c>
      <c r="E33" s="1220">
        <v>-15.181849670938691</v>
      </c>
      <c r="F33" s="1220">
        <v>163.43473684210525</v>
      </c>
      <c r="G33" s="1219">
        <v>151.80304711936233</v>
      </c>
      <c r="H33" s="1230" t="s">
        <v>701</v>
      </c>
      <c r="I33" s="1248" t="s">
        <v>701</v>
      </c>
    </row>
    <row r="34" spans="2:9" ht="15" customHeight="1" thickBot="1">
      <c r="B34" s="230" t="s">
        <v>1222</v>
      </c>
      <c r="C34" s="254"/>
      <c r="D34" s="1254">
        <v>-1485.6280511521447</v>
      </c>
      <c r="E34" s="1255">
        <v>-38.149737913982705</v>
      </c>
      <c r="F34" s="1255">
        <v>-725.6738710051578</v>
      </c>
      <c r="G34" s="1256">
        <v>-686.2667742911914</v>
      </c>
      <c r="H34" s="1257" t="s">
        <v>701</v>
      </c>
      <c r="I34" s="1258" t="s">
        <v>701</v>
      </c>
    </row>
    <row r="35" spans="2:9" ht="16.5" thickTop="1">
      <c r="B35" s="9" t="s">
        <v>1497</v>
      </c>
      <c r="C35" s="10"/>
      <c r="D35" s="9"/>
      <c r="E35" s="9"/>
      <c r="F35" s="9"/>
      <c r="G35" s="31"/>
      <c r="H35" s="31"/>
      <c r="I35" s="31"/>
    </row>
    <row r="36" spans="2:9" ht="15.75">
      <c r="B36" s="1451" t="s">
        <v>1498</v>
      </c>
      <c r="C36" s="1452"/>
      <c r="D36" s="1453"/>
      <c r="E36" s="1453"/>
      <c r="F36" s="1453"/>
      <c r="G36" s="1454"/>
      <c r="H36" s="1454"/>
      <c r="I36" s="748"/>
    </row>
    <row r="37" spans="2:9" ht="15.75">
      <c r="B37" s="1455" t="s">
        <v>1500</v>
      </c>
      <c r="C37" s="1452"/>
      <c r="D37" s="1456"/>
      <c r="E37" s="1456"/>
      <c r="F37" s="1456"/>
      <c r="G37" s="1457"/>
      <c r="H37" s="1454"/>
      <c r="I37" s="748"/>
    </row>
    <row r="38" spans="2:9" ht="15.75">
      <c r="B38" s="1452" t="s">
        <v>834</v>
      </c>
      <c r="C38" s="1457"/>
      <c r="D38" s="29">
        <v>88.6</v>
      </c>
      <c r="E38" s="29">
        <v>86.61</v>
      </c>
      <c r="F38" s="29">
        <v>95</v>
      </c>
      <c r="G38" s="9">
        <v>99.11</v>
      </c>
      <c r="H38" s="1457"/>
      <c r="I38" s="74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62"/>
  <sheetViews>
    <sheetView zoomScalePageLayoutView="0" workbookViewId="0" topLeftCell="A1">
      <selection activeCell="F64" sqref="F64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71" t="s">
        <v>444</v>
      </c>
      <c r="C1" s="1771"/>
      <c r="D1" s="1771"/>
      <c r="E1" s="1771"/>
      <c r="F1" s="1771"/>
      <c r="G1" s="1771"/>
      <c r="H1" s="1771"/>
      <c r="I1" s="1771"/>
    </row>
    <row r="2" spans="2:9" ht="16.5" thickBot="1">
      <c r="B2" s="2040" t="s">
        <v>836</v>
      </c>
      <c r="C2" s="2041"/>
      <c r="D2" s="2041"/>
      <c r="E2" s="2041"/>
      <c r="F2" s="2041"/>
      <c r="G2" s="2041"/>
      <c r="H2" s="2041"/>
      <c r="I2" s="2041"/>
    </row>
    <row r="3" spans="2:9" ht="13.5" thickTop="1">
      <c r="B3" s="2027" t="s">
        <v>648</v>
      </c>
      <c r="C3" s="1989" t="s">
        <v>649</v>
      </c>
      <c r="D3" s="1912" t="s">
        <v>650</v>
      </c>
      <c r="E3" s="1912"/>
      <c r="F3" s="1912"/>
      <c r="G3" s="1908" t="s">
        <v>651</v>
      </c>
      <c r="H3" s="1912"/>
      <c r="I3" s="1913"/>
    </row>
    <row r="4" spans="2:9" ht="13.5" thickBot="1">
      <c r="B4" s="2042"/>
      <c r="C4" s="2043"/>
      <c r="D4" s="258" t="s">
        <v>652</v>
      </c>
      <c r="E4" s="258" t="s">
        <v>653</v>
      </c>
      <c r="F4" s="258" t="s">
        <v>835</v>
      </c>
      <c r="G4" s="259" t="s">
        <v>652</v>
      </c>
      <c r="H4" s="258" t="s">
        <v>653</v>
      </c>
      <c r="I4" s="181" t="s">
        <v>835</v>
      </c>
    </row>
    <row r="5" spans="2:9" ht="12.75">
      <c r="B5" s="161" t="s">
        <v>683</v>
      </c>
      <c r="C5" s="755" t="s">
        <v>782</v>
      </c>
      <c r="D5" s="756">
        <v>74.5</v>
      </c>
      <c r="E5" s="756">
        <v>75.1</v>
      </c>
      <c r="F5" s="756">
        <v>74.8</v>
      </c>
      <c r="G5" s="756">
        <v>74.27064516129032</v>
      </c>
      <c r="H5" s="756">
        <v>74.87064516129031</v>
      </c>
      <c r="I5" s="796">
        <v>74.57064516129032</v>
      </c>
    </row>
    <row r="6" spans="2:9" ht="12.75">
      <c r="B6" s="161"/>
      <c r="C6" s="755" t="s">
        <v>783</v>
      </c>
      <c r="D6" s="756">
        <v>73.9</v>
      </c>
      <c r="E6" s="756">
        <v>74.5</v>
      </c>
      <c r="F6" s="756">
        <v>74.2</v>
      </c>
      <c r="G6" s="756">
        <v>74.37580645161289</v>
      </c>
      <c r="H6" s="756">
        <v>74.9758064516129</v>
      </c>
      <c r="I6" s="796">
        <v>74.67580645161289</v>
      </c>
    </row>
    <row r="7" spans="2:9" ht="12.75">
      <c r="B7" s="161"/>
      <c r="C7" s="755" t="s">
        <v>784</v>
      </c>
      <c r="D7" s="756">
        <v>70.73</v>
      </c>
      <c r="E7" s="756">
        <v>71.33</v>
      </c>
      <c r="F7" s="756">
        <v>71.03</v>
      </c>
      <c r="G7" s="756">
        <v>71.66387096774193</v>
      </c>
      <c r="H7" s="756">
        <v>72.26387096774194</v>
      </c>
      <c r="I7" s="796">
        <v>71.96387096774194</v>
      </c>
    </row>
    <row r="8" spans="2:9" ht="12.75">
      <c r="B8" s="161"/>
      <c r="C8" s="755" t="s">
        <v>785</v>
      </c>
      <c r="D8" s="756">
        <v>72</v>
      </c>
      <c r="E8" s="756">
        <v>72.6</v>
      </c>
      <c r="F8" s="756">
        <v>72.3</v>
      </c>
      <c r="G8" s="756">
        <v>70.77033333333334</v>
      </c>
      <c r="H8" s="756">
        <v>71.37033333333332</v>
      </c>
      <c r="I8" s="796">
        <v>71.07033333333334</v>
      </c>
    </row>
    <row r="9" spans="2:9" ht="12.75">
      <c r="B9" s="161"/>
      <c r="C9" s="755" t="s">
        <v>786</v>
      </c>
      <c r="D9" s="756">
        <v>71.65</v>
      </c>
      <c r="E9" s="756">
        <v>72.25</v>
      </c>
      <c r="F9" s="756">
        <v>71.95</v>
      </c>
      <c r="G9" s="756">
        <v>72.22655172413793</v>
      </c>
      <c r="H9" s="756">
        <v>72.82655172413793</v>
      </c>
      <c r="I9" s="796">
        <v>72.52655172413793</v>
      </c>
    </row>
    <row r="10" spans="2:9" ht="12.75">
      <c r="B10" s="161"/>
      <c r="C10" s="755" t="s">
        <v>787</v>
      </c>
      <c r="D10" s="756">
        <v>71.95</v>
      </c>
      <c r="E10" s="756">
        <v>72.55</v>
      </c>
      <c r="F10" s="756">
        <v>72.25</v>
      </c>
      <c r="G10" s="756">
        <v>71.97099999999999</v>
      </c>
      <c r="H10" s="756">
        <v>70.157</v>
      </c>
      <c r="I10" s="796">
        <v>71.064</v>
      </c>
    </row>
    <row r="11" spans="2:9" ht="12.75">
      <c r="B11" s="161"/>
      <c r="C11" s="755" t="s">
        <v>788</v>
      </c>
      <c r="D11" s="756">
        <v>72.85</v>
      </c>
      <c r="E11" s="756">
        <v>73.45</v>
      </c>
      <c r="F11" s="756">
        <v>73.15</v>
      </c>
      <c r="G11" s="756">
        <v>72.62931034482759</v>
      </c>
      <c r="H11" s="756">
        <v>73.22931034482757</v>
      </c>
      <c r="I11" s="796">
        <v>72.92931034482757</v>
      </c>
    </row>
    <row r="12" spans="2:9" ht="12.75">
      <c r="B12" s="161"/>
      <c r="C12" s="755" t="s">
        <v>789</v>
      </c>
      <c r="D12" s="756">
        <v>72.1</v>
      </c>
      <c r="E12" s="756">
        <v>72.7</v>
      </c>
      <c r="F12" s="756">
        <v>72.4</v>
      </c>
      <c r="G12" s="756">
        <v>72.06833333333334</v>
      </c>
      <c r="H12" s="756">
        <v>72.66833333333332</v>
      </c>
      <c r="I12" s="796">
        <v>72.36833333333334</v>
      </c>
    </row>
    <row r="13" spans="2:9" ht="12.75">
      <c r="B13" s="161"/>
      <c r="C13" s="755" t="s">
        <v>790</v>
      </c>
      <c r="D13" s="756">
        <v>70.58</v>
      </c>
      <c r="E13" s="756">
        <v>71.18</v>
      </c>
      <c r="F13" s="756">
        <v>70.88</v>
      </c>
      <c r="G13" s="756">
        <v>71.18533333333333</v>
      </c>
      <c r="H13" s="756">
        <v>71.78533333333334</v>
      </c>
      <c r="I13" s="796">
        <v>71.48533333333333</v>
      </c>
    </row>
    <row r="14" spans="2:9" ht="12.75">
      <c r="B14" s="161"/>
      <c r="C14" s="755" t="s">
        <v>534</v>
      </c>
      <c r="D14" s="756">
        <v>71.46</v>
      </c>
      <c r="E14" s="756">
        <v>72.06</v>
      </c>
      <c r="F14" s="756">
        <v>71.76</v>
      </c>
      <c r="G14" s="756">
        <v>70.90161290322581</v>
      </c>
      <c r="H14" s="756">
        <v>71.50161290322582</v>
      </c>
      <c r="I14" s="796">
        <v>71.20161290322582</v>
      </c>
    </row>
    <row r="15" spans="2:9" ht="12.75">
      <c r="B15" s="161"/>
      <c r="C15" s="755" t="s">
        <v>535</v>
      </c>
      <c r="D15" s="757">
        <v>71.49</v>
      </c>
      <c r="E15" s="756">
        <v>72.09</v>
      </c>
      <c r="F15" s="757">
        <v>71.79</v>
      </c>
      <c r="G15" s="756">
        <v>71.60741935483871</v>
      </c>
      <c r="H15" s="757">
        <v>72.2074193548387</v>
      </c>
      <c r="I15" s="796">
        <v>71.90741935483871</v>
      </c>
    </row>
    <row r="16" spans="2:9" ht="12.75">
      <c r="B16" s="161"/>
      <c r="C16" s="758" t="s">
        <v>536</v>
      </c>
      <c r="D16" s="759">
        <v>70.95</v>
      </c>
      <c r="E16" s="759">
        <v>71.55</v>
      </c>
      <c r="F16" s="759">
        <v>71.25</v>
      </c>
      <c r="G16" s="759">
        <v>71.220625</v>
      </c>
      <c r="H16" s="759">
        <v>71.820625</v>
      </c>
      <c r="I16" s="1245">
        <v>71.520625</v>
      </c>
    </row>
    <row r="17" spans="2:9" ht="12.75">
      <c r="B17" s="398"/>
      <c r="C17" s="760" t="s">
        <v>850</v>
      </c>
      <c r="D17" s="761">
        <v>72.01333333333334</v>
      </c>
      <c r="E17" s="761">
        <v>72.61333333333333</v>
      </c>
      <c r="F17" s="761">
        <v>72.31333333333332</v>
      </c>
      <c r="G17" s="761">
        <v>72.0742368256396</v>
      </c>
      <c r="H17" s="761">
        <v>72.47307015897293</v>
      </c>
      <c r="I17" s="1246">
        <v>72.27365349230627</v>
      </c>
    </row>
    <row r="18" spans="2:9" ht="12.75">
      <c r="B18" s="161" t="s">
        <v>418</v>
      </c>
      <c r="C18" s="755" t="s">
        <v>782</v>
      </c>
      <c r="D18" s="255">
        <v>72.1</v>
      </c>
      <c r="E18" s="255">
        <v>72.7</v>
      </c>
      <c r="F18" s="255">
        <v>72.4</v>
      </c>
      <c r="G18" s="257">
        <v>71.1071875</v>
      </c>
      <c r="H18" s="255">
        <v>71.7071875</v>
      </c>
      <c r="I18" s="256">
        <v>71.4071875</v>
      </c>
    </row>
    <row r="19" spans="2:9" ht="12.75">
      <c r="B19" s="161"/>
      <c r="C19" s="755" t="s">
        <v>783</v>
      </c>
      <c r="D19" s="255">
        <v>75.6</v>
      </c>
      <c r="E19" s="255">
        <v>76.2</v>
      </c>
      <c r="F19" s="255">
        <v>75.9</v>
      </c>
      <c r="G19" s="257">
        <v>73.61709677419353</v>
      </c>
      <c r="H19" s="255">
        <v>74.21709677419355</v>
      </c>
      <c r="I19" s="256">
        <v>73.91709677419354</v>
      </c>
    </row>
    <row r="20" spans="2:9" ht="12.75">
      <c r="B20" s="161"/>
      <c r="C20" s="755" t="s">
        <v>784</v>
      </c>
      <c r="D20" s="255">
        <v>78.1</v>
      </c>
      <c r="E20" s="255">
        <v>78.7</v>
      </c>
      <c r="F20" s="255">
        <v>78.4</v>
      </c>
      <c r="G20" s="257">
        <v>77.85466666666666</v>
      </c>
      <c r="H20" s="255">
        <v>78.45466666666667</v>
      </c>
      <c r="I20" s="256">
        <v>78.15466666666666</v>
      </c>
    </row>
    <row r="21" spans="2:9" ht="12.75">
      <c r="B21" s="161"/>
      <c r="C21" s="755" t="s">
        <v>785</v>
      </c>
      <c r="D21" s="255">
        <v>80.74</v>
      </c>
      <c r="E21" s="255">
        <v>81.34</v>
      </c>
      <c r="F21" s="255">
        <v>81.04</v>
      </c>
      <c r="G21" s="257">
        <v>78.98333333333333</v>
      </c>
      <c r="H21" s="255">
        <v>79.58333333333333</v>
      </c>
      <c r="I21" s="256">
        <v>79.28333333333333</v>
      </c>
    </row>
    <row r="22" spans="2:9" ht="12.75">
      <c r="B22" s="161"/>
      <c r="C22" s="755" t="s">
        <v>786</v>
      </c>
      <c r="D22" s="255">
        <v>85.51</v>
      </c>
      <c r="E22" s="255">
        <v>86.11</v>
      </c>
      <c r="F22" s="255">
        <v>85.81</v>
      </c>
      <c r="G22" s="257">
        <v>82.69724137931034</v>
      </c>
      <c r="H22" s="255">
        <v>83.29724137931034</v>
      </c>
      <c r="I22" s="256">
        <v>82.99724137931034</v>
      </c>
    </row>
    <row r="23" spans="2:9" ht="12.75">
      <c r="B23" s="161"/>
      <c r="C23" s="755" t="s">
        <v>787</v>
      </c>
      <c r="D23" s="255">
        <v>81.9</v>
      </c>
      <c r="E23" s="255">
        <v>82.5</v>
      </c>
      <c r="F23" s="255">
        <v>82.2</v>
      </c>
      <c r="G23" s="257">
        <v>84.16366666666666</v>
      </c>
      <c r="H23" s="255">
        <v>84.76366666666667</v>
      </c>
      <c r="I23" s="256">
        <v>84.46366666666665</v>
      </c>
    </row>
    <row r="24" spans="2:9" ht="12.75">
      <c r="B24" s="161"/>
      <c r="C24" s="755" t="s">
        <v>788</v>
      </c>
      <c r="D24" s="255">
        <v>79.05</v>
      </c>
      <c r="E24" s="255">
        <v>79.65</v>
      </c>
      <c r="F24" s="255">
        <v>79.35</v>
      </c>
      <c r="G24" s="257">
        <v>79.45551724137931</v>
      </c>
      <c r="H24" s="255">
        <v>80.0555172413793</v>
      </c>
      <c r="I24" s="256">
        <v>79.75551724137931</v>
      </c>
    </row>
    <row r="25" spans="2:9" ht="12.75">
      <c r="B25" s="161"/>
      <c r="C25" s="755" t="s">
        <v>789</v>
      </c>
      <c r="D25" s="255">
        <v>79.55</v>
      </c>
      <c r="E25" s="255">
        <v>80.15</v>
      </c>
      <c r="F25" s="255">
        <v>79.85</v>
      </c>
      <c r="G25" s="257">
        <v>78.76</v>
      </c>
      <c r="H25" s="255">
        <v>79.36</v>
      </c>
      <c r="I25" s="256">
        <v>79.06</v>
      </c>
    </row>
    <row r="26" spans="2:9" ht="12.75">
      <c r="B26" s="161"/>
      <c r="C26" s="755" t="s">
        <v>790</v>
      </c>
      <c r="D26" s="255">
        <v>82.13</v>
      </c>
      <c r="E26" s="255">
        <v>82.73</v>
      </c>
      <c r="F26" s="255">
        <v>82.43</v>
      </c>
      <c r="G26" s="257">
        <v>80.99233333333332</v>
      </c>
      <c r="H26" s="255">
        <v>81.59233333333334</v>
      </c>
      <c r="I26" s="256">
        <v>81.29233333333333</v>
      </c>
    </row>
    <row r="27" spans="2:9" ht="12.75">
      <c r="B27" s="161"/>
      <c r="C27" s="755" t="s">
        <v>534</v>
      </c>
      <c r="D27" s="255">
        <v>85.32</v>
      </c>
      <c r="E27" s="255">
        <v>85.92</v>
      </c>
      <c r="F27" s="255">
        <v>85.62</v>
      </c>
      <c r="G27" s="257">
        <v>83.74677419354839</v>
      </c>
      <c r="H27" s="255">
        <v>84.34677419354838</v>
      </c>
      <c r="I27" s="256">
        <v>84.04677419354839</v>
      </c>
    </row>
    <row r="28" spans="2:9" ht="12.75">
      <c r="B28" s="161"/>
      <c r="C28" s="755" t="s">
        <v>535</v>
      </c>
      <c r="D28" s="255">
        <v>88.6</v>
      </c>
      <c r="E28" s="255">
        <v>89.2</v>
      </c>
      <c r="F28" s="255">
        <v>88.9</v>
      </c>
      <c r="G28" s="257">
        <v>88.0559375</v>
      </c>
      <c r="H28" s="255">
        <v>88.65593750000001</v>
      </c>
      <c r="I28" s="256">
        <v>88.35593750000001</v>
      </c>
    </row>
    <row r="29" spans="2:9" ht="12.75">
      <c r="B29" s="161"/>
      <c r="C29" s="758" t="s">
        <v>536</v>
      </c>
      <c r="D29" s="255">
        <v>88.6</v>
      </c>
      <c r="E29" s="255">
        <v>89.2</v>
      </c>
      <c r="F29" s="255">
        <v>88.9</v>
      </c>
      <c r="G29" s="257">
        <v>89.20290322580645</v>
      </c>
      <c r="H29" s="255">
        <v>89.80290322580646</v>
      </c>
      <c r="I29" s="256">
        <v>89.50290322580645</v>
      </c>
    </row>
    <row r="30" spans="2:9" ht="12.75">
      <c r="B30" s="397"/>
      <c r="C30" s="402" t="s">
        <v>850</v>
      </c>
      <c r="D30" s="399">
        <v>81.43333333333332</v>
      </c>
      <c r="E30" s="399">
        <v>82.03333333333335</v>
      </c>
      <c r="F30" s="399">
        <v>81.73333333333333</v>
      </c>
      <c r="G30" s="400">
        <v>80.71972148451984</v>
      </c>
      <c r="H30" s="399">
        <v>81.31972148451985</v>
      </c>
      <c r="I30" s="401">
        <v>81.01972148451982</v>
      </c>
    </row>
    <row r="31" spans="2:9" ht="12.75">
      <c r="B31" s="117" t="s">
        <v>275</v>
      </c>
      <c r="C31" s="755" t="s">
        <v>782</v>
      </c>
      <c r="D31" s="750">
        <v>88.75</v>
      </c>
      <c r="E31" s="750">
        <v>89.35</v>
      </c>
      <c r="F31" s="750">
        <v>89.05</v>
      </c>
      <c r="G31" s="750">
        <v>88.4484375</v>
      </c>
      <c r="H31" s="750">
        <v>89.0484375</v>
      </c>
      <c r="I31" s="751">
        <v>88.7484375</v>
      </c>
    </row>
    <row r="32" spans="2:9" ht="12.75">
      <c r="B32" s="120"/>
      <c r="C32" s="755" t="s">
        <v>783</v>
      </c>
      <c r="D32" s="255">
        <v>87.23</v>
      </c>
      <c r="E32" s="255">
        <v>87.83</v>
      </c>
      <c r="F32" s="255">
        <v>87.53</v>
      </c>
      <c r="G32" s="255">
        <v>88.50096774193551</v>
      </c>
      <c r="H32" s="255">
        <v>89.10096774193548</v>
      </c>
      <c r="I32" s="256">
        <v>88.8009677419355</v>
      </c>
    </row>
    <row r="33" spans="2:9" ht="12.75">
      <c r="B33" s="120"/>
      <c r="C33" s="755" t="s">
        <v>784</v>
      </c>
      <c r="D33" s="255">
        <v>84.6</v>
      </c>
      <c r="E33" s="255">
        <v>85.2</v>
      </c>
      <c r="F33" s="255">
        <v>84.9</v>
      </c>
      <c r="G33" s="255">
        <v>84.46933333333332</v>
      </c>
      <c r="H33" s="255">
        <v>85.06933333333333</v>
      </c>
      <c r="I33" s="256">
        <v>84.76933333333332</v>
      </c>
    </row>
    <row r="34" spans="2:9" ht="12.75">
      <c r="B34" s="120"/>
      <c r="C34" s="755" t="s">
        <v>785</v>
      </c>
      <c r="D34" s="255">
        <v>87.64</v>
      </c>
      <c r="E34" s="255">
        <v>88.24</v>
      </c>
      <c r="F34" s="255">
        <v>87.94</v>
      </c>
      <c r="G34" s="255">
        <v>85.92666666666668</v>
      </c>
      <c r="H34" s="255">
        <v>86.52666666666666</v>
      </c>
      <c r="I34" s="256">
        <v>86.22666666666666</v>
      </c>
    </row>
    <row r="35" spans="2:9" ht="12.75">
      <c r="B35" s="120"/>
      <c r="C35" s="755" t="s">
        <v>786</v>
      </c>
      <c r="D35" s="255">
        <v>86.61</v>
      </c>
      <c r="E35" s="255">
        <v>87.21</v>
      </c>
      <c r="F35" s="255">
        <v>86.91</v>
      </c>
      <c r="G35" s="255">
        <v>87.38366666666667</v>
      </c>
      <c r="H35" s="255">
        <v>87.98366666666668</v>
      </c>
      <c r="I35" s="256">
        <v>87.68366666666668</v>
      </c>
    </row>
    <row r="36" spans="2:9" ht="12.75">
      <c r="B36" s="120"/>
      <c r="C36" s="755" t="s">
        <v>787</v>
      </c>
      <c r="D36" s="255">
        <v>87.1</v>
      </c>
      <c r="E36" s="255">
        <v>87.7</v>
      </c>
      <c r="F36" s="255">
        <v>87.4</v>
      </c>
      <c r="G36" s="255">
        <v>87.40275862068967</v>
      </c>
      <c r="H36" s="255">
        <v>88.00275862068963</v>
      </c>
      <c r="I36" s="256">
        <v>87.70275862068965</v>
      </c>
    </row>
    <row r="37" spans="2:9" ht="12.75">
      <c r="B37" s="120"/>
      <c r="C37" s="755" t="s">
        <v>788</v>
      </c>
      <c r="D37" s="255">
        <v>85.3</v>
      </c>
      <c r="E37" s="255">
        <v>85.9</v>
      </c>
      <c r="F37" s="255">
        <v>85.6</v>
      </c>
      <c r="G37" s="255">
        <v>85.64689655172413</v>
      </c>
      <c r="H37" s="255">
        <v>86.24689655172415</v>
      </c>
      <c r="I37" s="256">
        <v>85.94689655172414</v>
      </c>
    </row>
    <row r="38" spans="2:9" ht="12.75">
      <c r="B38" s="120"/>
      <c r="C38" s="755" t="s">
        <v>789</v>
      </c>
      <c r="D38" s="255">
        <v>86.77</v>
      </c>
      <c r="E38" s="255">
        <v>87.37</v>
      </c>
      <c r="F38" s="255">
        <v>87.07</v>
      </c>
      <c r="G38" s="255">
        <v>86.57233333333333</v>
      </c>
      <c r="H38" s="255">
        <v>87.17233333333334</v>
      </c>
      <c r="I38" s="256">
        <v>86.87233333333333</v>
      </c>
    </row>
    <row r="39" spans="2:9" ht="12.75">
      <c r="B39" s="120"/>
      <c r="C39" s="755" t="s">
        <v>790</v>
      </c>
      <c r="D39" s="255">
        <v>86.86</v>
      </c>
      <c r="E39" s="255">
        <v>87.46</v>
      </c>
      <c r="F39" s="255">
        <v>87.16</v>
      </c>
      <c r="G39" s="255">
        <v>86.68645161290321</v>
      </c>
      <c r="H39" s="255">
        <v>87.29100000000001</v>
      </c>
      <c r="I39" s="256">
        <v>86.98872580645161</v>
      </c>
    </row>
    <row r="40" spans="2:9" ht="12.75">
      <c r="B40" s="120"/>
      <c r="C40" s="755" t="s">
        <v>534</v>
      </c>
      <c r="D40" s="255">
        <v>87.61</v>
      </c>
      <c r="E40" s="255">
        <v>88.21</v>
      </c>
      <c r="F40" s="255">
        <v>87.91</v>
      </c>
      <c r="G40" s="255">
        <v>86.4558064516129</v>
      </c>
      <c r="H40" s="255">
        <v>87.0558064516129</v>
      </c>
      <c r="I40" s="256">
        <v>86.7558064516129</v>
      </c>
    </row>
    <row r="41" spans="2:9" ht="12.75">
      <c r="B41" s="120"/>
      <c r="C41" s="755" t="s">
        <v>535</v>
      </c>
      <c r="D41" s="255">
        <v>92.72</v>
      </c>
      <c r="E41" s="255">
        <v>93.32</v>
      </c>
      <c r="F41" s="255">
        <v>93.02</v>
      </c>
      <c r="G41" s="255">
        <v>89.45870967741936</v>
      </c>
      <c r="H41" s="255">
        <v>90.05870967741934</v>
      </c>
      <c r="I41" s="256">
        <v>89.75870967741935</v>
      </c>
    </row>
    <row r="42" spans="2:9" ht="12.75">
      <c r="B42" s="123"/>
      <c r="C42" s="758" t="s">
        <v>536</v>
      </c>
      <c r="D42" s="752">
        <v>95</v>
      </c>
      <c r="E42" s="752">
        <v>95.6</v>
      </c>
      <c r="F42" s="752">
        <v>95.3</v>
      </c>
      <c r="G42" s="752">
        <v>94.91548387096775</v>
      </c>
      <c r="H42" s="752">
        <v>95.51548387096774</v>
      </c>
      <c r="I42" s="753">
        <v>95.21548387096774</v>
      </c>
    </row>
    <row r="43" spans="2:9" ht="12.75">
      <c r="B43" s="397"/>
      <c r="C43" s="754" t="s">
        <v>850</v>
      </c>
      <c r="D43" s="399">
        <v>88.01583333333333</v>
      </c>
      <c r="E43" s="399">
        <v>88.61583333333333</v>
      </c>
      <c r="F43" s="399">
        <v>88.31583333333333</v>
      </c>
      <c r="G43" s="399">
        <v>87.65562600227105</v>
      </c>
      <c r="H43" s="399">
        <v>88.2560050345291</v>
      </c>
      <c r="I43" s="401">
        <v>87.95581551840007</v>
      </c>
    </row>
    <row r="44" spans="2:9" ht="12.75">
      <c r="B44" s="117" t="s">
        <v>1110</v>
      </c>
      <c r="C44" s="755" t="s">
        <v>782</v>
      </c>
      <c r="D44" s="255">
        <v>97.96</v>
      </c>
      <c r="E44" s="255">
        <v>98.56</v>
      </c>
      <c r="F44" s="255">
        <v>98.25999999999999</v>
      </c>
      <c r="G44" s="255">
        <v>96.0121875</v>
      </c>
      <c r="H44" s="255">
        <v>96.6121875</v>
      </c>
      <c r="I44" s="256">
        <v>96.3121875</v>
      </c>
    </row>
    <row r="45" spans="2:9" ht="12.75">
      <c r="B45" s="120"/>
      <c r="C45" s="755" t="s">
        <v>783</v>
      </c>
      <c r="D45" s="255">
        <v>101.29</v>
      </c>
      <c r="E45" s="255">
        <v>101.89</v>
      </c>
      <c r="F45" s="255">
        <v>101.59</v>
      </c>
      <c r="G45" s="255">
        <v>103.24870967741936</v>
      </c>
      <c r="H45" s="255">
        <v>103.84870967741935</v>
      </c>
      <c r="I45" s="256">
        <v>103.54870967741935</v>
      </c>
    </row>
    <row r="46" spans="2:9" ht="12.75">
      <c r="B46" s="161"/>
      <c r="C46" s="755" t="s">
        <v>784</v>
      </c>
      <c r="D46" s="255">
        <v>98.64</v>
      </c>
      <c r="E46" s="255">
        <v>99.24</v>
      </c>
      <c r="F46" s="255">
        <v>99.23967741935485</v>
      </c>
      <c r="G46" s="255">
        <v>98.93967741935484</v>
      </c>
      <c r="H46" s="255">
        <v>99.53967741935485</v>
      </c>
      <c r="I46" s="256">
        <v>98.74000000000001</v>
      </c>
    </row>
    <row r="47" spans="2:9" ht="12.75">
      <c r="B47" s="161"/>
      <c r="C47" s="755" t="s">
        <v>785</v>
      </c>
      <c r="D47" s="255">
        <v>100.73</v>
      </c>
      <c r="E47" s="255">
        <v>101.33</v>
      </c>
      <c r="F47" s="255">
        <v>101.03</v>
      </c>
      <c r="G47" s="255">
        <v>98.80310344827586</v>
      </c>
      <c r="H47" s="255">
        <v>99.40310344827586</v>
      </c>
      <c r="I47" s="256">
        <v>99.10310344827586</v>
      </c>
    </row>
    <row r="48" spans="2:9" ht="13.5" thickBot="1">
      <c r="B48" s="1642"/>
      <c r="C48" s="1621" t="s">
        <v>786</v>
      </c>
      <c r="D48" s="1613">
        <v>99.11</v>
      </c>
      <c r="E48" s="1613">
        <v>99.71</v>
      </c>
      <c r="F48" s="1613">
        <v>99.41</v>
      </c>
      <c r="G48" s="1613">
        <v>99.2683333333333</v>
      </c>
      <c r="H48" s="1613">
        <v>99.86833333333334</v>
      </c>
      <c r="I48" s="1614">
        <v>99.56833333333333</v>
      </c>
    </row>
    <row r="49" ht="13.5" thickTop="1">
      <c r="B49" s="26" t="s">
        <v>655</v>
      </c>
    </row>
    <row r="51" spans="2:12" ht="12.75">
      <c r="B51" s="2039" t="s">
        <v>796</v>
      </c>
      <c r="C51" s="2039"/>
      <c r="D51" s="2039"/>
      <c r="E51" s="2039"/>
      <c r="F51" s="2039"/>
      <c r="G51" s="2039"/>
      <c r="H51" s="2039"/>
      <c r="I51" s="2039"/>
      <c r="J51" s="2039"/>
      <c r="K51" s="2039"/>
      <c r="L51" s="2039"/>
    </row>
    <row r="52" spans="2:12" ht="15.75">
      <c r="B52" s="1782" t="s">
        <v>656</v>
      </c>
      <c r="C52" s="1782"/>
      <c r="D52" s="1782"/>
      <c r="E52" s="1782"/>
      <c r="F52" s="1782"/>
      <c r="G52" s="1782"/>
      <c r="H52" s="1782"/>
      <c r="I52" s="1782"/>
      <c r="J52" s="1782"/>
      <c r="K52" s="1782"/>
      <c r="L52" s="1782"/>
    </row>
    <row r="53" ht="13.5" thickBot="1"/>
    <row r="54" spans="2:12" ht="13.5" thickTop="1">
      <c r="B54" s="2044"/>
      <c r="C54" s="1912" t="s">
        <v>657</v>
      </c>
      <c r="D54" s="1912"/>
      <c r="E54" s="1912"/>
      <c r="F54" s="1912" t="s">
        <v>1369</v>
      </c>
      <c r="G54" s="1912"/>
      <c r="H54" s="1912"/>
      <c r="I54" s="2046" t="s">
        <v>704</v>
      </c>
      <c r="J54" s="2046"/>
      <c r="K54" s="2046"/>
      <c r="L54" s="2047"/>
    </row>
    <row r="55" spans="2:12" ht="12.75">
      <c r="B55" s="2045"/>
      <c r="C55" s="1903"/>
      <c r="D55" s="1903"/>
      <c r="E55" s="1903"/>
      <c r="F55" s="1903"/>
      <c r="G55" s="1903"/>
      <c r="H55" s="1903"/>
      <c r="I55" s="2048" t="s">
        <v>658</v>
      </c>
      <c r="J55" s="2048"/>
      <c r="K55" s="2048" t="s">
        <v>1387</v>
      </c>
      <c r="L55" s="2049"/>
    </row>
    <row r="56" spans="2:12" ht="12.75">
      <c r="B56" s="1347"/>
      <c r="C56" s="1348">
        <v>2011</v>
      </c>
      <c r="D56" s="1349">
        <v>2012</v>
      </c>
      <c r="E56" s="1349">
        <v>2013</v>
      </c>
      <c r="F56" s="1349">
        <v>2011</v>
      </c>
      <c r="G56" s="1349">
        <v>2012</v>
      </c>
      <c r="H56" s="1349">
        <v>2013</v>
      </c>
      <c r="I56" s="1235">
        <v>2012</v>
      </c>
      <c r="J56" s="1235">
        <v>2013</v>
      </c>
      <c r="K56" s="1235">
        <v>2012</v>
      </c>
      <c r="L56" s="1240">
        <v>2013</v>
      </c>
    </row>
    <row r="57" spans="2:12" ht="12.75">
      <c r="B57" s="668" t="s">
        <v>659</v>
      </c>
      <c r="C57" s="1236">
        <v>118.06</v>
      </c>
      <c r="D57" s="1236">
        <v>102.1</v>
      </c>
      <c r="E57" s="1236">
        <v>109.05</v>
      </c>
      <c r="F57" s="1236">
        <v>104.52</v>
      </c>
      <c r="G57" s="1236">
        <v>109.28</v>
      </c>
      <c r="H57" s="1236">
        <v>110.3</v>
      </c>
      <c r="I57" s="1237">
        <v>-13.5185498898865</v>
      </c>
      <c r="J57" s="1237">
        <v>6.807051909892266</v>
      </c>
      <c r="K57" s="1237">
        <v>4.554152315346343</v>
      </c>
      <c r="L57" s="1241">
        <v>0.9333821376281008</v>
      </c>
    </row>
    <row r="58" spans="2:12" ht="13.5" thickBot="1">
      <c r="B58" s="464" t="s">
        <v>688</v>
      </c>
      <c r="C58" s="1242">
        <v>1587</v>
      </c>
      <c r="D58" s="1242">
        <v>1589.75</v>
      </c>
      <c r="E58" s="1242">
        <v>1284.75</v>
      </c>
      <c r="F58" s="1242">
        <v>1574</v>
      </c>
      <c r="G58" s="1242">
        <v>1696.25</v>
      </c>
      <c r="H58" s="1242">
        <v>1234.75</v>
      </c>
      <c r="I58" s="1243">
        <v>0.17328292375550802</v>
      </c>
      <c r="J58" s="1243">
        <v>-19.18540651045761</v>
      </c>
      <c r="K58" s="1243">
        <v>7.766836086404069</v>
      </c>
      <c r="L58" s="1244">
        <v>-27.207074428887253</v>
      </c>
    </row>
    <row r="59" ht="13.5" thickTop="1">
      <c r="B59" s="303" t="s">
        <v>660</v>
      </c>
    </row>
    <row r="60" ht="12.75">
      <c r="B60" s="303" t="s">
        <v>1503</v>
      </c>
    </row>
    <row r="61" spans="2:8" ht="12.75">
      <c r="B61" s="304" t="s">
        <v>1504</v>
      </c>
      <c r="C61" s="305"/>
      <c r="D61" s="305"/>
      <c r="E61" s="305"/>
      <c r="F61" s="305"/>
      <c r="G61" s="305"/>
      <c r="H61" s="305"/>
    </row>
    <row r="62" ht="12.75">
      <c r="B62" s="9" t="s">
        <v>1505</v>
      </c>
    </row>
  </sheetData>
  <sheetProtection/>
  <mergeCells count="14">
    <mergeCell ref="B54:B55"/>
    <mergeCell ref="C54:E55"/>
    <mergeCell ref="F54:H55"/>
    <mergeCell ref="I54:L54"/>
    <mergeCell ref="I55:J55"/>
    <mergeCell ref="K55:L55"/>
    <mergeCell ref="B1:I1"/>
    <mergeCell ref="B52:L52"/>
    <mergeCell ref="B51:L5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4"/>
  <sheetViews>
    <sheetView zoomScalePageLayoutView="0" workbookViewId="0" topLeftCell="A1">
      <selection activeCell="E49" sqref="E49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71" t="s">
        <v>545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</row>
    <row r="2" spans="1:11" ht="15.75">
      <c r="A2" s="1782" t="s">
        <v>559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</row>
    <row r="3" spans="2:11" s="40" customFormat="1" ht="16.5" customHeight="1" thickBot="1">
      <c r="B3" s="36"/>
      <c r="C3" s="36"/>
      <c r="D3" s="36"/>
      <c r="E3" s="36"/>
      <c r="I3" s="1767" t="s">
        <v>420</v>
      </c>
      <c r="J3" s="1767"/>
      <c r="K3" s="1767"/>
    </row>
    <row r="4" spans="1:11" s="40" customFormat="1" ht="13.5" thickTop="1">
      <c r="A4" s="489"/>
      <c r="B4" s="523">
        <v>2012</v>
      </c>
      <c r="C4" s="523">
        <v>2012</v>
      </c>
      <c r="D4" s="524">
        <v>2013</v>
      </c>
      <c r="E4" s="525">
        <v>2013</v>
      </c>
      <c r="F4" s="1776" t="s">
        <v>1377</v>
      </c>
      <c r="G4" s="1777"/>
      <c r="H4" s="1777"/>
      <c r="I4" s="1777"/>
      <c r="J4" s="1777"/>
      <c r="K4" s="1778"/>
    </row>
    <row r="5" spans="1:11" s="40" customFormat="1" ht="12.75">
      <c r="A5" s="124" t="s">
        <v>306</v>
      </c>
      <c r="B5" s="540" t="s">
        <v>871</v>
      </c>
      <c r="C5" s="540" t="s">
        <v>529</v>
      </c>
      <c r="D5" s="540" t="s">
        <v>872</v>
      </c>
      <c r="E5" s="556" t="s">
        <v>1378</v>
      </c>
      <c r="F5" s="1779" t="s">
        <v>275</v>
      </c>
      <c r="G5" s="1780"/>
      <c r="H5" s="1781"/>
      <c r="I5" s="1762" t="s">
        <v>1110</v>
      </c>
      <c r="J5" s="1783"/>
      <c r="K5" s="1784"/>
    </row>
    <row r="6" spans="1:11" s="40" customFormat="1" ht="12.75">
      <c r="A6" s="124"/>
      <c r="B6" s="540"/>
      <c r="C6" s="540"/>
      <c r="D6" s="540"/>
      <c r="E6" s="556"/>
      <c r="F6" s="530" t="s">
        <v>385</v>
      </c>
      <c r="G6" s="531" t="s">
        <v>382</v>
      </c>
      <c r="H6" s="532" t="s">
        <v>374</v>
      </c>
      <c r="I6" s="533" t="s">
        <v>385</v>
      </c>
      <c r="J6" s="531" t="s">
        <v>382</v>
      </c>
      <c r="K6" s="534" t="s">
        <v>374</v>
      </c>
    </row>
    <row r="7" spans="1:11" s="40" customFormat="1" ht="16.5" customHeight="1">
      <c r="A7" s="507" t="s">
        <v>400</v>
      </c>
      <c r="B7" s="919">
        <v>861689.974192662</v>
      </c>
      <c r="C7" s="919">
        <v>889548.7714925583</v>
      </c>
      <c r="D7" s="919">
        <v>1015578.0376791651</v>
      </c>
      <c r="E7" s="920">
        <v>1079559.6883050618</v>
      </c>
      <c r="F7" s="921">
        <v>27858.79729989625</v>
      </c>
      <c r="G7" s="941"/>
      <c r="H7" s="922">
        <v>3.2330418287618845</v>
      </c>
      <c r="I7" s="919">
        <v>63981.65062589664</v>
      </c>
      <c r="J7" s="942"/>
      <c r="K7" s="923">
        <v>6.300023065889626</v>
      </c>
    </row>
    <row r="8" spans="1:11" s="40" customFormat="1" ht="16.5" customHeight="1">
      <c r="A8" s="508" t="s">
        <v>926</v>
      </c>
      <c r="B8" s="924">
        <v>91135.21702491867</v>
      </c>
      <c r="C8" s="924">
        <v>81484.44422834399</v>
      </c>
      <c r="D8" s="924">
        <v>107309.78351959481</v>
      </c>
      <c r="E8" s="928">
        <v>107260.83035704657</v>
      </c>
      <c r="F8" s="927">
        <v>-9650.772796574689</v>
      </c>
      <c r="G8" s="943"/>
      <c r="H8" s="928">
        <v>-10.58950986415704</v>
      </c>
      <c r="I8" s="925">
        <v>-48.953162548248656</v>
      </c>
      <c r="J8" s="926"/>
      <c r="K8" s="929">
        <v>-0.04561854561873176</v>
      </c>
    </row>
    <row r="9" spans="1:11" s="40" customFormat="1" ht="16.5" customHeight="1">
      <c r="A9" s="508" t="s">
        <v>927</v>
      </c>
      <c r="B9" s="924">
        <v>81009.3451149898</v>
      </c>
      <c r="C9" s="924">
        <v>68117.02156052587</v>
      </c>
      <c r="D9" s="924">
        <v>93603.98539309471</v>
      </c>
      <c r="E9" s="928">
        <v>86386.43383136243</v>
      </c>
      <c r="F9" s="927">
        <v>-12892.323554463932</v>
      </c>
      <c r="G9" s="943"/>
      <c r="H9" s="928">
        <v>-15.91461273531313</v>
      </c>
      <c r="I9" s="925">
        <v>-7217.551561732282</v>
      </c>
      <c r="J9" s="926"/>
      <c r="K9" s="929">
        <v>-7.71073104571542</v>
      </c>
    </row>
    <row r="10" spans="1:11" s="40" customFormat="1" ht="16.5" customHeight="1">
      <c r="A10" s="508" t="s">
        <v>928</v>
      </c>
      <c r="B10" s="924">
        <v>10125.871909928874</v>
      </c>
      <c r="C10" s="924">
        <v>13367.422667818122</v>
      </c>
      <c r="D10" s="924">
        <v>13705.7981265001</v>
      </c>
      <c r="E10" s="928">
        <v>20874.396525684133</v>
      </c>
      <c r="F10" s="927">
        <v>3241.5507578892484</v>
      </c>
      <c r="G10" s="943"/>
      <c r="H10" s="928">
        <v>32.0125593798077</v>
      </c>
      <c r="I10" s="925">
        <v>7168.598399184033</v>
      </c>
      <c r="J10" s="926"/>
      <c r="K10" s="929">
        <v>52.30339986785286</v>
      </c>
    </row>
    <row r="11" spans="1:11" s="40" customFormat="1" ht="16.5" customHeight="1">
      <c r="A11" s="508" t="s">
        <v>929</v>
      </c>
      <c r="B11" s="924">
        <v>304712.2692666772</v>
      </c>
      <c r="C11" s="924">
        <v>338174.15583318635</v>
      </c>
      <c r="D11" s="924">
        <v>358804.6026376236</v>
      </c>
      <c r="E11" s="928">
        <v>398965.9066270781</v>
      </c>
      <c r="F11" s="927">
        <v>33461.88656650914</v>
      </c>
      <c r="G11" s="943"/>
      <c r="H11" s="928">
        <v>10.981470042883002</v>
      </c>
      <c r="I11" s="925">
        <v>40161.30398945446</v>
      </c>
      <c r="J11" s="926"/>
      <c r="K11" s="929">
        <v>11.193084953265094</v>
      </c>
    </row>
    <row r="12" spans="1:11" s="40" customFormat="1" ht="16.5" customHeight="1">
      <c r="A12" s="508" t="s">
        <v>927</v>
      </c>
      <c r="B12" s="924">
        <v>298883.228401907</v>
      </c>
      <c r="C12" s="924">
        <v>331698.00760807213</v>
      </c>
      <c r="D12" s="924">
        <v>351736.9357464295</v>
      </c>
      <c r="E12" s="928">
        <v>390632.4389832174</v>
      </c>
      <c r="F12" s="927">
        <v>32814.77920616511</v>
      </c>
      <c r="G12" s="943"/>
      <c r="H12" s="928">
        <v>10.979130338501033</v>
      </c>
      <c r="I12" s="925">
        <v>38895.50323678792</v>
      </c>
      <c r="J12" s="926"/>
      <c r="K12" s="929">
        <v>11.05812306980125</v>
      </c>
    </row>
    <row r="13" spans="1:11" s="40" customFormat="1" ht="16.5" customHeight="1">
      <c r="A13" s="508" t="s">
        <v>928</v>
      </c>
      <c r="B13" s="924">
        <v>5829.040864770165</v>
      </c>
      <c r="C13" s="924">
        <v>6476.14822511423</v>
      </c>
      <c r="D13" s="924">
        <v>7067.666891194099</v>
      </c>
      <c r="E13" s="928">
        <v>8333.467643860675</v>
      </c>
      <c r="F13" s="927">
        <v>647.1073603440645</v>
      </c>
      <c r="G13" s="943"/>
      <c r="H13" s="928">
        <v>11.101438047125091</v>
      </c>
      <c r="I13" s="925">
        <v>1265.800752666576</v>
      </c>
      <c r="J13" s="926"/>
      <c r="K13" s="929">
        <v>17.909739835697266</v>
      </c>
    </row>
    <row r="14" spans="1:11" s="40" customFormat="1" ht="16.5" customHeight="1">
      <c r="A14" s="508" t="s">
        <v>930</v>
      </c>
      <c r="B14" s="924">
        <v>297625.7089308323</v>
      </c>
      <c r="C14" s="924">
        <v>288969.804784304</v>
      </c>
      <c r="D14" s="924">
        <v>345641.9296697213</v>
      </c>
      <c r="E14" s="928">
        <v>350687.3936037323</v>
      </c>
      <c r="F14" s="927">
        <v>-8655.904146528279</v>
      </c>
      <c r="G14" s="943"/>
      <c r="H14" s="928">
        <v>-2.9083186992222827</v>
      </c>
      <c r="I14" s="925">
        <v>5045.463934011001</v>
      </c>
      <c r="J14" s="926"/>
      <c r="K14" s="929">
        <v>1.4597372311953594</v>
      </c>
    </row>
    <row r="15" spans="1:11" s="40" customFormat="1" ht="16.5" customHeight="1">
      <c r="A15" s="508" t="s">
        <v>927</v>
      </c>
      <c r="B15" s="924">
        <v>263640.80015888</v>
      </c>
      <c r="C15" s="924">
        <v>256288.8570483626</v>
      </c>
      <c r="D15" s="924">
        <v>305282.5392141364</v>
      </c>
      <c r="E15" s="928">
        <v>318049.780106786</v>
      </c>
      <c r="F15" s="927">
        <v>-7351.943110517401</v>
      </c>
      <c r="G15" s="943"/>
      <c r="H15" s="928">
        <v>-2.7886211489598116</v>
      </c>
      <c r="I15" s="925">
        <v>12767.24089264957</v>
      </c>
      <c r="J15" s="926"/>
      <c r="K15" s="929">
        <v>4.182106492403798</v>
      </c>
    </row>
    <row r="16" spans="1:11" s="40" customFormat="1" ht="16.5" customHeight="1">
      <c r="A16" s="508" t="s">
        <v>928</v>
      </c>
      <c r="B16" s="924">
        <v>33984.90877195225</v>
      </c>
      <c r="C16" s="924">
        <v>32680.947735941398</v>
      </c>
      <c r="D16" s="924">
        <v>40359.390455584835</v>
      </c>
      <c r="E16" s="928">
        <v>32637.613496946302</v>
      </c>
      <c r="F16" s="927">
        <v>-1303.9610360108527</v>
      </c>
      <c r="G16" s="943"/>
      <c r="H16" s="928">
        <v>-3.836882555021045</v>
      </c>
      <c r="I16" s="925">
        <v>-7721.776958638533</v>
      </c>
      <c r="J16" s="926"/>
      <c r="K16" s="929">
        <v>-19.132541080213493</v>
      </c>
    </row>
    <row r="17" spans="1:11" s="40" customFormat="1" ht="16.5" customHeight="1">
      <c r="A17" s="508" t="s">
        <v>931</v>
      </c>
      <c r="B17" s="924">
        <v>161636.94744398395</v>
      </c>
      <c r="C17" s="924">
        <v>173780.648994964</v>
      </c>
      <c r="D17" s="924">
        <v>194933.4521655771</v>
      </c>
      <c r="E17" s="928">
        <v>212298.11837840325</v>
      </c>
      <c r="F17" s="927">
        <v>12143.70155098004</v>
      </c>
      <c r="G17" s="943"/>
      <c r="H17" s="928">
        <v>7.5129490769358265</v>
      </c>
      <c r="I17" s="925">
        <v>17364.666212826152</v>
      </c>
      <c r="J17" s="926"/>
      <c r="K17" s="929">
        <v>8.90799707280439</v>
      </c>
    </row>
    <row r="18" spans="1:11" s="40" customFormat="1" ht="16.5" customHeight="1">
      <c r="A18" s="508" t="s">
        <v>927</v>
      </c>
      <c r="B18" s="924">
        <v>151193.62195421316</v>
      </c>
      <c r="C18" s="924">
        <v>159922.534109066</v>
      </c>
      <c r="D18" s="924">
        <v>181631.51310484824</v>
      </c>
      <c r="E18" s="928">
        <v>190943.60745366116</v>
      </c>
      <c r="F18" s="927">
        <v>8728.91215485285</v>
      </c>
      <c r="G18" s="943"/>
      <c r="H18" s="928">
        <v>5.773333585127206</v>
      </c>
      <c r="I18" s="925">
        <v>9312.094348812912</v>
      </c>
      <c r="J18" s="926"/>
      <c r="K18" s="929">
        <v>5.126915582890856</v>
      </c>
    </row>
    <row r="19" spans="1:11" s="40" customFormat="1" ht="16.5" customHeight="1">
      <c r="A19" s="508" t="s">
        <v>928</v>
      </c>
      <c r="B19" s="924">
        <v>10443.325489770801</v>
      </c>
      <c r="C19" s="924">
        <v>13858.114885897998</v>
      </c>
      <c r="D19" s="924">
        <v>13301.939060728848</v>
      </c>
      <c r="E19" s="928">
        <v>21354.510924742102</v>
      </c>
      <c r="F19" s="927">
        <v>3414.7893961271966</v>
      </c>
      <c r="G19" s="943"/>
      <c r="H19" s="928">
        <v>32.69829518836668</v>
      </c>
      <c r="I19" s="925">
        <v>8052.5718640132545</v>
      </c>
      <c r="J19" s="926"/>
      <c r="K19" s="929">
        <v>60.53682720428907</v>
      </c>
    </row>
    <row r="20" spans="1:11" s="40" customFormat="1" ht="16.5" customHeight="1">
      <c r="A20" s="508" t="s">
        <v>932</v>
      </c>
      <c r="B20" s="924">
        <v>6579.83152625</v>
      </c>
      <c r="C20" s="924">
        <v>7139.717651760001</v>
      </c>
      <c r="D20" s="924">
        <v>8888.269686648346</v>
      </c>
      <c r="E20" s="928">
        <v>10347.43933880145</v>
      </c>
      <c r="F20" s="927">
        <v>559.886125510001</v>
      </c>
      <c r="G20" s="943"/>
      <c r="H20" s="928">
        <v>8.509125549436266</v>
      </c>
      <c r="I20" s="925">
        <v>1459.1696521531048</v>
      </c>
      <c r="J20" s="926"/>
      <c r="K20" s="929">
        <v>16.416802185300693</v>
      </c>
    </row>
    <row r="21" spans="1:11" s="40" customFormat="1" ht="16.5" customHeight="1">
      <c r="A21" s="507" t="s">
        <v>1153</v>
      </c>
      <c r="B21" s="918">
        <v>473.27786871</v>
      </c>
      <c r="C21" s="918">
        <v>565.38561067</v>
      </c>
      <c r="D21" s="918">
        <v>2187.62425603</v>
      </c>
      <c r="E21" s="922">
        <v>1354.43767431</v>
      </c>
      <c r="F21" s="921">
        <v>92.10774196</v>
      </c>
      <c r="G21" s="941"/>
      <c r="H21" s="922">
        <v>19.461662598138265</v>
      </c>
      <c r="I21" s="919">
        <v>-833.1865817200003</v>
      </c>
      <c r="J21" s="920"/>
      <c r="K21" s="923">
        <v>-38.08636603947832</v>
      </c>
    </row>
    <row r="22" spans="1:11" s="40" customFormat="1" ht="16.5" customHeight="1">
      <c r="A22" s="507" t="s">
        <v>403</v>
      </c>
      <c r="B22" s="918">
        <v>2175.8444800300003</v>
      </c>
      <c r="C22" s="918">
        <v>2183.4490746</v>
      </c>
      <c r="D22" s="918">
        <v>2954.25889217</v>
      </c>
      <c r="E22" s="922">
        <v>3123.33879085</v>
      </c>
      <c r="F22" s="921">
        <v>7.60459456999979</v>
      </c>
      <c r="G22" s="941"/>
      <c r="H22" s="922">
        <v>0.34950083242598934</v>
      </c>
      <c r="I22" s="919">
        <v>169.07989868000004</v>
      </c>
      <c r="J22" s="920"/>
      <c r="K22" s="923">
        <v>5.723259363901087</v>
      </c>
    </row>
    <row r="23" spans="1:11" s="40" customFormat="1" ht="16.5" customHeight="1">
      <c r="A23" s="545" t="s">
        <v>404</v>
      </c>
      <c r="B23" s="918">
        <v>188111.61941416012</v>
      </c>
      <c r="C23" s="918">
        <v>213736.9454617248</v>
      </c>
      <c r="D23" s="918">
        <v>222161.436015703</v>
      </c>
      <c r="E23" s="922">
        <v>250351.40044886444</v>
      </c>
      <c r="F23" s="921">
        <v>25625.326047564682</v>
      </c>
      <c r="G23" s="941"/>
      <c r="H23" s="922">
        <v>13.622404680460548</v>
      </c>
      <c r="I23" s="919">
        <v>28189.964433161455</v>
      </c>
      <c r="J23" s="920"/>
      <c r="K23" s="923">
        <v>12.688954905372915</v>
      </c>
    </row>
    <row r="24" spans="1:11" s="40" customFormat="1" ht="16.5" customHeight="1">
      <c r="A24" s="546" t="s">
        <v>405</v>
      </c>
      <c r="B24" s="924">
        <v>65983.34332365</v>
      </c>
      <c r="C24" s="924">
        <v>65791.01811865001</v>
      </c>
      <c r="D24" s="924">
        <v>77548.45905002001</v>
      </c>
      <c r="E24" s="928">
        <v>80860.92249115002</v>
      </c>
      <c r="F24" s="927">
        <v>-192.32520499998645</v>
      </c>
      <c r="G24" s="943"/>
      <c r="H24" s="928">
        <v>-0.29147538653297145</v>
      </c>
      <c r="I24" s="925">
        <v>3312.4634411300067</v>
      </c>
      <c r="J24" s="926"/>
      <c r="K24" s="929">
        <v>4.271475515707429</v>
      </c>
    </row>
    <row r="25" spans="1:11" s="40" customFormat="1" ht="16.5" customHeight="1">
      <c r="A25" s="546" t="s">
        <v>406</v>
      </c>
      <c r="B25" s="924">
        <v>35635.43625425285</v>
      </c>
      <c r="C25" s="924">
        <v>47656.129806767014</v>
      </c>
      <c r="D25" s="924">
        <v>44173.95802336182</v>
      </c>
      <c r="E25" s="928">
        <v>58308.100894089206</v>
      </c>
      <c r="F25" s="927">
        <v>12020.693552514167</v>
      </c>
      <c r="G25" s="943"/>
      <c r="H25" s="928">
        <v>33.73241586478285</v>
      </c>
      <c r="I25" s="925">
        <v>14134.142870727388</v>
      </c>
      <c r="J25" s="926"/>
      <c r="K25" s="929">
        <v>31.99655069000702</v>
      </c>
    </row>
    <row r="26" spans="1:11" s="40" customFormat="1" ht="16.5" customHeight="1">
      <c r="A26" s="546" t="s">
        <v>407</v>
      </c>
      <c r="B26" s="924">
        <v>86492.83983625728</v>
      </c>
      <c r="C26" s="924">
        <v>100289.79753630777</v>
      </c>
      <c r="D26" s="924">
        <v>100439.01894232116</v>
      </c>
      <c r="E26" s="928">
        <v>111182.3770636252</v>
      </c>
      <c r="F26" s="927">
        <v>13796.957700050494</v>
      </c>
      <c r="G26" s="943"/>
      <c r="H26" s="928">
        <v>15.951560529368688</v>
      </c>
      <c r="I26" s="925">
        <v>10743.358121304045</v>
      </c>
      <c r="J26" s="926"/>
      <c r="K26" s="929">
        <v>10.696398903969387</v>
      </c>
    </row>
    <row r="27" spans="1:11" s="40" customFormat="1" ht="16.5" customHeight="1">
      <c r="A27" s="547" t="s">
        <v>933</v>
      </c>
      <c r="B27" s="945">
        <v>1052450.7159555622</v>
      </c>
      <c r="C27" s="945">
        <v>1106034.5516395532</v>
      </c>
      <c r="D27" s="945">
        <v>1242881.356843068</v>
      </c>
      <c r="E27" s="946">
        <v>1334388.8652190864</v>
      </c>
      <c r="F27" s="947">
        <v>53583.83568399097</v>
      </c>
      <c r="G27" s="948"/>
      <c r="H27" s="946">
        <v>5.091339183074246</v>
      </c>
      <c r="I27" s="949">
        <v>91507.50837601838</v>
      </c>
      <c r="J27" s="950"/>
      <c r="K27" s="951">
        <v>7.362529647113577</v>
      </c>
    </row>
    <row r="28" spans="1:11" s="40" customFormat="1" ht="16.5" customHeight="1">
      <c r="A28" s="507" t="s">
        <v>934</v>
      </c>
      <c r="B28" s="918">
        <v>186182.70924545976</v>
      </c>
      <c r="C28" s="918">
        <v>166382.186429947</v>
      </c>
      <c r="D28" s="918">
        <v>214723.30589832607</v>
      </c>
      <c r="E28" s="922">
        <v>238025.68664763548</v>
      </c>
      <c r="F28" s="921">
        <v>-19800.522815512755</v>
      </c>
      <c r="G28" s="941"/>
      <c r="H28" s="922">
        <v>-10.634995535169768</v>
      </c>
      <c r="I28" s="919">
        <v>23302.380749309406</v>
      </c>
      <c r="J28" s="920"/>
      <c r="K28" s="923">
        <v>10.85228296566156</v>
      </c>
    </row>
    <row r="29" spans="1:11" s="40" customFormat="1" ht="16.5" customHeight="1">
      <c r="A29" s="508" t="s">
        <v>935</v>
      </c>
      <c r="B29" s="924">
        <v>25398.016617106</v>
      </c>
      <c r="C29" s="924">
        <v>21929.731738718998</v>
      </c>
      <c r="D29" s="924">
        <v>29120.099594706004</v>
      </c>
      <c r="E29" s="928">
        <v>25953.25755256</v>
      </c>
      <c r="F29" s="927">
        <v>-3468.284878387003</v>
      </c>
      <c r="G29" s="943"/>
      <c r="H29" s="928">
        <v>-13.655731196155898</v>
      </c>
      <c r="I29" s="925">
        <v>-3166.842042146003</v>
      </c>
      <c r="J29" s="926"/>
      <c r="K29" s="929">
        <v>-10.875107181026712</v>
      </c>
    </row>
    <row r="30" spans="1:11" s="40" customFormat="1" ht="16.5" customHeight="1">
      <c r="A30" s="508" t="s">
        <v>1154</v>
      </c>
      <c r="B30" s="924">
        <v>100137.84686063</v>
      </c>
      <c r="C30" s="924">
        <v>65907.28157941</v>
      </c>
      <c r="D30" s="924">
        <v>107355.67587310003</v>
      </c>
      <c r="E30" s="928">
        <v>108577.09928510999</v>
      </c>
      <c r="F30" s="927">
        <v>-34230.56528122</v>
      </c>
      <c r="G30" s="943"/>
      <c r="H30" s="928">
        <v>-34.18344447615442</v>
      </c>
      <c r="I30" s="925">
        <v>1221.4234120099572</v>
      </c>
      <c r="J30" s="926"/>
      <c r="K30" s="929">
        <v>1.1377352916614702</v>
      </c>
    </row>
    <row r="31" spans="1:11" s="40" customFormat="1" ht="16.5" customHeight="1">
      <c r="A31" s="508" t="s">
        <v>937</v>
      </c>
      <c r="B31" s="924">
        <v>628.89691055025</v>
      </c>
      <c r="C31" s="924">
        <v>872.3263893610001</v>
      </c>
      <c r="D31" s="924">
        <v>800.9433021789996</v>
      </c>
      <c r="E31" s="928">
        <v>923.5333274634994</v>
      </c>
      <c r="F31" s="927">
        <v>243.42947881075008</v>
      </c>
      <c r="G31" s="943"/>
      <c r="H31" s="928">
        <v>38.70737393156578</v>
      </c>
      <c r="I31" s="925">
        <v>122.5900252844998</v>
      </c>
      <c r="J31" s="926"/>
      <c r="K31" s="929">
        <v>15.305705778547438</v>
      </c>
    </row>
    <row r="32" spans="1:11" s="40" customFormat="1" ht="16.5" customHeight="1">
      <c r="A32" s="508" t="s">
        <v>938</v>
      </c>
      <c r="B32" s="924">
        <v>59653.81088717351</v>
      </c>
      <c r="C32" s="924">
        <v>76464.63305641698</v>
      </c>
      <c r="D32" s="924">
        <v>77273.92622534103</v>
      </c>
      <c r="E32" s="928">
        <v>102145.39863996199</v>
      </c>
      <c r="F32" s="927">
        <v>16810.822169243467</v>
      </c>
      <c r="G32" s="943"/>
      <c r="H32" s="928">
        <v>28.180634094003963</v>
      </c>
      <c r="I32" s="925">
        <v>24871.472414620963</v>
      </c>
      <c r="J32" s="926"/>
      <c r="K32" s="929">
        <v>32.18611196497567</v>
      </c>
    </row>
    <row r="33" spans="1:11" s="40" customFormat="1" ht="16.5" customHeight="1">
      <c r="A33" s="508" t="s">
        <v>939</v>
      </c>
      <c r="B33" s="924">
        <v>364.13797</v>
      </c>
      <c r="C33" s="924">
        <v>1208.21366604</v>
      </c>
      <c r="D33" s="924">
        <v>172.660903</v>
      </c>
      <c r="E33" s="928">
        <v>426.39784254</v>
      </c>
      <c r="F33" s="927">
        <v>844.0756960399999</v>
      </c>
      <c r="G33" s="943"/>
      <c r="H33" s="928">
        <v>231.80106596409047</v>
      </c>
      <c r="I33" s="925">
        <v>253.73693954</v>
      </c>
      <c r="J33" s="926"/>
      <c r="K33" s="929">
        <v>146.95680094989427</v>
      </c>
    </row>
    <row r="34" spans="1:11" s="40" customFormat="1" ht="16.5" customHeight="1">
      <c r="A34" s="535" t="s">
        <v>940</v>
      </c>
      <c r="B34" s="918">
        <v>787747.7029351447</v>
      </c>
      <c r="C34" s="918">
        <v>850101.9661799971</v>
      </c>
      <c r="D34" s="918">
        <v>938102.5587964989</v>
      </c>
      <c r="E34" s="922">
        <v>960221.8471506217</v>
      </c>
      <c r="F34" s="921">
        <v>62354.263244852424</v>
      </c>
      <c r="G34" s="941"/>
      <c r="H34" s="922">
        <v>7.91551190978034</v>
      </c>
      <c r="I34" s="919">
        <v>22119.28835412278</v>
      </c>
      <c r="J34" s="920"/>
      <c r="K34" s="923">
        <v>2.3578752820480346</v>
      </c>
    </row>
    <row r="35" spans="1:11" s="40" customFormat="1" ht="16.5" customHeight="1">
      <c r="A35" s="508" t="s">
        <v>941</v>
      </c>
      <c r="B35" s="924">
        <v>128987.4</v>
      </c>
      <c r="C35" s="924">
        <v>135739.3</v>
      </c>
      <c r="D35" s="924">
        <v>147230.15</v>
      </c>
      <c r="E35" s="928">
        <v>141110.525</v>
      </c>
      <c r="F35" s="927">
        <v>6751.899999999994</v>
      </c>
      <c r="G35" s="943"/>
      <c r="H35" s="928">
        <v>5.234542288626637</v>
      </c>
      <c r="I35" s="925">
        <v>-6119.625</v>
      </c>
      <c r="J35" s="926"/>
      <c r="K35" s="929">
        <v>-4.156502591351025</v>
      </c>
    </row>
    <row r="36" spans="1:11" s="40" customFormat="1" ht="16.5" customHeight="1">
      <c r="A36" s="508" t="s">
        <v>942</v>
      </c>
      <c r="B36" s="924">
        <v>9762.8</v>
      </c>
      <c r="C36" s="925">
        <v>12314</v>
      </c>
      <c r="D36" s="924">
        <v>11074.042600198094</v>
      </c>
      <c r="E36" s="928">
        <v>10682.811438539999</v>
      </c>
      <c r="F36" s="927">
        <v>2551.2</v>
      </c>
      <c r="G36" s="943"/>
      <c r="H36" s="928">
        <v>26.131847420821902</v>
      </c>
      <c r="I36" s="925">
        <v>-391.2311616580955</v>
      </c>
      <c r="J36" s="926"/>
      <c r="K36" s="929">
        <v>-3.5328666845754877</v>
      </c>
    </row>
    <row r="37" spans="1:11" s="40" customFormat="1" ht="16.5" customHeight="1">
      <c r="A37" s="511" t="s">
        <v>943</v>
      </c>
      <c r="B37" s="924">
        <v>12146.3572522412</v>
      </c>
      <c r="C37" s="924">
        <v>13506.881858763398</v>
      </c>
      <c r="D37" s="924">
        <v>11087.490130598799</v>
      </c>
      <c r="E37" s="928">
        <v>9235.315343254999</v>
      </c>
      <c r="F37" s="927">
        <v>1360.5246065221982</v>
      </c>
      <c r="G37" s="943"/>
      <c r="H37" s="928">
        <v>11.201091638163033</v>
      </c>
      <c r="I37" s="925">
        <v>-1852.1747873437998</v>
      </c>
      <c r="J37" s="926"/>
      <c r="K37" s="929">
        <v>-16.70508623256623</v>
      </c>
    </row>
    <row r="38" spans="1:11" s="40" customFormat="1" ht="16.5" customHeight="1">
      <c r="A38" s="548" t="s">
        <v>944</v>
      </c>
      <c r="B38" s="924">
        <v>1162</v>
      </c>
      <c r="C38" s="924">
        <v>1129</v>
      </c>
      <c r="D38" s="924">
        <v>1083.5204343599999</v>
      </c>
      <c r="E38" s="928">
        <v>1150.66767521</v>
      </c>
      <c r="F38" s="927">
        <v>-33</v>
      </c>
      <c r="G38" s="943"/>
      <c r="H38" s="928">
        <v>-2.8399311531841653</v>
      </c>
      <c r="I38" s="925">
        <v>67.14724085000012</v>
      </c>
      <c r="J38" s="926"/>
      <c r="K38" s="929">
        <v>6.197136548667104</v>
      </c>
    </row>
    <row r="39" spans="1:11" s="40" customFormat="1" ht="16.5" customHeight="1">
      <c r="A39" s="548" t="s">
        <v>945</v>
      </c>
      <c r="B39" s="924">
        <v>10984.3572522412</v>
      </c>
      <c r="C39" s="924">
        <v>12377.881858763398</v>
      </c>
      <c r="D39" s="924">
        <v>10003.969696238799</v>
      </c>
      <c r="E39" s="928">
        <v>8084.647668045</v>
      </c>
      <c r="F39" s="927">
        <v>1393.5246065221982</v>
      </c>
      <c r="G39" s="943"/>
      <c r="H39" s="928">
        <v>12.686446503165849</v>
      </c>
      <c r="I39" s="925">
        <v>-1919.3220281937993</v>
      </c>
      <c r="J39" s="926"/>
      <c r="K39" s="929">
        <v>-19.185604179862803</v>
      </c>
    </row>
    <row r="40" spans="1:11" s="40" customFormat="1" ht="16.5" customHeight="1">
      <c r="A40" s="508" t="s">
        <v>946</v>
      </c>
      <c r="B40" s="924">
        <v>633360.7624538635</v>
      </c>
      <c r="C40" s="924">
        <v>686681.6687153237</v>
      </c>
      <c r="D40" s="924">
        <v>766327.2169271221</v>
      </c>
      <c r="E40" s="928">
        <v>795263.6561436293</v>
      </c>
      <c r="F40" s="927">
        <v>53320.90626146016</v>
      </c>
      <c r="G40" s="943"/>
      <c r="H40" s="928">
        <v>8.418725854578694</v>
      </c>
      <c r="I40" s="925">
        <v>28936.43921650725</v>
      </c>
      <c r="J40" s="926"/>
      <c r="K40" s="929">
        <v>3.775990018015909</v>
      </c>
    </row>
    <row r="41" spans="1:11" s="40" customFormat="1" ht="16.5" customHeight="1">
      <c r="A41" s="511" t="s">
        <v>947</v>
      </c>
      <c r="B41" s="924">
        <v>613434.2717086542</v>
      </c>
      <c r="C41" s="924">
        <v>659728.6195037613</v>
      </c>
      <c r="D41" s="924">
        <v>745999.6373992665</v>
      </c>
      <c r="E41" s="928">
        <v>768056.4803317273</v>
      </c>
      <c r="F41" s="927">
        <v>46294.34779510705</v>
      </c>
      <c r="G41" s="943"/>
      <c r="H41" s="928">
        <v>7.546749493822573</v>
      </c>
      <c r="I41" s="925">
        <v>22056.84293246083</v>
      </c>
      <c r="J41" s="926"/>
      <c r="K41" s="929">
        <v>2.9566827953638515</v>
      </c>
    </row>
    <row r="42" spans="1:11" s="40" customFormat="1" ht="16.5" customHeight="1">
      <c r="A42" s="511" t="s">
        <v>948</v>
      </c>
      <c r="B42" s="924">
        <v>19926.49074520932</v>
      </c>
      <c r="C42" s="924">
        <v>26953.049211562404</v>
      </c>
      <c r="D42" s="924">
        <v>20327.579527855614</v>
      </c>
      <c r="E42" s="928">
        <v>27207.175811901998</v>
      </c>
      <c r="F42" s="927">
        <v>7026.558466353083</v>
      </c>
      <c r="G42" s="943"/>
      <c r="H42" s="928">
        <v>35.262397961579815</v>
      </c>
      <c r="I42" s="925">
        <v>6879.5962840463835</v>
      </c>
      <c r="J42" s="926"/>
      <c r="K42" s="929">
        <v>33.843656961809074</v>
      </c>
    </row>
    <row r="43" spans="1:11" s="40" customFormat="1" ht="16.5" customHeight="1">
      <c r="A43" s="512" t="s">
        <v>949</v>
      </c>
      <c r="B43" s="952">
        <v>3490.38322904</v>
      </c>
      <c r="C43" s="952">
        <v>1860.11560591</v>
      </c>
      <c r="D43" s="952">
        <v>2383.65913858</v>
      </c>
      <c r="E43" s="933">
        <v>3929.53922519745</v>
      </c>
      <c r="F43" s="932">
        <v>-1630.26762313</v>
      </c>
      <c r="G43" s="953"/>
      <c r="H43" s="933">
        <v>-46.70741050914317</v>
      </c>
      <c r="I43" s="930">
        <v>1545.8800866174497</v>
      </c>
      <c r="J43" s="931"/>
      <c r="K43" s="934">
        <v>64.85323600161915</v>
      </c>
    </row>
    <row r="44" spans="1:11" s="40" customFormat="1" ht="16.5" customHeight="1" thickBot="1">
      <c r="A44" s="549" t="s">
        <v>393</v>
      </c>
      <c r="B44" s="935">
        <v>78520.35230176682</v>
      </c>
      <c r="C44" s="935">
        <v>89550.09203078382</v>
      </c>
      <c r="D44" s="935">
        <v>90055.49929064234</v>
      </c>
      <c r="E44" s="939">
        <v>136141.33876400604</v>
      </c>
      <c r="F44" s="938">
        <v>11029.739729017005</v>
      </c>
      <c r="G44" s="944"/>
      <c r="H44" s="939">
        <v>14.046981967971659</v>
      </c>
      <c r="I44" s="936">
        <v>46085.839473363696</v>
      </c>
      <c r="J44" s="937"/>
      <c r="K44" s="940">
        <v>51.174930833071805</v>
      </c>
    </row>
    <row r="45" spans="1:11" s="40" customFormat="1" ht="16.5" customHeight="1" thickTop="1">
      <c r="A45" s="518" t="s">
        <v>891</v>
      </c>
      <c r="B45" s="394"/>
      <c r="C45" s="36"/>
      <c r="D45" s="538"/>
      <c r="E45" s="538"/>
      <c r="F45" s="509"/>
      <c r="G45" s="510"/>
      <c r="H45" s="509"/>
      <c r="I45" s="510"/>
      <c r="J45" s="510"/>
      <c r="K45" s="510"/>
    </row>
    <row r="46" spans="1:11" s="40" customFormat="1" ht="16.5" customHeight="1">
      <c r="A46" s="1379"/>
      <c r="B46" s="1354"/>
      <c r="C46" s="1355"/>
      <c r="D46" s="538"/>
      <c r="E46" s="538"/>
      <c r="F46" s="509"/>
      <c r="G46" s="510"/>
      <c r="H46" s="509"/>
      <c r="I46" s="510"/>
      <c r="J46" s="510"/>
      <c r="K46" s="510"/>
    </row>
    <row r="47" spans="1:11" s="40" customFormat="1" ht="16.5" customHeight="1">
      <c r="A47" s="1379"/>
      <c r="B47" s="1354"/>
      <c r="C47" s="551"/>
      <c r="D47" s="538"/>
      <c r="E47" s="538"/>
      <c r="F47" s="509"/>
      <c r="G47" s="510"/>
      <c r="H47" s="509"/>
      <c r="I47" s="510"/>
      <c r="J47" s="510"/>
      <c r="K47" s="510"/>
    </row>
    <row r="48" spans="4:11" s="40" customFormat="1" ht="16.5" customHeight="1">
      <c r="D48" s="552"/>
      <c r="E48" s="552"/>
      <c r="F48" s="520"/>
      <c r="G48" s="521"/>
      <c r="H48" s="520"/>
      <c r="I48" s="521"/>
      <c r="J48" s="521"/>
      <c r="K48" s="521"/>
    </row>
    <row r="49" spans="4:11" s="40" customFormat="1" ht="16.5" customHeight="1">
      <c r="D49" s="552"/>
      <c r="E49" s="552"/>
      <c r="F49" s="520"/>
      <c r="G49" s="521"/>
      <c r="H49" s="520"/>
      <c r="I49" s="521"/>
      <c r="J49" s="521"/>
      <c r="K49" s="521"/>
    </row>
    <row r="50" spans="1:11" s="40" customFormat="1" ht="16.5" customHeight="1">
      <c r="A50" s="261"/>
      <c r="B50" s="39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53"/>
      <c r="B83" s="554"/>
      <c r="C83" s="554"/>
      <c r="D83" s="554"/>
      <c r="E83" s="554"/>
    </row>
    <row r="84" spans="1:5" ht="16.5" customHeight="1">
      <c r="A84" s="553"/>
      <c r="B84" s="555"/>
      <c r="C84" s="555"/>
      <c r="D84" s="555"/>
      <c r="E84" s="55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9"/>
  <sheetViews>
    <sheetView zoomScalePageLayoutView="0" workbookViewId="0" topLeftCell="A1">
      <selection activeCell="H46" sqref="H46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71" t="s">
        <v>554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</row>
    <row r="2" spans="1:11" ht="15.75">
      <c r="A2" s="1782" t="s">
        <v>951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</row>
    <row r="3" spans="1:11" s="40" customFormat="1" ht="16.5" customHeight="1" thickBot="1">
      <c r="A3" s="261"/>
      <c r="B3" s="394"/>
      <c r="C3" s="36"/>
      <c r="D3" s="36"/>
      <c r="E3" s="36"/>
      <c r="F3" s="36"/>
      <c r="G3" s="36"/>
      <c r="H3" s="36"/>
      <c r="I3" s="1767" t="s">
        <v>420</v>
      </c>
      <c r="J3" s="1767"/>
      <c r="K3" s="1767"/>
    </row>
    <row r="4" spans="1:11" s="40" customFormat="1" ht="13.5" thickTop="1">
      <c r="A4" s="489"/>
      <c r="B4" s="557">
        <v>2012</v>
      </c>
      <c r="C4" s="557">
        <v>2012</v>
      </c>
      <c r="D4" s="557">
        <v>2013</v>
      </c>
      <c r="E4" s="558">
        <v>2013</v>
      </c>
      <c r="F4" s="1785" t="s">
        <v>1349</v>
      </c>
      <c r="G4" s="1786"/>
      <c r="H4" s="1786"/>
      <c r="I4" s="1786"/>
      <c r="J4" s="1786"/>
      <c r="K4" s="1787"/>
    </row>
    <row r="5" spans="1:11" s="40" customFormat="1" ht="12.75">
      <c r="A5" s="124" t="s">
        <v>306</v>
      </c>
      <c r="B5" s="540" t="s">
        <v>871</v>
      </c>
      <c r="C5" s="540" t="s">
        <v>529</v>
      </c>
      <c r="D5" s="540" t="s">
        <v>872</v>
      </c>
      <c r="E5" s="556" t="s">
        <v>1376</v>
      </c>
      <c r="F5" s="1779" t="s">
        <v>275</v>
      </c>
      <c r="G5" s="1780"/>
      <c r="H5" s="1781"/>
      <c r="I5" s="1780" t="s">
        <v>1110</v>
      </c>
      <c r="J5" s="1780"/>
      <c r="K5" s="1788"/>
    </row>
    <row r="6" spans="1:11" s="40" customFormat="1" ht="12.75">
      <c r="A6" s="124"/>
      <c r="B6" s="540"/>
      <c r="C6" s="540"/>
      <c r="D6" s="540"/>
      <c r="E6" s="556"/>
      <c r="F6" s="530" t="s">
        <v>385</v>
      </c>
      <c r="G6" s="531" t="s">
        <v>382</v>
      </c>
      <c r="H6" s="532" t="s">
        <v>374</v>
      </c>
      <c r="I6" s="533" t="s">
        <v>385</v>
      </c>
      <c r="J6" s="531" t="s">
        <v>382</v>
      </c>
      <c r="K6" s="534" t="s">
        <v>374</v>
      </c>
    </row>
    <row r="7" spans="1:11" s="40" customFormat="1" ht="16.5" customHeight="1">
      <c r="A7" s="507" t="s">
        <v>400</v>
      </c>
      <c r="B7" s="955">
        <v>122127.96650375452</v>
      </c>
      <c r="C7" s="955">
        <v>130502.55592740969</v>
      </c>
      <c r="D7" s="955">
        <v>155224.89364453434</v>
      </c>
      <c r="E7" s="956">
        <v>171599.25880445362</v>
      </c>
      <c r="F7" s="957">
        <v>8374.589423655169</v>
      </c>
      <c r="G7" s="974"/>
      <c r="H7" s="958">
        <v>6.857224977538386</v>
      </c>
      <c r="I7" s="955">
        <v>16374.365159919282</v>
      </c>
      <c r="J7" s="975"/>
      <c r="K7" s="959">
        <v>10.548801017326928</v>
      </c>
    </row>
    <row r="8" spans="1:11" s="40" customFormat="1" ht="16.5" customHeight="1">
      <c r="A8" s="508" t="s">
        <v>926</v>
      </c>
      <c r="B8" s="960">
        <v>3250.943717372366</v>
      </c>
      <c r="C8" s="960">
        <v>2590.90332080268</v>
      </c>
      <c r="D8" s="960">
        <v>3083.7143625912</v>
      </c>
      <c r="E8" s="964">
        <v>2807.2082563932</v>
      </c>
      <c r="F8" s="963">
        <v>-660.040396569686</v>
      </c>
      <c r="G8" s="976"/>
      <c r="H8" s="964">
        <v>-20.303039792493717</v>
      </c>
      <c r="I8" s="961">
        <v>-276.506106198</v>
      </c>
      <c r="J8" s="962"/>
      <c r="K8" s="965">
        <v>-8.96665753327607</v>
      </c>
    </row>
    <row r="9" spans="1:11" s="40" customFormat="1" ht="16.5" customHeight="1">
      <c r="A9" s="508" t="s">
        <v>927</v>
      </c>
      <c r="B9" s="960">
        <v>3237.3001861118905</v>
      </c>
      <c r="C9" s="960">
        <v>2573.20599066268</v>
      </c>
      <c r="D9" s="960">
        <v>3068.3832781672</v>
      </c>
      <c r="E9" s="964">
        <v>2769.7163545231997</v>
      </c>
      <c r="F9" s="963">
        <v>-664.0941954492105</v>
      </c>
      <c r="G9" s="976"/>
      <c r="H9" s="964">
        <v>-20.513828105845526</v>
      </c>
      <c r="I9" s="961">
        <v>-298.66692364400024</v>
      </c>
      <c r="J9" s="962"/>
      <c r="K9" s="965">
        <v>-9.733690239062941</v>
      </c>
    </row>
    <row r="10" spans="1:11" s="40" customFormat="1" ht="16.5" customHeight="1">
      <c r="A10" s="508" t="s">
        <v>928</v>
      </c>
      <c r="B10" s="960">
        <v>13.643531260475429</v>
      </c>
      <c r="C10" s="960">
        <v>17.697330140000002</v>
      </c>
      <c r="D10" s="960">
        <v>15.331084424</v>
      </c>
      <c r="E10" s="964">
        <v>37.49190187</v>
      </c>
      <c r="F10" s="963">
        <v>4.053798879524573</v>
      </c>
      <c r="G10" s="976"/>
      <c r="H10" s="964">
        <v>29.712240930382944</v>
      </c>
      <c r="I10" s="961">
        <v>22.160817446</v>
      </c>
      <c r="J10" s="962"/>
      <c r="K10" s="965">
        <v>144.5482709057972</v>
      </c>
    </row>
    <row r="11" spans="1:11" s="40" customFormat="1" ht="16.5" customHeight="1">
      <c r="A11" s="508" t="s">
        <v>929</v>
      </c>
      <c r="B11" s="960">
        <v>60767.25476330689</v>
      </c>
      <c r="C11" s="960">
        <v>66216.0711162905</v>
      </c>
      <c r="D11" s="960">
        <v>82945.64026442301</v>
      </c>
      <c r="E11" s="964">
        <v>92756.81360601496</v>
      </c>
      <c r="F11" s="963">
        <v>5448.8163529836165</v>
      </c>
      <c r="G11" s="976"/>
      <c r="H11" s="964">
        <v>8.966698222928079</v>
      </c>
      <c r="I11" s="961">
        <v>9811.173341591944</v>
      </c>
      <c r="J11" s="962"/>
      <c r="K11" s="965">
        <v>11.828437649422964</v>
      </c>
    </row>
    <row r="12" spans="1:11" s="40" customFormat="1" ht="16.5" customHeight="1">
      <c r="A12" s="508" t="s">
        <v>927</v>
      </c>
      <c r="B12" s="960">
        <v>60722.287295218026</v>
      </c>
      <c r="C12" s="960">
        <v>66147.15449132699</v>
      </c>
      <c r="D12" s="960">
        <v>82861.94909040301</v>
      </c>
      <c r="E12" s="964">
        <v>92689.02819035496</v>
      </c>
      <c r="F12" s="963">
        <v>5424.867196108964</v>
      </c>
      <c r="G12" s="976"/>
      <c r="H12" s="964">
        <v>8.933897976758495</v>
      </c>
      <c r="I12" s="961">
        <v>9827.079099951952</v>
      </c>
      <c r="J12" s="962"/>
      <c r="K12" s="965">
        <v>11.859579949333</v>
      </c>
    </row>
    <row r="13" spans="1:11" s="40" customFormat="1" ht="16.5" customHeight="1">
      <c r="A13" s="508" t="s">
        <v>928</v>
      </c>
      <c r="B13" s="960">
        <v>44.96746808886153</v>
      </c>
      <c r="C13" s="960">
        <v>68.91662496352184</v>
      </c>
      <c r="D13" s="960">
        <v>83.69117402</v>
      </c>
      <c r="E13" s="964">
        <v>67.78541566</v>
      </c>
      <c r="F13" s="963">
        <v>23.94915687466031</v>
      </c>
      <c r="G13" s="976"/>
      <c r="H13" s="964">
        <v>53.25885110394404</v>
      </c>
      <c r="I13" s="961">
        <v>-15.905758360000007</v>
      </c>
      <c r="J13" s="962"/>
      <c r="K13" s="965">
        <v>-19.00529959849643</v>
      </c>
    </row>
    <row r="14" spans="1:11" s="40" customFormat="1" ht="16.5" customHeight="1">
      <c r="A14" s="508" t="s">
        <v>930</v>
      </c>
      <c r="B14" s="960">
        <v>37178.392009537005</v>
      </c>
      <c r="C14" s="960">
        <v>40967.38818406</v>
      </c>
      <c r="D14" s="960">
        <v>45028.3003632011</v>
      </c>
      <c r="E14" s="964">
        <v>50128.42763236998</v>
      </c>
      <c r="F14" s="963">
        <v>3788.9961745229957</v>
      </c>
      <c r="G14" s="976"/>
      <c r="H14" s="964">
        <v>10.191393359753272</v>
      </c>
      <c r="I14" s="961">
        <v>5100.127269168879</v>
      </c>
      <c r="J14" s="962"/>
      <c r="K14" s="965">
        <v>11.3264929567204</v>
      </c>
    </row>
    <row r="15" spans="1:11" s="40" customFormat="1" ht="16.5" customHeight="1">
      <c r="A15" s="508" t="s">
        <v>927</v>
      </c>
      <c r="B15" s="960">
        <v>36951.60160953701</v>
      </c>
      <c r="C15" s="960">
        <v>40763.54718406</v>
      </c>
      <c r="D15" s="960">
        <v>44760.1351632011</v>
      </c>
      <c r="E15" s="964">
        <v>50049.50403236998</v>
      </c>
      <c r="F15" s="963">
        <v>3811.9455745229934</v>
      </c>
      <c r="G15" s="976"/>
      <c r="H15" s="964">
        <v>10.31604966627252</v>
      </c>
      <c r="I15" s="961">
        <v>5289.36886916888</v>
      </c>
      <c r="J15" s="962"/>
      <c r="K15" s="965">
        <v>11.817142307285655</v>
      </c>
    </row>
    <row r="16" spans="1:11" s="40" customFormat="1" ht="16.5" customHeight="1">
      <c r="A16" s="508" t="s">
        <v>928</v>
      </c>
      <c r="B16" s="960">
        <v>226.79040000000003</v>
      </c>
      <c r="C16" s="960">
        <v>203.841</v>
      </c>
      <c r="D16" s="960">
        <v>268.16519999999997</v>
      </c>
      <c r="E16" s="964">
        <v>78.9236</v>
      </c>
      <c r="F16" s="963">
        <v>-22.949400000000026</v>
      </c>
      <c r="G16" s="976"/>
      <c r="H16" s="964">
        <v>-10.119211395191341</v>
      </c>
      <c r="I16" s="961">
        <v>-189.24159999999998</v>
      </c>
      <c r="J16" s="962"/>
      <c r="K16" s="965">
        <v>-70.56903729492119</v>
      </c>
    </row>
    <row r="17" spans="1:11" s="40" customFormat="1" ht="16.5" customHeight="1">
      <c r="A17" s="508" t="s">
        <v>931</v>
      </c>
      <c r="B17" s="960">
        <v>20753.427148868253</v>
      </c>
      <c r="C17" s="960">
        <v>20522.95909200651</v>
      </c>
      <c r="D17" s="960">
        <v>23913.819106488998</v>
      </c>
      <c r="E17" s="964">
        <v>25627.811019055494</v>
      </c>
      <c r="F17" s="963">
        <v>-230.46805686174412</v>
      </c>
      <c r="G17" s="976"/>
      <c r="H17" s="964">
        <v>-1.1105060152646269</v>
      </c>
      <c r="I17" s="961">
        <v>1713.9919125664965</v>
      </c>
      <c r="J17" s="962"/>
      <c r="K17" s="965">
        <v>7.167370067215262</v>
      </c>
    </row>
    <row r="18" spans="1:11" s="40" customFormat="1" ht="16.5" customHeight="1">
      <c r="A18" s="508" t="s">
        <v>927</v>
      </c>
      <c r="B18" s="960">
        <v>20735.206456735494</v>
      </c>
      <c r="C18" s="960">
        <v>20430.87162955651</v>
      </c>
      <c r="D18" s="960">
        <v>23848.642207288998</v>
      </c>
      <c r="E18" s="964">
        <v>25591.235332915494</v>
      </c>
      <c r="F18" s="963">
        <v>-304.3348271789837</v>
      </c>
      <c r="G18" s="976"/>
      <c r="H18" s="964">
        <v>-1.4677202651152068</v>
      </c>
      <c r="I18" s="961">
        <v>1742.5931256264957</v>
      </c>
      <c r="J18" s="962"/>
      <c r="K18" s="965">
        <v>7.306886113180469</v>
      </c>
    </row>
    <row r="19" spans="1:11" s="40" customFormat="1" ht="16.5" customHeight="1">
      <c r="A19" s="508" t="s">
        <v>928</v>
      </c>
      <c r="B19" s="960">
        <v>18.220692132757915</v>
      </c>
      <c r="C19" s="960">
        <v>92.08746245000003</v>
      </c>
      <c r="D19" s="960">
        <v>65.1768992</v>
      </c>
      <c r="E19" s="964">
        <v>36.57568614</v>
      </c>
      <c r="F19" s="963">
        <v>73.86677031724211</v>
      </c>
      <c r="G19" s="976"/>
      <c r="H19" s="964">
        <v>405.4004632702255</v>
      </c>
      <c r="I19" s="961">
        <v>-28.601213059999992</v>
      </c>
      <c r="J19" s="962"/>
      <c r="K19" s="965">
        <v>-43.88243904061026</v>
      </c>
    </row>
    <row r="20" spans="1:11" s="40" customFormat="1" ht="16.5" customHeight="1">
      <c r="A20" s="508" t="s">
        <v>932</v>
      </c>
      <c r="B20" s="960">
        <v>177.94886467</v>
      </c>
      <c r="C20" s="960">
        <v>205.23421425</v>
      </c>
      <c r="D20" s="960">
        <v>253.41954783000003</v>
      </c>
      <c r="E20" s="964">
        <v>278.99829062000003</v>
      </c>
      <c r="F20" s="963">
        <v>27.285349580000002</v>
      </c>
      <c r="G20" s="976"/>
      <c r="H20" s="964">
        <v>15.333252971633021</v>
      </c>
      <c r="I20" s="961">
        <v>25.578742790000007</v>
      </c>
      <c r="J20" s="962"/>
      <c r="K20" s="965">
        <v>10.093437151564506</v>
      </c>
    </row>
    <row r="21" spans="1:11" s="40" customFormat="1" ht="16.5" customHeight="1">
      <c r="A21" s="507" t="s">
        <v>1153</v>
      </c>
      <c r="B21" s="954">
        <v>0</v>
      </c>
      <c r="C21" s="954">
        <v>9.24</v>
      </c>
      <c r="D21" s="954">
        <v>570</v>
      </c>
      <c r="E21" s="958">
        <v>0</v>
      </c>
      <c r="F21" s="957">
        <v>9.24</v>
      </c>
      <c r="G21" s="974"/>
      <c r="H21" s="1493"/>
      <c r="I21" s="955">
        <v>-570</v>
      </c>
      <c r="J21" s="956"/>
      <c r="K21" s="1441">
        <v>-100</v>
      </c>
    </row>
    <row r="22" spans="1:11" s="40" customFormat="1" ht="16.5" customHeight="1">
      <c r="A22" s="507" t="s">
        <v>403</v>
      </c>
      <c r="B22" s="954">
        <v>332.08384617999997</v>
      </c>
      <c r="C22" s="954">
        <v>0</v>
      </c>
      <c r="D22" s="954">
        <v>0</v>
      </c>
      <c r="E22" s="958">
        <v>0</v>
      </c>
      <c r="F22" s="957">
        <v>-332.08384617999997</v>
      </c>
      <c r="G22" s="974"/>
      <c r="H22" s="958">
        <v>-100</v>
      </c>
      <c r="I22" s="955">
        <v>0</v>
      </c>
      <c r="J22" s="956"/>
      <c r="K22" s="1441"/>
    </row>
    <row r="23" spans="1:11" s="40" customFormat="1" ht="16.5" customHeight="1">
      <c r="A23" s="545" t="s">
        <v>404</v>
      </c>
      <c r="B23" s="954">
        <v>37900.15858283943</v>
      </c>
      <c r="C23" s="954">
        <v>43241.16730998064</v>
      </c>
      <c r="D23" s="954">
        <v>44159.912000052354</v>
      </c>
      <c r="E23" s="958">
        <v>48782.96849767247</v>
      </c>
      <c r="F23" s="957">
        <v>5341.008727141212</v>
      </c>
      <c r="G23" s="974"/>
      <c r="H23" s="958">
        <v>14.092312346047894</v>
      </c>
      <c r="I23" s="955">
        <v>4623.056497620113</v>
      </c>
      <c r="J23" s="956"/>
      <c r="K23" s="959">
        <v>10.468898800374946</v>
      </c>
    </row>
    <row r="24" spans="1:11" s="40" customFormat="1" ht="16.5" customHeight="1">
      <c r="A24" s="546" t="s">
        <v>405</v>
      </c>
      <c r="B24" s="960">
        <v>21399.743933489997</v>
      </c>
      <c r="C24" s="960">
        <v>22204.608368000005</v>
      </c>
      <c r="D24" s="960">
        <v>23576.76201</v>
      </c>
      <c r="E24" s="964">
        <v>24759.00365172</v>
      </c>
      <c r="F24" s="963">
        <v>804.8644345100074</v>
      </c>
      <c r="G24" s="976"/>
      <c r="H24" s="964">
        <v>3.761093763605354</v>
      </c>
      <c r="I24" s="961">
        <v>1182.2416417200002</v>
      </c>
      <c r="J24" s="962"/>
      <c r="K24" s="965">
        <v>5.0144359993902325</v>
      </c>
    </row>
    <row r="25" spans="1:11" s="40" customFormat="1" ht="16.5" customHeight="1">
      <c r="A25" s="546" t="s">
        <v>406</v>
      </c>
      <c r="B25" s="960">
        <v>6107.599045668756</v>
      </c>
      <c r="C25" s="960">
        <v>7005.19869931639</v>
      </c>
      <c r="D25" s="960">
        <v>7340.861514274191</v>
      </c>
      <c r="E25" s="964">
        <v>9065.625499995538</v>
      </c>
      <c r="F25" s="963">
        <v>897.5996536476341</v>
      </c>
      <c r="G25" s="976"/>
      <c r="H25" s="964">
        <v>14.696440400490483</v>
      </c>
      <c r="I25" s="961">
        <v>1724.7639857213471</v>
      </c>
      <c r="J25" s="962"/>
      <c r="K25" s="965">
        <v>23.495389231462415</v>
      </c>
    </row>
    <row r="26" spans="1:11" s="40" customFormat="1" ht="16.5" customHeight="1">
      <c r="A26" s="546" t="s">
        <v>407</v>
      </c>
      <c r="B26" s="960">
        <v>10392.81560368068</v>
      </c>
      <c r="C26" s="960">
        <v>14031.360242664246</v>
      </c>
      <c r="D26" s="960">
        <v>13242.288475778163</v>
      </c>
      <c r="E26" s="964">
        <v>14958.339345956934</v>
      </c>
      <c r="F26" s="963">
        <v>3638.544638983567</v>
      </c>
      <c r="G26" s="976"/>
      <c r="H26" s="964">
        <v>35.01019144123902</v>
      </c>
      <c r="I26" s="961">
        <v>1716.0508701787712</v>
      </c>
      <c r="J26" s="962"/>
      <c r="K26" s="965">
        <v>12.958869407788898</v>
      </c>
    </row>
    <row r="27" spans="1:11" s="40" customFormat="1" ht="16.5" customHeight="1">
      <c r="A27" s="547" t="s">
        <v>933</v>
      </c>
      <c r="B27" s="978">
        <v>160360.20893277397</v>
      </c>
      <c r="C27" s="978">
        <v>173752.96323739033</v>
      </c>
      <c r="D27" s="978">
        <v>199954.80564458668</v>
      </c>
      <c r="E27" s="979">
        <v>220382.2273021261</v>
      </c>
      <c r="F27" s="980">
        <v>13392.754304616363</v>
      </c>
      <c r="G27" s="981"/>
      <c r="H27" s="979">
        <v>8.35166927864933</v>
      </c>
      <c r="I27" s="982">
        <v>20427.42165753941</v>
      </c>
      <c r="J27" s="983"/>
      <c r="K27" s="984">
        <v>10.216019360819216</v>
      </c>
    </row>
    <row r="28" spans="1:11" s="40" customFormat="1" ht="16.5" customHeight="1">
      <c r="A28" s="507" t="s">
        <v>934</v>
      </c>
      <c r="B28" s="954">
        <v>9850.318973719997</v>
      </c>
      <c r="C28" s="954">
        <v>10602.72644101086</v>
      </c>
      <c r="D28" s="954">
        <v>11830.447255165996</v>
      </c>
      <c r="E28" s="958">
        <v>12132.612693448998</v>
      </c>
      <c r="F28" s="957">
        <v>752.4074672908628</v>
      </c>
      <c r="G28" s="974"/>
      <c r="H28" s="958">
        <v>7.638407134817019</v>
      </c>
      <c r="I28" s="955">
        <v>302.165438283002</v>
      </c>
      <c r="J28" s="956"/>
      <c r="K28" s="959">
        <v>2.55413368375448</v>
      </c>
    </row>
    <row r="29" spans="1:11" s="40" customFormat="1" ht="16.5" customHeight="1">
      <c r="A29" s="508" t="s">
        <v>935</v>
      </c>
      <c r="B29" s="960">
        <v>3606.5873527399976</v>
      </c>
      <c r="C29" s="960">
        <v>3767.9995808608583</v>
      </c>
      <c r="D29" s="960">
        <v>4781.371283755997</v>
      </c>
      <c r="E29" s="964">
        <v>4852.502076308999</v>
      </c>
      <c r="F29" s="963">
        <v>161.41222812086062</v>
      </c>
      <c r="G29" s="976"/>
      <c r="H29" s="964">
        <v>4.475483672902931</v>
      </c>
      <c r="I29" s="961">
        <v>71.13079255300181</v>
      </c>
      <c r="J29" s="962"/>
      <c r="K29" s="965">
        <v>1.4876651138692822</v>
      </c>
    </row>
    <row r="30" spans="1:11" s="40" customFormat="1" ht="16.5" customHeight="1">
      <c r="A30" s="508" t="s">
        <v>1154</v>
      </c>
      <c r="B30" s="960">
        <v>5991.00024533</v>
      </c>
      <c r="C30" s="960">
        <v>6658.3143017600005</v>
      </c>
      <c r="D30" s="960">
        <v>6773.17581791</v>
      </c>
      <c r="E30" s="964">
        <v>7071.2604566</v>
      </c>
      <c r="F30" s="963">
        <v>667.3140564300002</v>
      </c>
      <c r="G30" s="976"/>
      <c r="H30" s="964">
        <v>11.138608397657356</v>
      </c>
      <c r="I30" s="961">
        <v>298.08463869000025</v>
      </c>
      <c r="J30" s="962"/>
      <c r="K30" s="965">
        <v>4.400958231466377</v>
      </c>
    </row>
    <row r="31" spans="1:11" s="40" customFormat="1" ht="16.5" customHeight="1">
      <c r="A31" s="508" t="s">
        <v>937</v>
      </c>
      <c r="B31" s="960">
        <v>37.07687435</v>
      </c>
      <c r="C31" s="960">
        <v>36.55155967</v>
      </c>
      <c r="D31" s="960">
        <v>50.85486688</v>
      </c>
      <c r="E31" s="964">
        <v>43.06395281</v>
      </c>
      <c r="F31" s="963">
        <v>-0.5253146799999939</v>
      </c>
      <c r="G31" s="976"/>
      <c r="H31" s="964">
        <v>-1.4168256877349046</v>
      </c>
      <c r="I31" s="961">
        <v>-7.7909140699999995</v>
      </c>
      <c r="J31" s="962"/>
      <c r="K31" s="965">
        <v>-15.319898660601899</v>
      </c>
    </row>
    <row r="32" spans="1:11" s="40" customFormat="1" ht="16.5" customHeight="1">
      <c r="A32" s="508" t="s">
        <v>938</v>
      </c>
      <c r="B32" s="960">
        <v>213.7582413</v>
      </c>
      <c r="C32" s="960">
        <v>133.18650871999998</v>
      </c>
      <c r="D32" s="960">
        <v>219.31064356999997</v>
      </c>
      <c r="E32" s="964">
        <v>155.55299273</v>
      </c>
      <c r="F32" s="963">
        <v>-80.57173258000003</v>
      </c>
      <c r="G32" s="976"/>
      <c r="H32" s="964">
        <v>-37.692924534741685</v>
      </c>
      <c r="I32" s="961">
        <v>-63.75765083999997</v>
      </c>
      <c r="J32" s="962"/>
      <c r="K32" s="965">
        <v>-29.071845215596976</v>
      </c>
    </row>
    <row r="33" spans="1:11" s="40" customFormat="1" ht="16.5" customHeight="1">
      <c r="A33" s="508" t="s">
        <v>939</v>
      </c>
      <c r="B33" s="960">
        <v>1.89626</v>
      </c>
      <c r="C33" s="960">
        <v>6.67449</v>
      </c>
      <c r="D33" s="960">
        <v>5.73464305</v>
      </c>
      <c r="E33" s="964">
        <v>10.233215</v>
      </c>
      <c r="F33" s="963">
        <v>4.77823</v>
      </c>
      <c r="G33" s="976"/>
      <c r="H33" s="964">
        <v>251.98179574530917</v>
      </c>
      <c r="I33" s="961">
        <v>4.49857195</v>
      </c>
      <c r="J33" s="962"/>
      <c r="K33" s="965">
        <v>78.4455442261572</v>
      </c>
    </row>
    <row r="34" spans="1:11" s="40" customFormat="1" ht="16.5" customHeight="1">
      <c r="A34" s="535" t="s">
        <v>940</v>
      </c>
      <c r="B34" s="954">
        <v>142695.90480658849</v>
      </c>
      <c r="C34" s="954">
        <v>153319.42691177205</v>
      </c>
      <c r="D34" s="954">
        <v>175893.82214490545</v>
      </c>
      <c r="E34" s="958">
        <v>193699.06545322743</v>
      </c>
      <c r="F34" s="957">
        <v>10623.522105183569</v>
      </c>
      <c r="G34" s="974"/>
      <c r="H34" s="958">
        <v>7.444868245926751</v>
      </c>
      <c r="I34" s="955">
        <v>17805.24330832198</v>
      </c>
      <c r="J34" s="956"/>
      <c r="K34" s="959">
        <v>10.122722385129366</v>
      </c>
    </row>
    <row r="35" spans="1:11" s="40" customFormat="1" ht="16.5" customHeight="1">
      <c r="A35" s="508" t="s">
        <v>941</v>
      </c>
      <c r="B35" s="960">
        <v>4507.2</v>
      </c>
      <c r="C35" s="960">
        <v>3640.7</v>
      </c>
      <c r="D35" s="960">
        <v>2909.575</v>
      </c>
      <c r="E35" s="964">
        <v>2674.625</v>
      </c>
      <c r="F35" s="963">
        <v>-866.5</v>
      </c>
      <c r="G35" s="976"/>
      <c r="H35" s="964">
        <v>-19.224795882144125</v>
      </c>
      <c r="I35" s="961">
        <v>-234.95</v>
      </c>
      <c r="J35" s="962"/>
      <c r="K35" s="965">
        <v>-8.075062509129333</v>
      </c>
    </row>
    <row r="36" spans="1:11" s="40" customFormat="1" ht="16.5" customHeight="1">
      <c r="A36" s="508" t="s">
        <v>942</v>
      </c>
      <c r="B36" s="960">
        <v>281.71184639</v>
      </c>
      <c r="C36" s="960">
        <v>312.54816908999993</v>
      </c>
      <c r="D36" s="960">
        <v>242.28245958000002</v>
      </c>
      <c r="E36" s="964">
        <v>191.56060841000004</v>
      </c>
      <c r="F36" s="963">
        <v>30.836322699999926</v>
      </c>
      <c r="G36" s="976"/>
      <c r="H36" s="964">
        <v>10.946051113984865</v>
      </c>
      <c r="I36" s="961">
        <v>-50.72185116999998</v>
      </c>
      <c r="J36" s="962"/>
      <c r="K36" s="965">
        <v>-20.93500753538948</v>
      </c>
    </row>
    <row r="37" spans="1:11" s="40" customFormat="1" ht="16.5" customHeight="1">
      <c r="A37" s="511" t="s">
        <v>943</v>
      </c>
      <c r="B37" s="960">
        <v>34576.312851259994</v>
      </c>
      <c r="C37" s="960">
        <v>32478.767929670004</v>
      </c>
      <c r="D37" s="960">
        <v>41161.03097236166</v>
      </c>
      <c r="E37" s="964">
        <v>46264.915149896995</v>
      </c>
      <c r="F37" s="963">
        <v>-2097.54492158999</v>
      </c>
      <c r="G37" s="976"/>
      <c r="H37" s="964">
        <v>-6.066421629782174</v>
      </c>
      <c r="I37" s="961">
        <v>5103.884177535336</v>
      </c>
      <c r="J37" s="962"/>
      <c r="K37" s="965">
        <v>12.399796742123476</v>
      </c>
    </row>
    <row r="38" spans="1:11" s="40" customFormat="1" ht="16.5" customHeight="1">
      <c r="A38" s="548" t="s">
        <v>944</v>
      </c>
      <c r="B38" s="960">
        <v>0</v>
      </c>
      <c r="C38" s="960">
        <v>0</v>
      </c>
      <c r="D38" s="960">
        <v>0</v>
      </c>
      <c r="E38" s="985">
        <v>0</v>
      </c>
      <c r="F38" s="963">
        <v>0</v>
      </c>
      <c r="G38" s="976"/>
      <c r="H38" s="1494"/>
      <c r="I38" s="961">
        <v>0</v>
      </c>
      <c r="J38" s="962"/>
      <c r="K38" s="1495"/>
    </row>
    <row r="39" spans="1:11" s="40" customFormat="1" ht="16.5" customHeight="1">
      <c r="A39" s="548" t="s">
        <v>945</v>
      </c>
      <c r="B39" s="960">
        <v>34576.312851259994</v>
      </c>
      <c r="C39" s="960">
        <v>32478.767929670004</v>
      </c>
      <c r="D39" s="960">
        <v>41161.03097236166</v>
      </c>
      <c r="E39" s="964">
        <v>46264.915149896995</v>
      </c>
      <c r="F39" s="963">
        <v>-2097.54492158999</v>
      </c>
      <c r="G39" s="976"/>
      <c r="H39" s="964">
        <v>-6.066421629782174</v>
      </c>
      <c r="I39" s="961">
        <v>5103.884177535336</v>
      </c>
      <c r="J39" s="962"/>
      <c r="K39" s="965">
        <v>12.399796742123476</v>
      </c>
    </row>
    <row r="40" spans="1:11" s="40" customFormat="1" ht="16.5" customHeight="1">
      <c r="A40" s="508" t="s">
        <v>946</v>
      </c>
      <c r="B40" s="960">
        <v>103330.6801089385</v>
      </c>
      <c r="C40" s="960">
        <v>116887.41081301204</v>
      </c>
      <c r="D40" s="960">
        <v>131576.3975729638</v>
      </c>
      <c r="E40" s="964">
        <v>144567.96469492043</v>
      </c>
      <c r="F40" s="963">
        <v>13556.730704073547</v>
      </c>
      <c r="G40" s="976"/>
      <c r="H40" s="964">
        <v>13.119753677979363</v>
      </c>
      <c r="I40" s="961">
        <v>12991.567121956643</v>
      </c>
      <c r="J40" s="962"/>
      <c r="K40" s="965">
        <v>9.873782351239976</v>
      </c>
    </row>
    <row r="41" spans="1:11" s="40" customFormat="1" ht="16.5" customHeight="1">
      <c r="A41" s="511" t="s">
        <v>947</v>
      </c>
      <c r="B41" s="960">
        <v>100540.786670623</v>
      </c>
      <c r="C41" s="960">
        <v>112855.10294118563</v>
      </c>
      <c r="D41" s="960">
        <v>129039.26044964363</v>
      </c>
      <c r="E41" s="964">
        <v>140244.37276046953</v>
      </c>
      <c r="F41" s="963">
        <v>12314.316270562631</v>
      </c>
      <c r="G41" s="976"/>
      <c r="H41" s="964">
        <v>12.248080284974288</v>
      </c>
      <c r="I41" s="961">
        <v>11205.112310825905</v>
      </c>
      <c r="J41" s="962"/>
      <c r="K41" s="965">
        <v>8.683490801002069</v>
      </c>
    </row>
    <row r="42" spans="1:11" s="40" customFormat="1" ht="16.5" customHeight="1">
      <c r="A42" s="511" t="s">
        <v>948</v>
      </c>
      <c r="B42" s="960">
        <v>2789.8934383155</v>
      </c>
      <c r="C42" s="960">
        <v>4032.30787182641</v>
      </c>
      <c r="D42" s="960">
        <v>2537.137123320161</v>
      </c>
      <c r="E42" s="964">
        <v>4323.5919344509</v>
      </c>
      <c r="F42" s="963">
        <v>1242.41443351091</v>
      </c>
      <c r="G42" s="976"/>
      <c r="H42" s="964">
        <v>44.53268416807571</v>
      </c>
      <c r="I42" s="961">
        <v>1786.454811130739</v>
      </c>
      <c r="J42" s="962"/>
      <c r="K42" s="965">
        <v>70.41222938683501</v>
      </c>
    </row>
    <row r="43" spans="1:11" s="40" customFormat="1" ht="16.5" customHeight="1">
      <c r="A43" s="512" t="s">
        <v>949</v>
      </c>
      <c r="B43" s="986">
        <v>0</v>
      </c>
      <c r="C43" s="986">
        <v>0</v>
      </c>
      <c r="D43" s="986">
        <v>4.5361400000000005</v>
      </c>
      <c r="E43" s="967">
        <v>0</v>
      </c>
      <c r="F43" s="966">
        <v>0</v>
      </c>
      <c r="G43" s="987"/>
      <c r="H43" s="1442"/>
      <c r="I43" s="1443">
        <v>-4.5361400000000005</v>
      </c>
      <c r="J43" s="1444"/>
      <c r="K43" s="1445">
        <v>-100</v>
      </c>
    </row>
    <row r="44" spans="1:11" s="40" customFormat="1" ht="16.5" customHeight="1" thickBot="1">
      <c r="A44" s="549" t="s">
        <v>393</v>
      </c>
      <c r="B44" s="968">
        <v>7813.990611118603</v>
      </c>
      <c r="C44" s="968">
        <v>9830.771685605634</v>
      </c>
      <c r="D44" s="968">
        <v>12230.539197946888</v>
      </c>
      <c r="E44" s="972">
        <v>14550.548433812715</v>
      </c>
      <c r="F44" s="971">
        <v>2016.7810744870312</v>
      </c>
      <c r="G44" s="977"/>
      <c r="H44" s="972">
        <v>25.809873275472505</v>
      </c>
      <c r="I44" s="969">
        <v>2320.0092358658276</v>
      </c>
      <c r="J44" s="970"/>
      <c r="K44" s="973">
        <v>18.968985735766108</v>
      </c>
    </row>
    <row r="45" spans="1:11" s="40" customFormat="1" ht="16.5" customHeight="1" thickTop="1">
      <c r="A45" s="518" t="s">
        <v>891</v>
      </c>
      <c r="B45" s="394"/>
      <c r="C45" s="36"/>
      <c r="D45" s="538"/>
      <c r="E45" s="538"/>
      <c r="F45" s="509"/>
      <c r="G45" s="510"/>
      <c r="H45" s="509"/>
      <c r="I45" s="510"/>
      <c r="J45" s="510"/>
      <c r="K45" s="510"/>
    </row>
    <row r="46" spans="1:11" s="40" customFormat="1" ht="16.5" customHeight="1">
      <c r="A46" s="1379"/>
      <c r="B46" s="1354"/>
      <c r="C46" s="1355"/>
      <c r="D46" s="538"/>
      <c r="E46" s="538"/>
      <c r="F46" s="509"/>
      <c r="G46" s="510"/>
      <c r="H46" s="509"/>
      <c r="I46" s="510"/>
      <c r="J46" s="510"/>
      <c r="K46" s="510"/>
    </row>
    <row r="47" spans="1:11" s="40" customFormat="1" ht="16.5" customHeight="1">
      <c r="A47" s="1379"/>
      <c r="B47" s="1354"/>
      <c r="C47" s="551"/>
      <c r="D47" s="538"/>
      <c r="E47" s="538"/>
      <c r="F47" s="509"/>
      <c r="G47" s="510"/>
      <c r="H47" s="509"/>
      <c r="I47" s="510"/>
      <c r="J47" s="510"/>
      <c r="K47" s="510"/>
    </row>
    <row r="48" spans="4:11" s="40" customFormat="1" ht="16.5" customHeight="1">
      <c r="D48" s="552"/>
      <c r="E48" s="552"/>
      <c r="F48" s="520"/>
      <c r="G48" s="521"/>
      <c r="H48" s="520"/>
      <c r="I48" s="521"/>
      <c r="J48" s="521"/>
      <c r="K48" s="521"/>
    </row>
    <row r="49" spans="4:11" s="40" customFormat="1" ht="16.5" customHeight="1">
      <c r="D49" s="552"/>
      <c r="E49" s="552"/>
      <c r="F49" s="520"/>
      <c r="G49" s="521"/>
      <c r="H49" s="520"/>
      <c r="I49" s="521"/>
      <c r="J49" s="521"/>
      <c r="K49" s="521"/>
    </row>
    <row r="50" spans="1:11" s="40" customFormat="1" ht="16.5" customHeight="1">
      <c r="A50" s="261"/>
      <c r="B50" s="39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9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1"/>
      <c r="B83" s="39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1"/>
      <c r="B84" s="39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1"/>
      <c r="B85" s="394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61"/>
      <c r="B86" s="394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61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53"/>
      <c r="B88" s="554"/>
      <c r="C88" s="554"/>
      <c r="D88" s="554"/>
      <c r="E88" s="554"/>
    </row>
    <row r="89" spans="1:5" ht="16.5" customHeight="1">
      <c r="A89" s="553"/>
      <c r="B89" s="555"/>
      <c r="C89" s="555"/>
      <c r="D89" s="555"/>
      <c r="E89" s="55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7"/>
  <sheetViews>
    <sheetView zoomScalePageLayoutView="0" workbookViewId="0" topLeftCell="A1">
      <selection activeCell="I48" sqref="I4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71" t="s">
        <v>555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</row>
    <row r="2" spans="1:11" ht="15.75">
      <c r="A2" s="1782" t="s">
        <v>952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</row>
    <row r="3" spans="1:11" s="40" customFormat="1" ht="16.5" customHeight="1" thickBot="1">
      <c r="A3" s="261"/>
      <c r="B3" s="394"/>
      <c r="C3" s="36"/>
      <c r="D3" s="36"/>
      <c r="E3" s="36"/>
      <c r="F3" s="36"/>
      <c r="G3" s="36"/>
      <c r="H3" s="36"/>
      <c r="I3" s="1767" t="s">
        <v>420</v>
      </c>
      <c r="J3" s="1767"/>
      <c r="K3" s="1767"/>
    </row>
    <row r="4" spans="1:11" s="40" customFormat="1" ht="13.5" thickTop="1">
      <c r="A4" s="489"/>
      <c r="B4" s="557">
        <v>2012</v>
      </c>
      <c r="C4" s="557">
        <v>2012</v>
      </c>
      <c r="D4" s="557">
        <v>2013</v>
      </c>
      <c r="E4" s="558">
        <v>2013</v>
      </c>
      <c r="F4" s="1785" t="s">
        <v>1349</v>
      </c>
      <c r="G4" s="1786"/>
      <c r="H4" s="1786"/>
      <c r="I4" s="1786"/>
      <c r="J4" s="1786"/>
      <c r="K4" s="1787"/>
    </row>
    <row r="5" spans="1:11" s="40" customFormat="1" ht="12.75">
      <c r="A5" s="124" t="s">
        <v>306</v>
      </c>
      <c r="B5" s="540" t="s">
        <v>871</v>
      </c>
      <c r="C5" s="540" t="s">
        <v>529</v>
      </c>
      <c r="D5" s="540" t="s">
        <v>872</v>
      </c>
      <c r="E5" s="556" t="s">
        <v>1378</v>
      </c>
      <c r="F5" s="1779" t="s">
        <v>275</v>
      </c>
      <c r="G5" s="1780"/>
      <c r="H5" s="1781"/>
      <c r="I5" s="1779" t="s">
        <v>1110</v>
      </c>
      <c r="J5" s="1780"/>
      <c r="K5" s="1788"/>
    </row>
    <row r="6" spans="1:11" s="40" customFormat="1" ht="12.75">
      <c r="A6" s="124"/>
      <c r="B6" s="540"/>
      <c r="C6" s="540"/>
      <c r="D6" s="540"/>
      <c r="E6" s="556"/>
      <c r="F6" s="530" t="s">
        <v>385</v>
      </c>
      <c r="G6" s="531" t="s">
        <v>382</v>
      </c>
      <c r="H6" s="532" t="s">
        <v>374</v>
      </c>
      <c r="I6" s="533" t="s">
        <v>385</v>
      </c>
      <c r="J6" s="531" t="s">
        <v>382</v>
      </c>
      <c r="K6" s="534" t="s">
        <v>374</v>
      </c>
    </row>
    <row r="7" spans="1:11" s="40" customFormat="1" ht="16.5" customHeight="1">
      <c r="A7" s="507" t="s">
        <v>400</v>
      </c>
      <c r="B7" s="989">
        <v>75398.914721566</v>
      </c>
      <c r="C7" s="989">
        <v>79382.42874659998</v>
      </c>
      <c r="D7" s="989">
        <v>68165.11989304998</v>
      </c>
      <c r="E7" s="990">
        <v>72760.7777313121</v>
      </c>
      <c r="F7" s="1380">
        <v>3983.5140250339755</v>
      </c>
      <c r="G7" s="1381"/>
      <c r="H7" s="1382">
        <v>5.283251144587879</v>
      </c>
      <c r="I7" s="1383">
        <v>4595.657838262123</v>
      </c>
      <c r="J7" s="1384"/>
      <c r="K7" s="1385">
        <v>6.741949321695083</v>
      </c>
    </row>
    <row r="8" spans="1:11" s="40" customFormat="1" ht="16.5" customHeight="1">
      <c r="A8" s="508" t="s">
        <v>926</v>
      </c>
      <c r="B8" s="992">
        <v>4485.190546394001</v>
      </c>
      <c r="C8" s="992">
        <v>5696.299572669998</v>
      </c>
      <c r="D8" s="992">
        <v>5410.231749080001</v>
      </c>
      <c r="E8" s="993">
        <v>5447.542921279999</v>
      </c>
      <c r="F8" s="1386">
        <v>1211.1090262759972</v>
      </c>
      <c r="G8" s="1387"/>
      <c r="H8" s="1388">
        <v>27.002398532425858</v>
      </c>
      <c r="I8" s="1389">
        <v>37.31117219999851</v>
      </c>
      <c r="J8" s="1390"/>
      <c r="K8" s="1391">
        <v>0.6896409235397948</v>
      </c>
    </row>
    <row r="9" spans="1:11" s="40" customFormat="1" ht="16.5" customHeight="1">
      <c r="A9" s="508" t="s">
        <v>927</v>
      </c>
      <c r="B9" s="992">
        <v>4485.190546394001</v>
      </c>
      <c r="C9" s="992">
        <v>5696.299572669998</v>
      </c>
      <c r="D9" s="992">
        <v>5410.231749080001</v>
      </c>
      <c r="E9" s="993">
        <v>5447.542921279999</v>
      </c>
      <c r="F9" s="1386">
        <v>1211.1090262759972</v>
      </c>
      <c r="G9" s="1387"/>
      <c r="H9" s="1388">
        <v>27.002398532425858</v>
      </c>
      <c r="I9" s="1389">
        <v>37.31117219999851</v>
      </c>
      <c r="J9" s="1390"/>
      <c r="K9" s="1391">
        <v>0.6896409235397948</v>
      </c>
    </row>
    <row r="10" spans="1:11" s="40" customFormat="1" ht="16.5" customHeight="1">
      <c r="A10" s="508" t="s">
        <v>928</v>
      </c>
      <c r="B10" s="992">
        <v>0</v>
      </c>
      <c r="C10" s="992">
        <v>0</v>
      </c>
      <c r="D10" s="992">
        <v>0</v>
      </c>
      <c r="E10" s="993">
        <v>0</v>
      </c>
      <c r="F10" s="1386">
        <v>0</v>
      </c>
      <c r="G10" s="1387"/>
      <c r="H10" s="1392"/>
      <c r="I10" s="1389">
        <v>0</v>
      </c>
      <c r="J10" s="1390"/>
      <c r="K10" s="1393"/>
    </row>
    <row r="11" spans="1:11" s="40" customFormat="1" ht="16.5" customHeight="1">
      <c r="A11" s="508" t="s">
        <v>929</v>
      </c>
      <c r="B11" s="992">
        <v>34158.91159103002</v>
      </c>
      <c r="C11" s="992">
        <v>35477.61820824</v>
      </c>
      <c r="D11" s="992">
        <v>28930.263476159995</v>
      </c>
      <c r="E11" s="993">
        <v>32137.08374734211</v>
      </c>
      <c r="F11" s="1386">
        <v>1318.7066172099803</v>
      </c>
      <c r="G11" s="1387"/>
      <c r="H11" s="1388">
        <v>3.8605053726485448</v>
      </c>
      <c r="I11" s="1389">
        <v>3206.820271182114</v>
      </c>
      <c r="J11" s="1390"/>
      <c r="K11" s="1391">
        <v>11.084656293658359</v>
      </c>
    </row>
    <row r="12" spans="1:11" s="40" customFormat="1" ht="16.5" customHeight="1">
      <c r="A12" s="508" t="s">
        <v>927</v>
      </c>
      <c r="B12" s="992">
        <v>34158.91159103002</v>
      </c>
      <c r="C12" s="992">
        <v>35477.61820824</v>
      </c>
      <c r="D12" s="992">
        <v>28930.263476159995</v>
      </c>
      <c r="E12" s="993">
        <v>32137.08374734211</v>
      </c>
      <c r="F12" s="1386">
        <v>1318.7066172099803</v>
      </c>
      <c r="G12" s="1387"/>
      <c r="H12" s="1388">
        <v>3.8605053726485448</v>
      </c>
      <c r="I12" s="1389">
        <v>3206.820271182114</v>
      </c>
      <c r="J12" s="1390"/>
      <c r="K12" s="1391">
        <v>11.084656293658359</v>
      </c>
    </row>
    <row r="13" spans="1:11" s="40" customFormat="1" ht="16.5" customHeight="1">
      <c r="A13" s="508" t="s">
        <v>928</v>
      </c>
      <c r="B13" s="992">
        <v>0</v>
      </c>
      <c r="C13" s="992">
        <v>0</v>
      </c>
      <c r="D13" s="992">
        <v>0</v>
      </c>
      <c r="E13" s="993">
        <v>0</v>
      </c>
      <c r="F13" s="1386">
        <v>0</v>
      </c>
      <c r="G13" s="1387"/>
      <c r="H13" s="1392"/>
      <c r="I13" s="1389">
        <v>0</v>
      </c>
      <c r="J13" s="1390"/>
      <c r="K13" s="1393"/>
    </row>
    <row r="14" spans="1:11" s="40" customFormat="1" ht="16.5" customHeight="1">
      <c r="A14" s="508" t="s">
        <v>930</v>
      </c>
      <c r="B14" s="992">
        <v>36066.142360432</v>
      </c>
      <c r="C14" s="992">
        <v>37391.89430645</v>
      </c>
      <c r="D14" s="992">
        <v>32896.20512305999</v>
      </c>
      <c r="E14" s="993">
        <v>33953.47239152</v>
      </c>
      <c r="F14" s="1386">
        <v>1325.7519460179974</v>
      </c>
      <c r="G14" s="1387"/>
      <c r="H14" s="1388">
        <v>3.6758906255315895</v>
      </c>
      <c r="I14" s="1389">
        <v>1057.267268460011</v>
      </c>
      <c r="J14" s="1390"/>
      <c r="K14" s="1391">
        <v>3.2139490391214602</v>
      </c>
    </row>
    <row r="15" spans="1:11" s="40" customFormat="1" ht="16.5" customHeight="1">
      <c r="A15" s="508" t="s">
        <v>927</v>
      </c>
      <c r="B15" s="992">
        <v>36066.142360432</v>
      </c>
      <c r="C15" s="992">
        <v>37391.89430645</v>
      </c>
      <c r="D15" s="992">
        <v>32896.20512305999</v>
      </c>
      <c r="E15" s="993">
        <v>33953.47239152</v>
      </c>
      <c r="F15" s="1386">
        <v>1325.7519460179974</v>
      </c>
      <c r="G15" s="1387"/>
      <c r="H15" s="1388">
        <v>3.6758906255315895</v>
      </c>
      <c r="I15" s="1389">
        <v>1057.267268460011</v>
      </c>
      <c r="J15" s="1390"/>
      <c r="K15" s="1391">
        <v>3.2139490391214602</v>
      </c>
    </row>
    <row r="16" spans="1:11" s="40" customFormat="1" ht="16.5" customHeight="1">
      <c r="A16" s="508" t="s">
        <v>928</v>
      </c>
      <c r="B16" s="992">
        <v>0</v>
      </c>
      <c r="C16" s="992">
        <v>0</v>
      </c>
      <c r="D16" s="992">
        <v>0</v>
      </c>
      <c r="E16" s="993">
        <v>0</v>
      </c>
      <c r="F16" s="1386">
        <v>0</v>
      </c>
      <c r="G16" s="1387"/>
      <c r="H16" s="1392"/>
      <c r="I16" s="1389">
        <v>0</v>
      </c>
      <c r="J16" s="1390"/>
      <c r="K16" s="1393"/>
    </row>
    <row r="17" spans="1:11" s="40" customFormat="1" ht="16.5" customHeight="1">
      <c r="A17" s="508" t="s">
        <v>931</v>
      </c>
      <c r="B17" s="992">
        <v>645.79945111</v>
      </c>
      <c r="C17" s="992">
        <v>773.11661936</v>
      </c>
      <c r="D17" s="992">
        <v>913.18624615</v>
      </c>
      <c r="E17" s="993">
        <v>1209.0147885699998</v>
      </c>
      <c r="F17" s="1386">
        <v>127.31716825000001</v>
      </c>
      <c r="G17" s="1387"/>
      <c r="H17" s="1388">
        <v>19.714660337844403</v>
      </c>
      <c r="I17" s="1389">
        <v>295.82854241999985</v>
      </c>
      <c r="J17" s="1390"/>
      <c r="K17" s="1391">
        <v>32.39520346120139</v>
      </c>
    </row>
    <row r="18" spans="1:11" s="40" customFormat="1" ht="16.5" customHeight="1">
      <c r="A18" s="508" t="s">
        <v>927</v>
      </c>
      <c r="B18" s="992">
        <v>645.79945111</v>
      </c>
      <c r="C18" s="992">
        <v>773.11661936</v>
      </c>
      <c r="D18" s="992">
        <v>913.18624615</v>
      </c>
      <c r="E18" s="993">
        <v>1209.0147885699998</v>
      </c>
      <c r="F18" s="1386">
        <v>127.31716825000001</v>
      </c>
      <c r="G18" s="1387"/>
      <c r="H18" s="1388">
        <v>19.714660337844403</v>
      </c>
      <c r="I18" s="1389">
        <v>295.82854241999985</v>
      </c>
      <c r="J18" s="1390"/>
      <c r="K18" s="1391">
        <v>32.39520346120139</v>
      </c>
    </row>
    <row r="19" spans="1:11" s="40" customFormat="1" ht="16.5" customHeight="1">
      <c r="A19" s="508" t="s">
        <v>928</v>
      </c>
      <c r="B19" s="992">
        <v>0</v>
      </c>
      <c r="C19" s="992">
        <v>0</v>
      </c>
      <c r="D19" s="992">
        <v>0</v>
      </c>
      <c r="E19" s="993">
        <v>0</v>
      </c>
      <c r="F19" s="1386">
        <v>0</v>
      </c>
      <c r="G19" s="1387"/>
      <c r="H19" s="1392"/>
      <c r="I19" s="1389">
        <v>0</v>
      </c>
      <c r="J19" s="1390"/>
      <c r="K19" s="1393"/>
    </row>
    <row r="20" spans="1:11" s="40" customFormat="1" ht="16.5" customHeight="1">
      <c r="A20" s="508" t="s">
        <v>932</v>
      </c>
      <c r="B20" s="992">
        <v>42.87077260000001</v>
      </c>
      <c r="C20" s="992">
        <v>43.500039879999996</v>
      </c>
      <c r="D20" s="992">
        <v>15.233298599999998</v>
      </c>
      <c r="E20" s="993">
        <v>13.663882599999999</v>
      </c>
      <c r="F20" s="1386">
        <v>0.6292672799999863</v>
      </c>
      <c r="G20" s="1387"/>
      <c r="H20" s="1388">
        <v>1.4678235120026415</v>
      </c>
      <c r="I20" s="1389">
        <v>-1.5694159999999986</v>
      </c>
      <c r="J20" s="1390"/>
      <c r="K20" s="1391">
        <v>-10.302535525693687</v>
      </c>
    </row>
    <row r="21" spans="1:11" s="40" customFormat="1" ht="16.5" customHeight="1">
      <c r="A21" s="507" t="s">
        <v>1153</v>
      </c>
      <c r="B21" s="988">
        <v>0</v>
      </c>
      <c r="C21" s="988">
        <v>0</v>
      </c>
      <c r="D21" s="988">
        <v>0</v>
      </c>
      <c r="E21" s="991">
        <v>0</v>
      </c>
      <c r="F21" s="1380">
        <v>0</v>
      </c>
      <c r="G21" s="1381"/>
      <c r="H21" s="1396"/>
      <c r="I21" s="1383">
        <v>0</v>
      </c>
      <c r="J21" s="1394"/>
      <c r="K21" s="1395"/>
    </row>
    <row r="22" spans="1:11" s="40" customFormat="1" ht="16.5" customHeight="1">
      <c r="A22" s="507" t="s">
        <v>403</v>
      </c>
      <c r="B22" s="988">
        <v>0</v>
      </c>
      <c r="C22" s="988">
        <v>0</v>
      </c>
      <c r="D22" s="988">
        <v>0</v>
      </c>
      <c r="E22" s="991">
        <v>0</v>
      </c>
      <c r="F22" s="1380">
        <v>0</v>
      </c>
      <c r="G22" s="1381"/>
      <c r="H22" s="1396"/>
      <c r="I22" s="1383">
        <v>0</v>
      </c>
      <c r="J22" s="1394"/>
      <c r="K22" s="1395"/>
    </row>
    <row r="23" spans="1:11" s="40" customFormat="1" ht="16.5" customHeight="1">
      <c r="A23" s="545" t="s">
        <v>404</v>
      </c>
      <c r="B23" s="988">
        <v>34288.56498500352</v>
      </c>
      <c r="C23" s="988">
        <v>36535.76495131257</v>
      </c>
      <c r="D23" s="988">
        <v>32691.601459112262</v>
      </c>
      <c r="E23" s="991">
        <v>34309.407340680715</v>
      </c>
      <c r="F23" s="1380">
        <v>2247.1999663090537</v>
      </c>
      <c r="G23" s="1381"/>
      <c r="H23" s="1382">
        <v>6.553788317743514</v>
      </c>
      <c r="I23" s="1383">
        <v>1617.8058815684526</v>
      </c>
      <c r="J23" s="1394"/>
      <c r="K23" s="1385">
        <v>4.948689600268925</v>
      </c>
    </row>
    <row r="24" spans="1:11" s="40" customFormat="1" ht="16.5" customHeight="1">
      <c r="A24" s="546" t="s">
        <v>405</v>
      </c>
      <c r="B24" s="992">
        <v>17433.96506873</v>
      </c>
      <c r="C24" s="992">
        <v>17428.345282099996</v>
      </c>
      <c r="D24" s="992">
        <v>16323.804330000003</v>
      </c>
      <c r="E24" s="993">
        <v>16499.775100000003</v>
      </c>
      <c r="F24" s="1386">
        <v>-5.619786630006274</v>
      </c>
      <c r="G24" s="1387"/>
      <c r="H24" s="1388">
        <v>-0.03223470167487065</v>
      </c>
      <c r="I24" s="1389">
        <v>175.9707699999999</v>
      </c>
      <c r="J24" s="1390"/>
      <c r="K24" s="1391">
        <v>1.0780009760139038</v>
      </c>
    </row>
    <row r="25" spans="1:11" s="40" customFormat="1" ht="16.5" customHeight="1">
      <c r="A25" s="546" t="s">
        <v>406</v>
      </c>
      <c r="B25" s="992">
        <v>5044.361731928536</v>
      </c>
      <c r="C25" s="992">
        <v>5811.130662919388</v>
      </c>
      <c r="D25" s="992">
        <v>6910.579223336798</v>
      </c>
      <c r="E25" s="993">
        <v>6723.36875852473</v>
      </c>
      <c r="F25" s="1386">
        <v>766.7689309908519</v>
      </c>
      <c r="G25" s="1387"/>
      <c r="H25" s="1388">
        <v>15.200514390900047</v>
      </c>
      <c r="I25" s="1389">
        <v>-187.2104648120685</v>
      </c>
      <c r="J25" s="1390"/>
      <c r="K25" s="1391">
        <v>-2.709041583372128</v>
      </c>
    </row>
    <row r="26" spans="1:11" s="40" customFormat="1" ht="16.5" customHeight="1">
      <c r="A26" s="546" t="s">
        <v>407</v>
      </c>
      <c r="B26" s="992">
        <v>11810.238184344982</v>
      </c>
      <c r="C26" s="992">
        <v>13296.289006293191</v>
      </c>
      <c r="D26" s="992">
        <v>9457.217905775462</v>
      </c>
      <c r="E26" s="993">
        <v>11086.26348215598</v>
      </c>
      <c r="F26" s="1386">
        <v>1486.050821948209</v>
      </c>
      <c r="G26" s="1387"/>
      <c r="H26" s="1388">
        <v>12.582733715887612</v>
      </c>
      <c r="I26" s="1389">
        <v>1629.0455763805185</v>
      </c>
      <c r="J26" s="1390"/>
      <c r="K26" s="1391">
        <v>17.225420759160798</v>
      </c>
    </row>
    <row r="27" spans="1:11" s="40" customFormat="1" ht="16.5" customHeight="1">
      <c r="A27" s="547" t="s">
        <v>933</v>
      </c>
      <c r="B27" s="997">
        <v>109687.47970656952</v>
      </c>
      <c r="C27" s="997">
        <v>115918.19369791256</v>
      </c>
      <c r="D27" s="997">
        <v>100856.72135216225</v>
      </c>
      <c r="E27" s="998">
        <v>107070.18507199282</v>
      </c>
      <c r="F27" s="1397">
        <v>6230.713991343044</v>
      </c>
      <c r="G27" s="1398"/>
      <c r="H27" s="1399">
        <v>5.680424062993461</v>
      </c>
      <c r="I27" s="1400">
        <v>6213.463719830572</v>
      </c>
      <c r="J27" s="1401"/>
      <c r="K27" s="1402">
        <v>6.160683826053565</v>
      </c>
    </row>
    <row r="28" spans="1:11" s="40" customFormat="1" ht="16.5" customHeight="1">
      <c r="A28" s="507" t="s">
        <v>934</v>
      </c>
      <c r="B28" s="988">
        <v>5288.070841079999</v>
      </c>
      <c r="C28" s="988">
        <v>6107.692664369999</v>
      </c>
      <c r="D28" s="988">
        <v>4574.326406769999</v>
      </c>
      <c r="E28" s="991">
        <v>5276.877410969999</v>
      </c>
      <c r="F28" s="1380">
        <v>819.6218232900001</v>
      </c>
      <c r="G28" s="1381"/>
      <c r="H28" s="1382">
        <v>15.499448625438728</v>
      </c>
      <c r="I28" s="1383">
        <v>702.5510041999996</v>
      </c>
      <c r="J28" s="1394"/>
      <c r="K28" s="1385">
        <v>15.358567398256163</v>
      </c>
    </row>
    <row r="29" spans="1:11" s="40" customFormat="1" ht="16.5" customHeight="1">
      <c r="A29" s="508" t="s">
        <v>935</v>
      </c>
      <c r="B29" s="992">
        <v>1349.367816819999</v>
      </c>
      <c r="C29" s="992">
        <v>1245.9675333799987</v>
      </c>
      <c r="D29" s="992">
        <v>970.5951403799991</v>
      </c>
      <c r="E29" s="993">
        <v>993.2235594999989</v>
      </c>
      <c r="F29" s="1386">
        <v>-103.4002834400003</v>
      </c>
      <c r="G29" s="1387"/>
      <c r="H29" s="1388">
        <v>-7.662868652350076</v>
      </c>
      <c r="I29" s="1389">
        <v>22.628419119999876</v>
      </c>
      <c r="J29" s="1390"/>
      <c r="K29" s="1391">
        <v>2.331396292705586</v>
      </c>
    </row>
    <row r="30" spans="1:11" s="40" customFormat="1" ht="16.5" customHeight="1">
      <c r="A30" s="508" t="s">
        <v>1154</v>
      </c>
      <c r="B30" s="992">
        <v>3895.4494057600004</v>
      </c>
      <c r="C30" s="992">
        <v>4813.15246173</v>
      </c>
      <c r="D30" s="992">
        <v>3600.9698973900004</v>
      </c>
      <c r="E30" s="993">
        <v>4283.19096347</v>
      </c>
      <c r="F30" s="1386">
        <v>917.7030559699997</v>
      </c>
      <c r="G30" s="1387"/>
      <c r="H30" s="1388">
        <v>23.558335903760923</v>
      </c>
      <c r="I30" s="1389">
        <v>682.2210660799992</v>
      </c>
      <c r="J30" s="1390"/>
      <c r="K30" s="1391">
        <v>18.945480954297235</v>
      </c>
    </row>
    <row r="31" spans="1:11" s="40" customFormat="1" ht="16.5" customHeight="1">
      <c r="A31" s="508" t="s">
        <v>937</v>
      </c>
      <c r="B31" s="992">
        <v>22.103844999999996</v>
      </c>
      <c r="C31" s="992">
        <v>0.46290700000000007</v>
      </c>
      <c r="D31" s="992">
        <v>0.263369</v>
      </c>
      <c r="E31" s="993">
        <v>0.200888</v>
      </c>
      <c r="F31" s="1386">
        <v>-21.640937999999995</v>
      </c>
      <c r="G31" s="1387"/>
      <c r="H31" s="1388">
        <v>-97.90576254945688</v>
      </c>
      <c r="I31" s="1389">
        <v>-0.06248100000000001</v>
      </c>
      <c r="J31" s="1390"/>
      <c r="K31" s="1391">
        <v>-23.723748808705658</v>
      </c>
    </row>
    <row r="32" spans="1:11" s="40" customFormat="1" ht="16.5" customHeight="1">
      <c r="A32" s="508" t="s">
        <v>938</v>
      </c>
      <c r="B32" s="992">
        <v>18.394195499999995</v>
      </c>
      <c r="C32" s="992">
        <v>46.10976226</v>
      </c>
      <c r="D32" s="992">
        <v>0.262</v>
      </c>
      <c r="E32" s="993">
        <v>0.262</v>
      </c>
      <c r="F32" s="1386">
        <v>27.71556676</v>
      </c>
      <c r="G32" s="1387"/>
      <c r="H32" s="1388">
        <v>150.67561264095517</v>
      </c>
      <c r="I32" s="1389">
        <v>0</v>
      </c>
      <c r="J32" s="1390"/>
      <c r="K32" s="1391">
        <v>0</v>
      </c>
    </row>
    <row r="33" spans="1:11" s="40" customFormat="1" ht="16.5" customHeight="1">
      <c r="A33" s="508" t="s">
        <v>939</v>
      </c>
      <c r="B33" s="992">
        <v>2.755578</v>
      </c>
      <c r="C33" s="992">
        <v>2</v>
      </c>
      <c r="D33" s="992">
        <v>2.236</v>
      </c>
      <c r="E33" s="993">
        <v>0</v>
      </c>
      <c r="F33" s="1386">
        <v>-0.7555779999999999</v>
      </c>
      <c r="G33" s="1387"/>
      <c r="H33" s="1388">
        <v>-27.419946014955844</v>
      </c>
      <c r="I33" s="1389">
        <v>-2.236</v>
      </c>
      <c r="J33" s="1390"/>
      <c r="K33" s="1391">
        <v>-100</v>
      </c>
    </row>
    <row r="34" spans="1:11" s="40" customFormat="1" ht="16.5" customHeight="1">
      <c r="A34" s="535" t="s">
        <v>940</v>
      </c>
      <c r="B34" s="988">
        <v>95026.24147052784</v>
      </c>
      <c r="C34" s="988">
        <v>99484.65649829198</v>
      </c>
      <c r="D34" s="988">
        <v>89508.78315533759</v>
      </c>
      <c r="E34" s="991">
        <v>93980.28046999994</v>
      </c>
      <c r="F34" s="1380">
        <v>4458.415027764146</v>
      </c>
      <c r="G34" s="1381"/>
      <c r="H34" s="1382">
        <v>4.691772460712247</v>
      </c>
      <c r="I34" s="1383">
        <v>4471.497314662352</v>
      </c>
      <c r="J34" s="1394"/>
      <c r="K34" s="1385">
        <v>4.9955961382050225</v>
      </c>
    </row>
    <row r="35" spans="1:11" s="40" customFormat="1" ht="16.5" customHeight="1">
      <c r="A35" s="508" t="s">
        <v>941</v>
      </c>
      <c r="B35" s="992">
        <v>3537</v>
      </c>
      <c r="C35" s="992">
        <v>3331.9</v>
      </c>
      <c r="D35" s="992">
        <v>2116.2990000000004</v>
      </c>
      <c r="E35" s="993">
        <v>2123.564</v>
      </c>
      <c r="F35" s="1386">
        <v>-205.1</v>
      </c>
      <c r="G35" s="1387"/>
      <c r="H35" s="1388">
        <v>-5.798699462821598</v>
      </c>
      <c r="I35" s="1389">
        <v>7.264999999999418</v>
      </c>
      <c r="J35" s="1390"/>
      <c r="K35" s="1391">
        <v>0.34328797584837567</v>
      </c>
    </row>
    <row r="36" spans="1:11" s="40" customFormat="1" ht="16.5" customHeight="1">
      <c r="A36" s="508" t="s">
        <v>942</v>
      </c>
      <c r="B36" s="992">
        <v>26.047451530000004</v>
      </c>
      <c r="C36" s="992">
        <v>49.25057019</v>
      </c>
      <c r="D36" s="992">
        <v>41.77346116</v>
      </c>
      <c r="E36" s="993">
        <v>83.07137017000001</v>
      </c>
      <c r="F36" s="1386">
        <v>23.203118659999994</v>
      </c>
      <c r="G36" s="1387"/>
      <c r="H36" s="1388">
        <v>89.0801874927224</v>
      </c>
      <c r="I36" s="1389">
        <v>41.29790901000001</v>
      </c>
      <c r="J36" s="1390"/>
      <c r="K36" s="1391">
        <v>98.86159265525417</v>
      </c>
    </row>
    <row r="37" spans="1:11" s="40" customFormat="1" ht="16.5" customHeight="1">
      <c r="A37" s="511" t="s">
        <v>943</v>
      </c>
      <c r="B37" s="992">
        <v>22847.119297042478</v>
      </c>
      <c r="C37" s="992">
        <v>20112.43491526407</v>
      </c>
      <c r="D37" s="992">
        <v>16815.24752857997</v>
      </c>
      <c r="E37" s="993">
        <v>19984.507483667392</v>
      </c>
      <c r="F37" s="1386">
        <v>-2734.6843817784065</v>
      </c>
      <c r="G37" s="1387"/>
      <c r="H37" s="1388">
        <v>-11.96949316114617</v>
      </c>
      <c r="I37" s="1389">
        <v>3169.259955087422</v>
      </c>
      <c r="J37" s="1390"/>
      <c r="K37" s="1391">
        <v>18.847536735339766</v>
      </c>
    </row>
    <row r="38" spans="1:11" s="40" customFormat="1" ht="16.5" customHeight="1">
      <c r="A38" s="548" t="s">
        <v>944</v>
      </c>
      <c r="B38" s="992">
        <v>0</v>
      </c>
      <c r="C38" s="992">
        <v>0</v>
      </c>
      <c r="D38" s="992">
        <v>0</v>
      </c>
      <c r="E38" s="993">
        <v>0</v>
      </c>
      <c r="F38" s="1386">
        <v>0</v>
      </c>
      <c r="G38" s="1387"/>
      <c r="H38" s="1392"/>
      <c r="I38" s="1389">
        <v>0</v>
      </c>
      <c r="J38" s="1390"/>
      <c r="K38" s="1393"/>
    </row>
    <row r="39" spans="1:11" s="40" customFormat="1" ht="16.5" customHeight="1">
      <c r="A39" s="548" t="s">
        <v>945</v>
      </c>
      <c r="B39" s="992">
        <v>22847.119297042478</v>
      </c>
      <c r="C39" s="992">
        <v>20112.43491526407</v>
      </c>
      <c r="D39" s="992">
        <v>16815.24752857997</v>
      </c>
      <c r="E39" s="993">
        <v>19984.507483667392</v>
      </c>
      <c r="F39" s="1386">
        <v>-2734.6843817784065</v>
      </c>
      <c r="G39" s="1387"/>
      <c r="H39" s="1388">
        <v>-11.96949316114617</v>
      </c>
      <c r="I39" s="1389">
        <v>3169.259955087422</v>
      </c>
      <c r="J39" s="1390"/>
      <c r="K39" s="1391">
        <v>18.847536735339766</v>
      </c>
    </row>
    <row r="40" spans="1:11" s="40" customFormat="1" ht="16.5" customHeight="1">
      <c r="A40" s="508" t="s">
        <v>946</v>
      </c>
      <c r="B40" s="992">
        <v>68616.07472195536</v>
      </c>
      <c r="C40" s="992">
        <v>75991.07101283791</v>
      </c>
      <c r="D40" s="992">
        <v>70535.46316559761</v>
      </c>
      <c r="E40" s="993">
        <v>71789.13761616255</v>
      </c>
      <c r="F40" s="1386">
        <v>7374.996290882555</v>
      </c>
      <c r="G40" s="1387"/>
      <c r="H40" s="1388">
        <v>10.748204878765453</v>
      </c>
      <c r="I40" s="1389">
        <v>1253.6744505649403</v>
      </c>
      <c r="J40" s="1390"/>
      <c r="K40" s="1391">
        <v>1.7773675741260282</v>
      </c>
    </row>
    <row r="41" spans="1:11" s="40" customFormat="1" ht="16.5" customHeight="1">
      <c r="A41" s="511" t="s">
        <v>947</v>
      </c>
      <c r="B41" s="992">
        <v>65287.467435280014</v>
      </c>
      <c r="C41" s="992">
        <v>71266.85066326112</v>
      </c>
      <c r="D41" s="992">
        <v>66143.21212983882</v>
      </c>
      <c r="E41" s="993">
        <v>66311.08103611883</v>
      </c>
      <c r="F41" s="1386">
        <v>5979.38322798111</v>
      </c>
      <c r="G41" s="1387"/>
      <c r="H41" s="1388">
        <v>9.158546751577584</v>
      </c>
      <c r="I41" s="1389">
        <v>167.8689062800113</v>
      </c>
      <c r="J41" s="1390"/>
      <c r="K41" s="1391">
        <v>0.2537961203796474</v>
      </c>
    </row>
    <row r="42" spans="1:11" s="40" customFormat="1" ht="16.5" customHeight="1">
      <c r="A42" s="511" t="s">
        <v>948</v>
      </c>
      <c r="B42" s="992">
        <v>3328.6072866753434</v>
      </c>
      <c r="C42" s="992">
        <v>4724.22034957679</v>
      </c>
      <c r="D42" s="992">
        <v>4392.251035758782</v>
      </c>
      <c r="E42" s="993">
        <v>5478.056580043712</v>
      </c>
      <c r="F42" s="1386">
        <v>1395.6130629014465</v>
      </c>
      <c r="G42" s="1387"/>
      <c r="H42" s="1388">
        <v>41.927837762303376</v>
      </c>
      <c r="I42" s="1389">
        <v>1085.80554428493</v>
      </c>
      <c r="J42" s="1390"/>
      <c r="K42" s="1391">
        <v>24.72093547124298</v>
      </c>
    </row>
    <row r="43" spans="1:11" s="40" customFormat="1" ht="16.5" customHeight="1">
      <c r="A43" s="512" t="s">
        <v>949</v>
      </c>
      <c r="B43" s="999">
        <v>0</v>
      </c>
      <c r="C43" s="999">
        <v>0</v>
      </c>
      <c r="D43" s="999">
        <v>0</v>
      </c>
      <c r="E43" s="994">
        <v>0</v>
      </c>
      <c r="F43" s="1403">
        <v>0</v>
      </c>
      <c r="G43" s="1404"/>
      <c r="H43" s="1405"/>
      <c r="I43" s="1406">
        <v>0</v>
      </c>
      <c r="J43" s="1407"/>
      <c r="K43" s="1408"/>
    </row>
    <row r="44" spans="1:11" s="40" customFormat="1" ht="16.5" customHeight="1" thickBot="1">
      <c r="A44" s="549" t="s">
        <v>393</v>
      </c>
      <c r="B44" s="995">
        <v>9373.167716118096</v>
      </c>
      <c r="C44" s="995">
        <v>10325.844494038181</v>
      </c>
      <c r="D44" s="995">
        <v>6773.615491343593</v>
      </c>
      <c r="E44" s="996">
        <v>7813.028405976104</v>
      </c>
      <c r="F44" s="1409">
        <v>952.6767779200854</v>
      </c>
      <c r="G44" s="1410"/>
      <c r="H44" s="1411">
        <v>10.163872095042777</v>
      </c>
      <c r="I44" s="1412">
        <v>1039.4129146325113</v>
      </c>
      <c r="J44" s="1413"/>
      <c r="K44" s="1414">
        <v>15.345023879209544</v>
      </c>
    </row>
    <row r="45" spans="1:11" s="40" customFormat="1" ht="16.5" customHeight="1" thickTop="1">
      <c r="A45" s="518" t="s">
        <v>891</v>
      </c>
      <c r="B45" s="394"/>
      <c r="C45" s="36"/>
      <c r="D45" s="538"/>
      <c r="E45" s="538"/>
      <c r="F45" s="509"/>
      <c r="G45" s="510"/>
      <c r="H45" s="509"/>
      <c r="I45" s="510"/>
      <c r="J45" s="510"/>
      <c r="K45" s="510"/>
    </row>
    <row r="46" spans="1:11" s="40" customFormat="1" ht="16.5" customHeight="1">
      <c r="A46" s="1644"/>
      <c r="B46" s="1354"/>
      <c r="C46" s="1354"/>
      <c r="D46" s="538"/>
      <c r="E46" s="538"/>
      <c r="F46" s="509"/>
      <c r="G46" s="510"/>
      <c r="H46" s="509"/>
      <c r="I46" s="510"/>
      <c r="J46" s="510"/>
      <c r="K46" s="510"/>
    </row>
    <row r="47" spans="1:11" s="40" customFormat="1" ht="16.5" customHeight="1">
      <c r="A47" s="1379"/>
      <c r="B47" s="1354"/>
      <c r="C47" s="1354"/>
      <c r="D47" s="538"/>
      <c r="E47" s="538"/>
      <c r="F47" s="509"/>
      <c r="G47" s="510"/>
      <c r="H47" s="509"/>
      <c r="I47" s="510"/>
      <c r="J47" s="510"/>
      <c r="K47" s="510"/>
    </row>
    <row r="48" spans="4:11" s="40" customFormat="1" ht="16.5" customHeight="1">
      <c r="D48" s="551"/>
      <c r="E48" s="551"/>
      <c r="F48" s="551"/>
      <c r="G48" s="551"/>
      <c r="H48" s="551"/>
      <c r="I48" s="551"/>
      <c r="J48" s="551"/>
      <c r="K48" s="551"/>
    </row>
    <row r="49" spans="4:11" s="40" customFormat="1" ht="16.5" customHeight="1">
      <c r="D49" s="551"/>
      <c r="E49" s="551"/>
      <c r="F49" s="551"/>
      <c r="G49" s="551"/>
      <c r="H49" s="551"/>
      <c r="I49" s="551"/>
      <c r="J49" s="551"/>
      <c r="K49" s="551"/>
    </row>
    <row r="50" spans="1:11" s="40" customFormat="1" ht="16.5" customHeight="1">
      <c r="A50" s="261"/>
      <c r="B50" s="39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9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1"/>
      <c r="B83" s="39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1"/>
      <c r="B84" s="39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1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53"/>
      <c r="B86" s="554"/>
      <c r="C86" s="554"/>
      <c r="D86" s="554"/>
      <c r="E86" s="554"/>
    </row>
    <row r="87" spans="1:5" ht="16.5" customHeight="1">
      <c r="A87" s="553"/>
      <c r="B87" s="555"/>
      <c r="C87" s="555"/>
      <c r="D87" s="555"/>
      <c r="E87" s="555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7" bestFit="1" customWidth="1"/>
    <col min="8" max="8" width="7.140625" style="50" bestFit="1" customWidth="1"/>
    <col min="9" max="9" width="7.140625" style="127" bestFit="1" customWidth="1"/>
    <col min="10" max="16384" width="9.140625" style="50" customWidth="1"/>
  </cols>
  <sheetData>
    <row r="1" spans="1:9" ht="12.75">
      <c r="A1" s="1792" t="s">
        <v>434</v>
      </c>
      <c r="B1" s="1792"/>
      <c r="C1" s="1792"/>
      <c r="D1" s="1792"/>
      <c r="E1" s="1792"/>
      <c r="F1" s="1792"/>
      <c r="G1" s="1792"/>
      <c r="H1" s="1792"/>
      <c r="I1" s="1792"/>
    </row>
    <row r="2" spans="1:9" ht="15.75">
      <c r="A2" s="1793" t="s">
        <v>953</v>
      </c>
      <c r="B2" s="1793"/>
      <c r="C2" s="1793"/>
      <c r="D2" s="1793"/>
      <c r="E2" s="1793"/>
      <c r="F2" s="1793"/>
      <c r="G2" s="1793"/>
      <c r="H2" s="1793"/>
      <c r="I2" s="1793"/>
    </row>
    <row r="3" spans="8:9" ht="13.5" thickBot="1">
      <c r="H3" s="1794" t="s">
        <v>190</v>
      </c>
      <c r="I3" s="1795"/>
    </row>
    <row r="4" spans="1:9" ht="13.5" thickTop="1">
      <c r="A4" s="559"/>
      <c r="B4" s="560">
        <v>2012</v>
      </c>
      <c r="C4" s="560">
        <v>2012</v>
      </c>
      <c r="D4" s="560">
        <v>2013</v>
      </c>
      <c r="E4" s="560">
        <v>2013</v>
      </c>
      <c r="F4" s="1796" t="s">
        <v>1349</v>
      </c>
      <c r="G4" s="1797"/>
      <c r="H4" s="1797"/>
      <c r="I4" s="1798"/>
    </row>
    <row r="5" spans="1:9" ht="12.75">
      <c r="A5" s="561" t="s">
        <v>306</v>
      </c>
      <c r="B5" s="562" t="s">
        <v>654</v>
      </c>
      <c r="C5" s="562" t="s">
        <v>529</v>
      </c>
      <c r="D5" s="562" t="s">
        <v>401</v>
      </c>
      <c r="E5" s="562" t="s">
        <v>1376</v>
      </c>
      <c r="F5" s="1789" t="s">
        <v>275</v>
      </c>
      <c r="G5" s="1790"/>
      <c r="H5" s="1789" t="s">
        <v>1110</v>
      </c>
      <c r="I5" s="1791"/>
    </row>
    <row r="6" spans="1:9" s="483" customFormat="1" ht="12.75">
      <c r="A6" s="563"/>
      <c r="B6" s="564"/>
      <c r="C6" s="564"/>
      <c r="D6" s="564"/>
      <c r="E6" s="564"/>
      <c r="F6" s="565" t="s">
        <v>385</v>
      </c>
      <c r="G6" s="566" t="s">
        <v>374</v>
      </c>
      <c r="H6" s="565" t="s">
        <v>385</v>
      </c>
      <c r="I6" s="567" t="s">
        <v>374</v>
      </c>
    </row>
    <row r="7" spans="1:11" ht="12.75">
      <c r="A7" s="568" t="s">
        <v>368</v>
      </c>
      <c r="B7" s="1446">
        <v>60465.5726593609</v>
      </c>
      <c r="C7" s="1446">
        <v>66541.8862584961</v>
      </c>
      <c r="D7" s="1446">
        <v>74332.3237155658</v>
      </c>
      <c r="E7" s="1446">
        <v>83238.56611369339</v>
      </c>
      <c r="F7" s="1446">
        <v>6076.313599135203</v>
      </c>
      <c r="G7" s="1446">
        <v>10.049212025770018</v>
      </c>
      <c r="H7" s="1446">
        <v>8906.242398127593</v>
      </c>
      <c r="I7" s="1447">
        <v>11.981654753869282</v>
      </c>
      <c r="K7" s="483"/>
    </row>
    <row r="8" spans="1:11" ht="12.75">
      <c r="A8" s="129" t="s">
        <v>954</v>
      </c>
      <c r="B8" s="1446">
        <v>1135.73513826</v>
      </c>
      <c r="C8" s="1446">
        <v>2103.20333088</v>
      </c>
      <c r="D8" s="1446">
        <v>2182.6950166844576</v>
      </c>
      <c r="E8" s="1446">
        <v>2785.505368580001</v>
      </c>
      <c r="F8" s="1446">
        <v>967.4681926200001</v>
      </c>
      <c r="G8" s="1446">
        <v>85.18431454909525</v>
      </c>
      <c r="H8" s="1446">
        <v>602.8103518955431</v>
      </c>
      <c r="I8" s="1447">
        <v>27.61770871732781</v>
      </c>
      <c r="K8" s="483"/>
    </row>
    <row r="9" spans="1:11" ht="12.75">
      <c r="A9" s="568" t="s">
        <v>1117</v>
      </c>
      <c r="B9" s="1448">
        <v>124550.85565655949</v>
      </c>
      <c r="C9" s="1448">
        <v>131843.8887778475</v>
      </c>
      <c r="D9" s="1448">
        <v>170653.76141394948</v>
      </c>
      <c r="E9" s="1448">
        <v>171112.94209244548</v>
      </c>
      <c r="F9" s="1448">
        <v>7293.033121287997</v>
      </c>
      <c r="G9" s="1448">
        <v>5.855466092820783</v>
      </c>
      <c r="H9" s="1448">
        <v>459.18067849599174</v>
      </c>
      <c r="I9" s="1653">
        <v>0.2690715251111117</v>
      </c>
      <c r="K9" s="483"/>
    </row>
    <row r="10" spans="1:11" ht="12.75">
      <c r="A10" s="128" t="s">
        <v>1118</v>
      </c>
      <c r="B10" s="1449">
        <v>34214.28552038</v>
      </c>
      <c r="C10" s="1449">
        <v>36801.672801140005</v>
      </c>
      <c r="D10" s="1449">
        <v>52044.824856362735</v>
      </c>
      <c r="E10" s="1449">
        <v>56525.577581046</v>
      </c>
      <c r="F10" s="1449">
        <v>2587.3872807600055</v>
      </c>
      <c r="G10" s="1449">
        <v>7.5623010722196975</v>
      </c>
      <c r="H10" s="1449">
        <v>4480.752724683269</v>
      </c>
      <c r="I10" s="1654">
        <v>8.609410709037048</v>
      </c>
      <c r="K10" s="483"/>
    </row>
    <row r="11" spans="1:11" ht="12.75">
      <c r="A11" s="128" t="s">
        <v>1119</v>
      </c>
      <c r="B11" s="1449">
        <v>25719.236076110006</v>
      </c>
      <c r="C11" s="1449">
        <v>28056.149384800003</v>
      </c>
      <c r="D11" s="1449">
        <v>25790.141393901653</v>
      </c>
      <c r="E11" s="1449">
        <v>24732.50236552</v>
      </c>
      <c r="F11" s="1449">
        <v>2336.9133086899965</v>
      </c>
      <c r="G11" s="1449">
        <v>9.08624697006728</v>
      </c>
      <c r="H11" s="1449">
        <v>-1057.6390283816545</v>
      </c>
      <c r="I11" s="1654">
        <v>-4.100943117092582</v>
      </c>
      <c r="K11" s="483"/>
    </row>
    <row r="12" spans="1:11" ht="12.75">
      <c r="A12" s="128" t="s">
        <v>1120</v>
      </c>
      <c r="B12" s="1449">
        <v>13498.869472460003</v>
      </c>
      <c r="C12" s="1449">
        <v>16292.997742049998</v>
      </c>
      <c r="D12" s="1449">
        <v>28743.327299745353</v>
      </c>
      <c r="E12" s="1449">
        <v>25897.37217406</v>
      </c>
      <c r="F12" s="1449">
        <v>2794.1282695899954</v>
      </c>
      <c r="G12" s="1449">
        <v>20.69897983153696</v>
      </c>
      <c r="H12" s="1449">
        <v>-2845.955125685352</v>
      </c>
      <c r="I12" s="1654">
        <v>-9.901272375347322</v>
      </c>
      <c r="K12" s="483"/>
    </row>
    <row r="13" spans="1:11" ht="12.75">
      <c r="A13" s="128" t="s">
        <v>1121</v>
      </c>
      <c r="B13" s="1449">
        <v>51118.4645876095</v>
      </c>
      <c r="C13" s="1449">
        <v>50693.0688498575</v>
      </c>
      <c r="D13" s="1449">
        <v>64075.46786393972</v>
      </c>
      <c r="E13" s="1449">
        <v>63957.489971819494</v>
      </c>
      <c r="F13" s="1449">
        <v>-425.3957377520055</v>
      </c>
      <c r="G13" s="1449">
        <v>-0.8321762814744563</v>
      </c>
      <c r="H13" s="1449">
        <v>-117.97789212022326</v>
      </c>
      <c r="I13" s="1654">
        <v>-0.18412334088725188</v>
      </c>
      <c r="K13" s="483"/>
    </row>
    <row r="14" spans="1:11" ht="12.75">
      <c r="A14" s="568" t="s">
        <v>955</v>
      </c>
      <c r="B14" s="1448">
        <v>75042.49712190588</v>
      </c>
      <c r="C14" s="1448">
        <v>84147.36078358997</v>
      </c>
      <c r="D14" s="1448">
        <v>98250.19203416645</v>
      </c>
      <c r="E14" s="1448">
        <v>100457.84511957002</v>
      </c>
      <c r="F14" s="1448">
        <v>9104.863661684096</v>
      </c>
      <c r="G14" s="1448">
        <v>12.13294334661242</v>
      </c>
      <c r="H14" s="1448">
        <v>2207.6530854035664</v>
      </c>
      <c r="I14" s="1653">
        <v>2.2469707587297707</v>
      </c>
      <c r="K14" s="483"/>
    </row>
    <row r="15" spans="1:11" ht="12.75">
      <c r="A15" s="568" t="s">
        <v>1122</v>
      </c>
      <c r="B15" s="1448">
        <v>89187.38069267684</v>
      </c>
      <c r="C15" s="1448">
        <v>90393.58138503312</v>
      </c>
      <c r="D15" s="1448">
        <v>99541.59972684065</v>
      </c>
      <c r="E15" s="1448">
        <v>100387.21428476341</v>
      </c>
      <c r="F15" s="1448">
        <v>1206.200692356273</v>
      </c>
      <c r="G15" s="1448">
        <v>1.3524342603048483</v>
      </c>
      <c r="H15" s="1448">
        <v>845.6145579227596</v>
      </c>
      <c r="I15" s="1653">
        <v>0.8495087081614844</v>
      </c>
      <c r="K15" s="483"/>
    </row>
    <row r="16" spans="1:11" ht="12.75">
      <c r="A16" s="568" t="s">
        <v>1123</v>
      </c>
      <c r="B16" s="1448">
        <v>59478.869748076315</v>
      </c>
      <c r="C16" s="1448">
        <v>56246.051522769994</v>
      </c>
      <c r="D16" s="1448">
        <v>62747.235410914756</v>
      </c>
      <c r="E16" s="1448">
        <v>71513.913710745</v>
      </c>
      <c r="F16" s="1448">
        <v>-3232.8182253063205</v>
      </c>
      <c r="G16" s="1448">
        <v>-5.4352381593647845</v>
      </c>
      <c r="H16" s="1448">
        <v>8766.678299830237</v>
      </c>
      <c r="I16" s="1653">
        <v>13.97141761293485</v>
      </c>
      <c r="K16" s="483"/>
    </row>
    <row r="17" spans="1:11" ht="12.75">
      <c r="A17" s="568" t="s">
        <v>1124</v>
      </c>
      <c r="B17" s="1448">
        <v>40203.751548748</v>
      </c>
      <c r="C17" s="1448">
        <v>45842.1461383</v>
      </c>
      <c r="D17" s="1448">
        <v>49837.162217737656</v>
      </c>
      <c r="E17" s="1448">
        <v>50171.498573986995</v>
      </c>
      <c r="F17" s="1448">
        <v>5638.394589552001</v>
      </c>
      <c r="G17" s="1448">
        <v>14.024548387518799</v>
      </c>
      <c r="H17" s="1448">
        <v>334.3363562493396</v>
      </c>
      <c r="I17" s="1653">
        <v>0.6708575315517166</v>
      </c>
      <c r="K17" s="483"/>
    </row>
    <row r="18" spans="1:11" ht="12.75">
      <c r="A18" s="568" t="s">
        <v>369</v>
      </c>
      <c r="B18" s="1448">
        <v>580551.3239229805</v>
      </c>
      <c r="C18" s="1448">
        <v>591932.769314926</v>
      </c>
      <c r="D18" s="1448">
        <v>651969.2984042312</v>
      </c>
      <c r="E18" s="1448">
        <v>713430.4526343339</v>
      </c>
      <c r="F18" s="1448">
        <v>11381.44539194554</v>
      </c>
      <c r="G18" s="1448">
        <v>1.9604546442228892</v>
      </c>
      <c r="H18" s="1448">
        <v>61461.154230102664</v>
      </c>
      <c r="I18" s="1653">
        <v>9.427001299069728</v>
      </c>
      <c r="K18" s="483"/>
    </row>
    <row r="19" spans="1:11" ht="12.75">
      <c r="A19" s="568" t="s">
        <v>370</v>
      </c>
      <c r="B19" s="1448">
        <v>40685.8678209984</v>
      </c>
      <c r="C19" s="1448">
        <v>40409.733373796495</v>
      </c>
      <c r="D19" s="1448">
        <v>41323.249492318195</v>
      </c>
      <c r="E19" s="1448">
        <v>46769.5175868602</v>
      </c>
      <c r="F19" s="1448">
        <v>-276.13444720190455</v>
      </c>
      <c r="G19" s="1448">
        <v>-0.6786986784128239</v>
      </c>
      <c r="H19" s="1448">
        <v>5446.268094542007</v>
      </c>
      <c r="I19" s="1653">
        <v>13.179670431180499</v>
      </c>
      <c r="K19" s="483"/>
    </row>
    <row r="20" spans="1:11" ht="12.75">
      <c r="A20" s="1496" t="s">
        <v>538</v>
      </c>
      <c r="B20" s="1448">
        <v>1071301.8543095663</v>
      </c>
      <c r="C20" s="1448">
        <v>1109460.6208856392</v>
      </c>
      <c r="D20" s="1448">
        <v>1250837.5174324086</v>
      </c>
      <c r="E20" s="1448">
        <v>1339867.4554849784</v>
      </c>
      <c r="F20" s="1448">
        <v>38158.7665760729</v>
      </c>
      <c r="G20" s="1448">
        <v>3.5619061446192957</v>
      </c>
      <c r="H20" s="1448">
        <v>89029.93805256975</v>
      </c>
      <c r="I20" s="1653">
        <v>7.117626135432946</v>
      </c>
      <c r="K20" s="483"/>
    </row>
    <row r="21" spans="1:12" ht="13.5" hidden="1" thickTop="1">
      <c r="A21" s="569" t="s">
        <v>956</v>
      </c>
      <c r="B21" s="130"/>
      <c r="C21" s="130"/>
      <c r="D21" s="130"/>
      <c r="E21" s="130"/>
      <c r="F21" s="130"/>
      <c r="G21" s="570"/>
      <c r="H21" s="130"/>
      <c r="I21" s="131"/>
      <c r="K21" s="38"/>
      <c r="L21" s="38"/>
    </row>
    <row r="22" spans="1:12" ht="13.5" hidden="1" thickTop="1">
      <c r="A22" s="571" t="s">
        <v>957</v>
      </c>
      <c r="B22" s="130"/>
      <c r="C22" s="130"/>
      <c r="D22" s="130"/>
      <c r="E22" s="130"/>
      <c r="F22" s="130"/>
      <c r="G22" s="570"/>
      <c r="H22" s="130"/>
      <c r="I22" s="131"/>
      <c r="K22" s="38"/>
      <c r="L22" s="38"/>
    </row>
    <row r="23" spans="1:12" ht="13.5" hidden="1" thickTop="1">
      <c r="A23" s="72" t="s">
        <v>958</v>
      </c>
      <c r="I23" s="131"/>
      <c r="K23" s="38"/>
      <c r="L23" s="38"/>
    </row>
    <row r="24" spans="1:12" ht="13.5" hidden="1" thickTop="1">
      <c r="A24" s="50" t="s">
        <v>959</v>
      </c>
      <c r="I24" s="131"/>
      <c r="K24" s="38"/>
      <c r="L24" s="38"/>
    </row>
    <row r="25" spans="1:12" ht="13.5" hidden="1" thickTop="1">
      <c r="A25" s="72" t="s">
        <v>960</v>
      </c>
      <c r="I25" s="131"/>
      <c r="K25" s="38"/>
      <c r="L25" s="38"/>
    </row>
    <row r="26" spans="1:12" ht="13.5" hidden="1" thickTop="1">
      <c r="A26" s="50" t="s">
        <v>961</v>
      </c>
      <c r="I26" s="131"/>
      <c r="K26" s="38"/>
      <c r="L26" s="38"/>
    </row>
    <row r="27" spans="9:12" ht="13.5" hidden="1" thickTop="1">
      <c r="I27" s="131"/>
      <c r="K27" s="38"/>
      <c r="L27" s="38"/>
    </row>
    <row r="28" spans="1:12" s="132" customFormat="1" ht="12.75">
      <c r="A28" s="395" t="s">
        <v>419</v>
      </c>
      <c r="E28" s="50"/>
      <c r="G28" s="133"/>
      <c r="I28" s="134"/>
      <c r="K28" s="572"/>
      <c r="L28" s="572"/>
    </row>
    <row r="29" spans="1:9" ht="12.75">
      <c r="A29" s="50" t="s">
        <v>1163</v>
      </c>
      <c r="I29" s="131"/>
    </row>
    <row r="30" ht="12.75">
      <c r="I30" s="131"/>
    </row>
    <row r="31" ht="12.75">
      <c r="I31" s="131"/>
    </row>
    <row r="32" ht="12.75">
      <c r="I32" s="131"/>
    </row>
    <row r="33" ht="12.75">
      <c r="I33" s="131"/>
    </row>
    <row r="34" ht="12.75">
      <c r="I34" s="131"/>
    </row>
    <row r="35" ht="12.75">
      <c r="I35" s="131"/>
    </row>
    <row r="36" ht="12.75">
      <c r="I36" s="131"/>
    </row>
    <row r="37" ht="12.75">
      <c r="I37" s="131"/>
    </row>
    <row r="38" ht="12.75">
      <c r="I38" s="131"/>
    </row>
    <row r="39" ht="12.75">
      <c r="I39" s="131"/>
    </row>
    <row r="40" ht="12.75">
      <c r="I40" s="131"/>
    </row>
    <row r="41" ht="12.75">
      <c r="I41" s="131"/>
    </row>
    <row r="42" ht="12.75">
      <c r="I42" s="131"/>
    </row>
    <row r="43" ht="12.75">
      <c r="I43" s="131"/>
    </row>
    <row r="44" ht="12.75">
      <c r="I44" s="131"/>
    </row>
    <row r="45" ht="12.75">
      <c r="I45" s="131"/>
    </row>
    <row r="46" ht="12.75">
      <c r="I46" s="131"/>
    </row>
    <row r="47" ht="12.75">
      <c r="I47" s="131"/>
    </row>
    <row r="48" ht="12.75">
      <c r="I48" s="131"/>
    </row>
    <row r="49" ht="12.75">
      <c r="I49" s="131"/>
    </row>
    <row r="50" ht="12.75">
      <c r="I50" s="131"/>
    </row>
    <row r="51" ht="12.75">
      <c r="I51" s="131"/>
    </row>
    <row r="52" ht="12.75">
      <c r="I52" s="131"/>
    </row>
    <row r="53" ht="12.75">
      <c r="I53" s="131"/>
    </row>
    <row r="54" ht="12.75">
      <c r="I54" s="131"/>
    </row>
    <row r="55" ht="12.75">
      <c r="I55" s="131"/>
    </row>
    <row r="56" ht="12.75">
      <c r="I56" s="131"/>
    </row>
    <row r="57" ht="12.75">
      <c r="I57" s="131"/>
    </row>
    <row r="58" ht="12.75">
      <c r="I58" s="131"/>
    </row>
    <row r="59" ht="12.75">
      <c r="I59" s="131"/>
    </row>
    <row r="60" ht="12.75">
      <c r="I60" s="131"/>
    </row>
    <row r="61" ht="12.75">
      <c r="I61" s="131"/>
    </row>
    <row r="62" ht="12.75">
      <c r="I62" s="131"/>
    </row>
    <row r="63" ht="12.75">
      <c r="I63" s="131"/>
    </row>
    <row r="64" ht="12.75">
      <c r="I64" s="131"/>
    </row>
    <row r="65" ht="12.75">
      <c r="I65" s="131"/>
    </row>
    <row r="66" ht="12.75">
      <c r="I66" s="131"/>
    </row>
    <row r="67" ht="12.75">
      <c r="I67" s="131"/>
    </row>
    <row r="68" ht="12.75">
      <c r="I68" s="131"/>
    </row>
    <row r="69" ht="12.75">
      <c r="I69" s="131"/>
    </row>
    <row r="70" ht="12.75">
      <c r="I70" s="131"/>
    </row>
    <row r="71" ht="12.75">
      <c r="I71" s="131"/>
    </row>
    <row r="72" ht="12.75">
      <c r="I72" s="131"/>
    </row>
    <row r="73" ht="12.75">
      <c r="I73" s="131"/>
    </row>
    <row r="74" ht="12.75">
      <c r="I74" s="131"/>
    </row>
    <row r="75" ht="12.75">
      <c r="I75" s="131"/>
    </row>
    <row r="76" ht="12.75">
      <c r="I76" s="131"/>
    </row>
    <row r="77" ht="12.75">
      <c r="I77" s="131"/>
    </row>
    <row r="78" ht="12.75">
      <c r="I78" s="131"/>
    </row>
    <row r="79" ht="12.75">
      <c r="I79" s="131"/>
    </row>
    <row r="80" ht="12.75">
      <c r="I80" s="131"/>
    </row>
    <row r="81" ht="12.75">
      <c r="I81" s="131"/>
    </row>
    <row r="82" ht="12.75">
      <c r="I82" s="131"/>
    </row>
    <row r="83" ht="12.75">
      <c r="I83" s="131"/>
    </row>
    <row r="84" ht="12.75">
      <c r="I84" s="131"/>
    </row>
    <row r="85" ht="12.75">
      <c r="I85" s="131"/>
    </row>
    <row r="86" ht="12.75">
      <c r="I86" s="131"/>
    </row>
    <row r="87" ht="12.75">
      <c r="I87" s="131"/>
    </row>
    <row r="88" ht="12.75">
      <c r="I88" s="131"/>
    </row>
    <row r="89" ht="12.75">
      <c r="I89" s="131"/>
    </row>
    <row r="90" ht="12.75">
      <c r="I90" s="131"/>
    </row>
    <row r="91" ht="12.75">
      <c r="I91" s="131"/>
    </row>
    <row r="92" ht="12.75">
      <c r="I92" s="131"/>
    </row>
    <row r="93" ht="12.75">
      <c r="I93" s="131"/>
    </row>
    <row r="94" ht="12.75">
      <c r="I94" s="131"/>
    </row>
    <row r="95" ht="12.75">
      <c r="I95" s="131"/>
    </row>
    <row r="96" ht="12.75">
      <c r="I96" s="131"/>
    </row>
    <row r="97" ht="12.75">
      <c r="I97" s="131"/>
    </row>
    <row r="98" ht="12.75">
      <c r="I98" s="131"/>
    </row>
    <row r="99" ht="12.75">
      <c r="I99" s="131"/>
    </row>
    <row r="100" ht="12.75">
      <c r="I100" s="131"/>
    </row>
    <row r="101" ht="12.75">
      <c r="I101" s="131"/>
    </row>
    <row r="102" ht="12.75">
      <c r="I102" s="131"/>
    </row>
    <row r="103" ht="12.75">
      <c r="I103" s="131"/>
    </row>
    <row r="104" ht="12.75">
      <c r="I104" s="131"/>
    </row>
    <row r="105" ht="12.75">
      <c r="I105" s="131"/>
    </row>
    <row r="106" ht="12.75">
      <c r="I106" s="131"/>
    </row>
    <row r="107" ht="12.75">
      <c r="I107" s="131"/>
    </row>
    <row r="108" ht="12.75">
      <c r="I108" s="131"/>
    </row>
    <row r="109" ht="12.75">
      <c r="I109" s="131"/>
    </row>
    <row r="110" ht="12.75">
      <c r="I110" s="131"/>
    </row>
    <row r="111" ht="12.75">
      <c r="I111" s="131"/>
    </row>
    <row r="112" ht="12.75">
      <c r="I112" s="131"/>
    </row>
    <row r="113" ht="12.75">
      <c r="I113" s="131"/>
    </row>
    <row r="114" ht="12.75">
      <c r="I114" s="131"/>
    </row>
    <row r="115" ht="12.75">
      <c r="I115" s="131"/>
    </row>
    <row r="116" ht="12.75">
      <c r="I116" s="131"/>
    </row>
    <row r="117" ht="12.75">
      <c r="I117" s="131"/>
    </row>
    <row r="118" ht="12.75">
      <c r="I118" s="131"/>
    </row>
    <row r="119" ht="12.75">
      <c r="I119" s="131"/>
    </row>
    <row r="120" ht="12.75">
      <c r="I120" s="131"/>
    </row>
    <row r="121" ht="12.75">
      <c r="I121" s="131"/>
    </row>
    <row r="122" ht="12.75">
      <c r="I122" s="131"/>
    </row>
    <row r="123" ht="12.75">
      <c r="I123" s="131"/>
    </row>
    <row r="124" ht="12.75">
      <c r="I124" s="131"/>
    </row>
    <row r="125" ht="12.75">
      <c r="I125" s="131"/>
    </row>
    <row r="126" ht="12.75">
      <c r="I126" s="131"/>
    </row>
    <row r="127" ht="12.75">
      <c r="I127" s="131"/>
    </row>
    <row r="128" ht="12.75">
      <c r="I128" s="131"/>
    </row>
    <row r="129" ht="12.75">
      <c r="I129" s="131"/>
    </row>
    <row r="130" ht="12.75">
      <c r="I130" s="131"/>
    </row>
    <row r="131" ht="12.75">
      <c r="I131" s="131"/>
    </row>
    <row r="132" ht="12.75">
      <c r="I132" s="131"/>
    </row>
    <row r="133" ht="12.75">
      <c r="I133" s="131"/>
    </row>
    <row r="134" ht="12.75">
      <c r="I134" s="131"/>
    </row>
    <row r="135" ht="12.75">
      <c r="I135" s="131"/>
    </row>
    <row r="136" ht="12.75">
      <c r="I136" s="131"/>
    </row>
    <row r="137" ht="12.75">
      <c r="I137" s="131"/>
    </row>
    <row r="138" ht="12.75">
      <c r="I138" s="131"/>
    </row>
    <row r="139" ht="12.75">
      <c r="I139" s="131"/>
    </row>
    <row r="140" ht="12.75">
      <c r="I140" s="131"/>
    </row>
    <row r="141" ht="12.75">
      <c r="I141" s="131"/>
    </row>
    <row r="142" ht="12.75">
      <c r="I142" s="131"/>
    </row>
    <row r="143" ht="12.75">
      <c r="I143" s="131"/>
    </row>
    <row r="144" ht="12.75">
      <c r="I144" s="131"/>
    </row>
    <row r="145" ht="12.75">
      <c r="I145" s="131"/>
    </row>
    <row r="146" ht="12.75">
      <c r="I146" s="131"/>
    </row>
    <row r="147" ht="12.75">
      <c r="I147" s="131"/>
    </row>
    <row r="148" ht="12.75">
      <c r="I148" s="131"/>
    </row>
    <row r="149" ht="12.75">
      <c r="I149" s="131"/>
    </row>
    <row r="150" ht="12.75">
      <c r="I150" s="131"/>
    </row>
    <row r="151" ht="12.75">
      <c r="I151" s="131"/>
    </row>
    <row r="152" ht="12.75">
      <c r="I152" s="131"/>
    </row>
    <row r="153" ht="12.75">
      <c r="I153" s="131"/>
    </row>
    <row r="154" ht="12.75">
      <c r="I154" s="131"/>
    </row>
    <row r="155" ht="12.75">
      <c r="I155" s="131"/>
    </row>
    <row r="156" ht="12.75">
      <c r="I156" s="131"/>
    </row>
    <row r="157" ht="12.75">
      <c r="I157" s="131"/>
    </row>
    <row r="158" ht="12.75">
      <c r="I158" s="131"/>
    </row>
    <row r="159" ht="12.75">
      <c r="I159" s="131"/>
    </row>
    <row r="160" ht="12.75">
      <c r="I160" s="131"/>
    </row>
    <row r="161" ht="12.75">
      <c r="I161" s="131"/>
    </row>
    <row r="162" ht="12.75">
      <c r="I162" s="131"/>
    </row>
    <row r="163" ht="12.75">
      <c r="I163" s="131"/>
    </row>
    <row r="164" ht="12.75">
      <c r="I164" s="131"/>
    </row>
    <row r="165" ht="12.75">
      <c r="I165" s="131"/>
    </row>
    <row r="166" ht="12.75">
      <c r="I166" s="131"/>
    </row>
    <row r="167" ht="12.75">
      <c r="I167" s="131"/>
    </row>
    <row r="168" ht="12.75">
      <c r="I168" s="131"/>
    </row>
    <row r="169" ht="12.75">
      <c r="I169" s="131"/>
    </row>
    <row r="170" ht="12.75">
      <c r="I170" s="131"/>
    </row>
    <row r="171" ht="12.75">
      <c r="I171" s="131"/>
    </row>
    <row r="172" ht="12.75">
      <c r="I172" s="131"/>
    </row>
    <row r="173" ht="12.75">
      <c r="I173" s="131"/>
    </row>
    <row r="174" ht="12.75">
      <c r="I174" s="131"/>
    </row>
    <row r="175" ht="12.75">
      <c r="I175" s="131"/>
    </row>
    <row r="176" ht="12.75">
      <c r="I176" s="131"/>
    </row>
    <row r="177" ht="12.75">
      <c r="I177" s="131"/>
    </row>
    <row r="178" ht="12.75">
      <c r="I178" s="131"/>
    </row>
    <row r="179" ht="12.75">
      <c r="I179" s="131"/>
    </row>
    <row r="180" ht="12.75">
      <c r="I180" s="131"/>
    </row>
    <row r="181" ht="12.75">
      <c r="I181" s="131"/>
    </row>
    <row r="182" ht="12.75">
      <c r="I182" s="131"/>
    </row>
    <row r="183" ht="12.75">
      <c r="I183" s="131"/>
    </row>
    <row r="184" ht="12.75">
      <c r="I184" s="131"/>
    </row>
    <row r="185" ht="12.75">
      <c r="I185" s="131"/>
    </row>
    <row r="186" ht="12.75">
      <c r="I186" s="131"/>
    </row>
    <row r="187" ht="12.75">
      <c r="I187" s="131"/>
    </row>
    <row r="188" ht="12.75">
      <c r="I188" s="131"/>
    </row>
    <row r="189" ht="12.75">
      <c r="I189" s="131"/>
    </row>
    <row r="190" ht="12.75">
      <c r="I190" s="131"/>
    </row>
    <row r="191" ht="12.75">
      <c r="I191" s="131"/>
    </row>
    <row r="192" ht="12.75">
      <c r="I192" s="131"/>
    </row>
    <row r="193" ht="12.75">
      <c r="I193" s="131"/>
    </row>
    <row r="194" ht="12.75">
      <c r="I194" s="131"/>
    </row>
    <row r="195" ht="12.75">
      <c r="I195" s="131"/>
    </row>
    <row r="196" ht="12.75">
      <c r="I196" s="131"/>
    </row>
    <row r="197" ht="12.75">
      <c r="I197" s="131"/>
    </row>
    <row r="198" ht="12.75">
      <c r="I198" s="131"/>
    </row>
    <row r="199" ht="12.75">
      <c r="I199" s="131"/>
    </row>
    <row r="200" ht="12.75">
      <c r="I200" s="131"/>
    </row>
    <row r="201" ht="12.75">
      <c r="I201" s="131"/>
    </row>
    <row r="202" ht="12.75">
      <c r="I202" s="131"/>
    </row>
    <row r="203" ht="12.75">
      <c r="I203" s="131"/>
    </row>
    <row r="204" ht="12.75">
      <c r="I204" s="131"/>
    </row>
    <row r="205" ht="12.75">
      <c r="I205" s="131"/>
    </row>
    <row r="206" ht="12.75">
      <c r="I206" s="131"/>
    </row>
    <row r="207" ht="12.75">
      <c r="I207" s="131"/>
    </row>
    <row r="208" ht="12.75">
      <c r="I208" s="131"/>
    </row>
    <row r="209" ht="12.75">
      <c r="I209" s="131"/>
    </row>
    <row r="210" ht="12.75">
      <c r="I210" s="131"/>
    </row>
    <row r="211" ht="12.75">
      <c r="I211" s="131"/>
    </row>
    <row r="212" ht="12.75">
      <c r="I212" s="131"/>
    </row>
    <row r="213" ht="12.75">
      <c r="I213" s="131"/>
    </row>
    <row r="214" ht="12.75">
      <c r="I214" s="131"/>
    </row>
    <row r="215" ht="12.75">
      <c r="I215" s="131"/>
    </row>
    <row r="216" ht="12.75">
      <c r="I216" s="131"/>
    </row>
    <row r="217" ht="12.75">
      <c r="I217" s="131"/>
    </row>
    <row r="218" ht="12.75">
      <c r="I218" s="131"/>
    </row>
    <row r="219" ht="12.75">
      <c r="I219" s="131"/>
    </row>
    <row r="220" ht="12.75">
      <c r="I220" s="131"/>
    </row>
    <row r="221" ht="12.75">
      <c r="I221" s="131"/>
    </row>
    <row r="222" ht="12.75">
      <c r="I222" s="131"/>
    </row>
    <row r="223" ht="12.75">
      <c r="I223" s="131"/>
    </row>
    <row r="224" ht="12.75">
      <c r="I224" s="131"/>
    </row>
    <row r="225" ht="12.75">
      <c r="I225" s="131"/>
    </row>
    <row r="226" ht="12.75">
      <c r="I226" s="131"/>
    </row>
    <row r="227" ht="12.75">
      <c r="I227" s="131"/>
    </row>
    <row r="228" ht="12.75">
      <c r="I228" s="131"/>
    </row>
    <row r="229" ht="12.75">
      <c r="I229" s="131"/>
    </row>
    <row r="230" ht="12.75">
      <c r="I230" s="131"/>
    </row>
    <row r="231" ht="12.75">
      <c r="I231" s="131"/>
    </row>
    <row r="232" ht="12.75">
      <c r="I232" s="131"/>
    </row>
    <row r="233" ht="12.75">
      <c r="I233" s="131"/>
    </row>
    <row r="234" ht="12.75">
      <c r="I234" s="131"/>
    </row>
    <row r="235" ht="12.75">
      <c r="I235" s="131"/>
    </row>
    <row r="236" ht="12.75">
      <c r="I236" s="131"/>
    </row>
    <row r="237" ht="12.75">
      <c r="I237" s="131"/>
    </row>
    <row r="238" ht="12.75">
      <c r="I238" s="131"/>
    </row>
    <row r="239" ht="12.75">
      <c r="I239" s="131"/>
    </row>
    <row r="240" ht="12.75">
      <c r="I240" s="131"/>
    </row>
    <row r="241" ht="12.75">
      <c r="I241" s="131"/>
    </row>
    <row r="242" ht="12.75">
      <c r="I242" s="131"/>
    </row>
    <row r="243" ht="12.75">
      <c r="I243" s="131"/>
    </row>
    <row r="244" ht="12.75">
      <c r="I244" s="131"/>
    </row>
    <row r="245" ht="12.75">
      <c r="I245" s="131"/>
    </row>
    <row r="246" ht="12.75">
      <c r="I246" s="131"/>
    </row>
    <row r="247" ht="12.75">
      <c r="I247" s="131"/>
    </row>
    <row r="248" ht="12.75">
      <c r="I248" s="131"/>
    </row>
    <row r="249" ht="12.75">
      <c r="I249" s="131"/>
    </row>
    <row r="250" ht="12.75">
      <c r="I250" s="131"/>
    </row>
    <row r="251" ht="12.75">
      <c r="I251" s="131"/>
    </row>
    <row r="252" ht="12.75">
      <c r="I252" s="131"/>
    </row>
    <row r="253" ht="12.75">
      <c r="I253" s="131"/>
    </row>
    <row r="254" ht="12.75">
      <c r="I254" s="131"/>
    </row>
    <row r="255" ht="12.75">
      <c r="I255" s="131"/>
    </row>
    <row r="256" ht="12.75">
      <c r="I256" s="131"/>
    </row>
    <row r="257" ht="12.75">
      <c r="I257" s="131"/>
    </row>
    <row r="258" ht="12.75">
      <c r="I258" s="131"/>
    </row>
    <row r="259" ht="12.75">
      <c r="I259" s="131"/>
    </row>
    <row r="260" ht="12.75">
      <c r="I260" s="131"/>
    </row>
    <row r="261" ht="12.75">
      <c r="I261" s="131"/>
    </row>
    <row r="262" ht="12.75">
      <c r="I262" s="131"/>
    </row>
    <row r="263" ht="12.75">
      <c r="I263" s="131"/>
    </row>
    <row r="264" ht="12.75">
      <c r="I264" s="131"/>
    </row>
    <row r="265" ht="12.75">
      <c r="I265" s="131"/>
    </row>
    <row r="266" ht="12.75">
      <c r="I266" s="131"/>
    </row>
    <row r="267" ht="12.75">
      <c r="I267" s="131"/>
    </row>
    <row r="268" ht="12.75">
      <c r="I268" s="131"/>
    </row>
    <row r="269" ht="12.75">
      <c r="I269" s="131"/>
    </row>
    <row r="270" ht="12.75">
      <c r="I270" s="131"/>
    </row>
    <row r="271" ht="12.75">
      <c r="I271" s="131"/>
    </row>
    <row r="272" ht="12.75">
      <c r="I272" s="131"/>
    </row>
    <row r="273" ht="12.75">
      <c r="I273" s="131"/>
    </row>
    <row r="274" ht="12.75">
      <c r="I274" s="131"/>
    </row>
    <row r="275" ht="12.75">
      <c r="I275" s="131"/>
    </row>
    <row r="276" ht="12.75">
      <c r="I276" s="131"/>
    </row>
    <row r="277" ht="12.75">
      <c r="I277" s="131"/>
    </row>
    <row r="278" ht="12.75">
      <c r="I278" s="131"/>
    </row>
    <row r="279" ht="12.75">
      <c r="I279" s="131"/>
    </row>
    <row r="280" ht="12.75">
      <c r="I280" s="131"/>
    </row>
    <row r="281" ht="12.75">
      <c r="I281" s="131"/>
    </row>
    <row r="282" ht="12.75">
      <c r="I282" s="131"/>
    </row>
    <row r="283" ht="12.75">
      <c r="I283" s="131"/>
    </row>
    <row r="284" ht="12.75">
      <c r="I284" s="131"/>
    </row>
    <row r="285" ht="12.75">
      <c r="I285" s="131"/>
    </row>
    <row r="286" ht="12.75">
      <c r="I286" s="131"/>
    </row>
    <row r="287" ht="12.75">
      <c r="I287" s="131"/>
    </row>
    <row r="288" ht="12.75">
      <c r="I288" s="131"/>
    </row>
    <row r="289" ht="12.75">
      <c r="I289" s="131"/>
    </row>
    <row r="290" ht="12.75">
      <c r="I290" s="131"/>
    </row>
    <row r="291" ht="12.75">
      <c r="I291" s="131"/>
    </row>
    <row r="292" ht="12.75">
      <c r="I292" s="131"/>
    </row>
    <row r="293" ht="12.75">
      <c r="I293" s="131"/>
    </row>
    <row r="294" ht="12.75">
      <c r="I294" s="131"/>
    </row>
    <row r="295" ht="12.75">
      <c r="I295" s="131"/>
    </row>
    <row r="296" ht="12.75">
      <c r="I296" s="131"/>
    </row>
    <row r="297" ht="12.75">
      <c r="I297" s="131"/>
    </row>
    <row r="298" ht="12.75">
      <c r="I298" s="131"/>
    </row>
    <row r="299" ht="12.75">
      <c r="I299" s="131"/>
    </row>
    <row r="300" ht="12.75">
      <c r="I300" s="131"/>
    </row>
    <row r="301" ht="12.75">
      <c r="I301" s="131"/>
    </row>
    <row r="302" ht="12.75">
      <c r="I302" s="131"/>
    </row>
    <row r="303" ht="12.75">
      <c r="I303" s="131"/>
    </row>
    <row r="304" ht="12.75">
      <c r="I304" s="131"/>
    </row>
    <row r="305" ht="12.75">
      <c r="I305" s="131"/>
    </row>
    <row r="306" ht="12.75">
      <c r="I306" s="131"/>
    </row>
    <row r="307" ht="12.75">
      <c r="I307" s="131"/>
    </row>
    <row r="308" ht="12.75">
      <c r="I308" s="131"/>
    </row>
    <row r="309" ht="12.75">
      <c r="I309" s="131"/>
    </row>
    <row r="310" ht="12.75">
      <c r="I310" s="131"/>
    </row>
    <row r="311" ht="12.75">
      <c r="I311" s="131"/>
    </row>
    <row r="312" ht="12.75">
      <c r="I312" s="131"/>
    </row>
    <row r="313" ht="12.75">
      <c r="I313" s="131"/>
    </row>
    <row r="314" ht="12.75">
      <c r="I314" s="131"/>
    </row>
    <row r="315" ht="12.75">
      <c r="I315" s="131"/>
    </row>
    <row r="316" ht="12.75">
      <c r="I316" s="131"/>
    </row>
    <row r="317" ht="12.75">
      <c r="I317" s="131"/>
    </row>
    <row r="318" ht="12.75">
      <c r="I318" s="131"/>
    </row>
    <row r="319" ht="12.75">
      <c r="I319" s="131"/>
    </row>
    <row r="320" ht="12.75">
      <c r="I320" s="131"/>
    </row>
    <row r="321" ht="12.75">
      <c r="I321" s="131"/>
    </row>
    <row r="322" ht="12.75">
      <c r="I322" s="131"/>
    </row>
    <row r="323" ht="12.75">
      <c r="I323" s="131"/>
    </row>
    <row r="324" ht="12.75">
      <c r="I324" s="131"/>
    </row>
    <row r="325" ht="12.75">
      <c r="I325" s="131"/>
    </row>
    <row r="326" ht="12.75">
      <c r="I326" s="131"/>
    </row>
    <row r="327" ht="12.75">
      <c r="I327" s="131"/>
    </row>
    <row r="328" ht="12.75">
      <c r="I328" s="131"/>
    </row>
    <row r="329" ht="12.75">
      <c r="I329" s="131"/>
    </row>
    <row r="330" ht="12.75">
      <c r="I330" s="131"/>
    </row>
    <row r="331" ht="12.75">
      <c r="I331" s="174"/>
    </row>
    <row r="332" ht="12.75">
      <c r="I332" s="174"/>
    </row>
    <row r="333" ht="12.75">
      <c r="I333" s="174"/>
    </row>
    <row r="334" ht="12.75">
      <c r="I334" s="174"/>
    </row>
    <row r="335" ht="12.75">
      <c r="I335" s="174"/>
    </row>
    <row r="336" ht="12.75">
      <c r="I336" s="174"/>
    </row>
    <row r="337" ht="12.75">
      <c r="I337" s="174"/>
    </row>
    <row r="338" ht="12.75">
      <c r="I338" s="174"/>
    </row>
    <row r="339" ht="12.75">
      <c r="I339" s="174"/>
    </row>
    <row r="340" ht="12.75">
      <c r="I340" s="174"/>
    </row>
    <row r="341" ht="12.75">
      <c r="I341" s="174"/>
    </row>
    <row r="342" ht="12.75">
      <c r="I342" s="174"/>
    </row>
    <row r="343" ht="12.75">
      <c r="I343" s="174"/>
    </row>
    <row r="344" ht="12.75">
      <c r="I344" s="174"/>
    </row>
    <row r="345" ht="12.75">
      <c r="I345" s="174"/>
    </row>
    <row r="346" ht="12.75">
      <c r="I346" s="174"/>
    </row>
    <row r="347" ht="12.75">
      <c r="I347" s="174"/>
    </row>
    <row r="348" ht="12.75">
      <c r="I348" s="174"/>
    </row>
    <row r="349" ht="12.75">
      <c r="I349" s="174"/>
    </row>
    <row r="350" ht="12.75">
      <c r="I350" s="174"/>
    </row>
    <row r="351" ht="12.75">
      <c r="I351" s="174"/>
    </row>
    <row r="352" ht="12.75">
      <c r="I352" s="174"/>
    </row>
    <row r="353" ht="12.75">
      <c r="I353" s="174"/>
    </row>
    <row r="354" ht="12.75">
      <c r="I354" s="174"/>
    </row>
    <row r="355" ht="12.75">
      <c r="I355" s="174"/>
    </row>
    <row r="356" ht="12.75">
      <c r="I356" s="174"/>
    </row>
    <row r="357" ht="12.75">
      <c r="I357" s="174"/>
    </row>
    <row r="358" ht="12.75">
      <c r="I358" s="174"/>
    </row>
    <row r="359" ht="12.75">
      <c r="I359" s="174"/>
    </row>
    <row r="360" ht="12.75">
      <c r="I360" s="174"/>
    </row>
    <row r="361" ht="12.75">
      <c r="I361" s="174"/>
    </row>
    <row r="362" ht="12.75">
      <c r="I362" s="174"/>
    </row>
    <row r="363" ht="12.75">
      <c r="I363" s="174"/>
    </row>
    <row r="364" ht="12.75">
      <c r="I364" s="174"/>
    </row>
    <row r="365" ht="12.75">
      <c r="I365" s="174"/>
    </row>
    <row r="366" ht="12.75">
      <c r="I366" s="174"/>
    </row>
    <row r="367" ht="12.75">
      <c r="I367" s="174"/>
    </row>
    <row r="368" ht="12.75">
      <c r="I368" s="174"/>
    </row>
    <row r="369" ht="12.75">
      <c r="I369" s="174"/>
    </row>
    <row r="370" ht="12.75">
      <c r="I370" s="174"/>
    </row>
    <row r="371" ht="12.75">
      <c r="I371" s="174"/>
    </row>
    <row r="372" ht="12.75">
      <c r="I372" s="174"/>
    </row>
    <row r="373" ht="12.75">
      <c r="I373" s="174"/>
    </row>
    <row r="374" ht="12.75">
      <c r="I374" s="174"/>
    </row>
    <row r="375" ht="12.75">
      <c r="I375" s="174"/>
    </row>
    <row r="376" ht="12.75">
      <c r="I376" s="174"/>
    </row>
    <row r="377" ht="12.75">
      <c r="I377" s="174"/>
    </row>
    <row r="378" ht="12.75">
      <c r="I378" s="174"/>
    </row>
    <row r="379" ht="12.75">
      <c r="I379" s="174"/>
    </row>
    <row r="380" ht="12.75">
      <c r="I380" s="174"/>
    </row>
    <row r="381" ht="12.75">
      <c r="I381" s="174"/>
    </row>
    <row r="382" ht="12.75">
      <c r="I382" s="174"/>
    </row>
    <row r="383" ht="12.75">
      <c r="I383" s="174"/>
    </row>
    <row r="384" ht="12.75">
      <c r="I384" s="174"/>
    </row>
    <row r="385" ht="12.75">
      <c r="I385" s="174"/>
    </row>
    <row r="386" ht="12.75">
      <c r="I386" s="174"/>
    </row>
    <row r="387" ht="12.75">
      <c r="I387" s="174"/>
    </row>
    <row r="388" ht="12.75">
      <c r="I388" s="174"/>
    </row>
    <row r="389" ht="12.75">
      <c r="I389" s="174"/>
    </row>
    <row r="390" ht="12.75">
      <c r="I390" s="174"/>
    </row>
    <row r="391" ht="12.75">
      <c r="I391" s="174"/>
    </row>
    <row r="392" ht="12.75">
      <c r="I392" s="174"/>
    </row>
    <row r="393" ht="12.75">
      <c r="I393" s="174"/>
    </row>
    <row r="394" ht="12.75">
      <c r="I394" s="174"/>
    </row>
    <row r="395" ht="12.75">
      <c r="I395" s="174"/>
    </row>
    <row r="396" ht="12.75">
      <c r="I396" s="174"/>
    </row>
    <row r="397" ht="12.75">
      <c r="I397" s="174"/>
    </row>
    <row r="398" ht="12.75">
      <c r="I398" s="174"/>
    </row>
    <row r="399" ht="12.75">
      <c r="I399" s="174"/>
    </row>
    <row r="400" ht="12.75">
      <c r="I400" s="174"/>
    </row>
    <row r="401" ht="12.75">
      <c r="I401" s="174"/>
    </row>
    <row r="402" ht="12.75">
      <c r="I402" s="174"/>
    </row>
    <row r="403" ht="12.75">
      <c r="I403" s="174"/>
    </row>
    <row r="404" ht="12.75">
      <c r="I404" s="174"/>
    </row>
    <row r="405" ht="12.75">
      <c r="I405" s="174"/>
    </row>
    <row r="406" ht="12.75">
      <c r="I406" s="174"/>
    </row>
    <row r="407" ht="12.75">
      <c r="I407" s="174"/>
    </row>
    <row r="408" ht="12.75">
      <c r="I408" s="174"/>
    </row>
    <row r="409" ht="12.75">
      <c r="I409" s="174"/>
    </row>
    <row r="410" ht="12.75">
      <c r="I410" s="174"/>
    </row>
    <row r="411" ht="12.75">
      <c r="I411" s="174"/>
    </row>
    <row r="412" ht="12.75">
      <c r="I412" s="174"/>
    </row>
    <row r="413" ht="12.75">
      <c r="I413" s="174"/>
    </row>
    <row r="414" ht="12.75">
      <c r="I414" s="174"/>
    </row>
    <row r="415" ht="12.75">
      <c r="I415" s="174"/>
    </row>
    <row r="416" ht="12.75">
      <c r="I416" s="174"/>
    </row>
    <row r="417" ht="12.75">
      <c r="I417" s="174"/>
    </row>
    <row r="418" ht="12.75">
      <c r="I418" s="174"/>
    </row>
    <row r="419" ht="12.75">
      <c r="I419" s="174"/>
    </row>
    <row r="420" ht="12.75">
      <c r="I420" s="174"/>
    </row>
    <row r="421" ht="12.75">
      <c r="I421" s="174"/>
    </row>
    <row r="422" ht="12.75">
      <c r="I422" s="174"/>
    </row>
    <row r="423" ht="12.75">
      <c r="I423" s="174"/>
    </row>
    <row r="424" ht="12.75">
      <c r="I424" s="174"/>
    </row>
    <row r="425" ht="12.75">
      <c r="I425" s="174"/>
    </row>
    <row r="426" ht="12.75">
      <c r="I426" s="174"/>
    </row>
    <row r="427" ht="12.75">
      <c r="I427" s="174"/>
    </row>
    <row r="428" ht="12.75">
      <c r="I428" s="174"/>
    </row>
    <row r="429" ht="12.75">
      <c r="I429" s="174"/>
    </row>
    <row r="430" ht="12.75">
      <c r="I430" s="174"/>
    </row>
    <row r="431" ht="12.75">
      <c r="I431" s="174"/>
    </row>
    <row r="432" ht="12.75">
      <c r="I432" s="174"/>
    </row>
    <row r="433" ht="12.75">
      <c r="I433" s="174"/>
    </row>
    <row r="434" ht="12.75">
      <c r="I434" s="174"/>
    </row>
    <row r="435" ht="12.75">
      <c r="I435" s="174"/>
    </row>
    <row r="436" ht="12.75">
      <c r="I436" s="174"/>
    </row>
    <row r="437" ht="12.75">
      <c r="I437" s="174"/>
    </row>
    <row r="438" ht="12.75">
      <c r="I438" s="174"/>
    </row>
    <row r="439" ht="12.75">
      <c r="I439" s="174"/>
    </row>
    <row r="440" ht="12.75">
      <c r="I440" s="174"/>
    </row>
    <row r="441" ht="12.75">
      <c r="I441" s="174"/>
    </row>
    <row r="442" ht="12.75">
      <c r="I442" s="174"/>
    </row>
    <row r="443" ht="12.75">
      <c r="I443" s="174"/>
    </row>
    <row r="444" ht="12.75">
      <c r="I444" s="174"/>
    </row>
    <row r="445" ht="12.75">
      <c r="I445" s="174"/>
    </row>
    <row r="446" ht="12.75">
      <c r="I446" s="174"/>
    </row>
    <row r="447" ht="12.75">
      <c r="I447" s="174"/>
    </row>
    <row r="448" ht="12.75">
      <c r="I448" s="174"/>
    </row>
    <row r="449" ht="12.75">
      <c r="I449" s="174"/>
    </row>
    <row r="450" ht="12.75">
      <c r="I450" s="174"/>
    </row>
    <row r="451" ht="12.75">
      <c r="I451" s="174"/>
    </row>
    <row r="452" ht="12.75">
      <c r="I452" s="174"/>
    </row>
    <row r="453" ht="12.75">
      <c r="I453" s="174"/>
    </row>
    <row r="454" ht="12.75">
      <c r="I454" s="174"/>
    </row>
    <row r="455" ht="12.75">
      <c r="I455" s="174"/>
    </row>
    <row r="456" ht="12.75">
      <c r="I456" s="174"/>
    </row>
    <row r="457" ht="12.75">
      <c r="I457" s="174"/>
    </row>
    <row r="458" ht="12.75">
      <c r="I458" s="174"/>
    </row>
    <row r="459" ht="12.75">
      <c r="I459" s="174"/>
    </row>
    <row r="460" ht="12.75">
      <c r="I460" s="174"/>
    </row>
    <row r="461" ht="12.75">
      <c r="I461" s="174"/>
    </row>
    <row r="462" ht="12.75">
      <c r="I462" s="174"/>
    </row>
    <row r="463" ht="12.75">
      <c r="I463" s="174"/>
    </row>
    <row r="464" ht="12.75">
      <c r="I464" s="174"/>
    </row>
    <row r="465" ht="12.75">
      <c r="I465" s="174"/>
    </row>
    <row r="466" ht="12.75">
      <c r="I466" s="174"/>
    </row>
    <row r="467" ht="12.75">
      <c r="I467" s="174"/>
    </row>
    <row r="468" ht="12.75">
      <c r="I468" s="174"/>
    </row>
    <row r="469" ht="12.75">
      <c r="I469" s="174"/>
    </row>
    <row r="470" ht="12.75">
      <c r="I470" s="174"/>
    </row>
    <row r="471" ht="12.75">
      <c r="I471" s="174"/>
    </row>
    <row r="472" ht="12.75">
      <c r="I472" s="174"/>
    </row>
    <row r="473" ht="12.75">
      <c r="I473" s="174"/>
    </row>
    <row r="474" ht="12.75">
      <c r="I474" s="174"/>
    </row>
    <row r="475" ht="12.75">
      <c r="I475" s="174"/>
    </row>
    <row r="476" ht="12.75">
      <c r="I476" s="174"/>
    </row>
    <row r="477" ht="12.75">
      <c r="I477" s="174"/>
    </row>
    <row r="478" ht="12.75">
      <c r="I478" s="174"/>
    </row>
    <row r="479" ht="12.75">
      <c r="I479" s="174"/>
    </row>
    <row r="480" ht="12.75">
      <c r="I480" s="174"/>
    </row>
    <row r="481" ht="12.75">
      <c r="I481" s="174"/>
    </row>
    <row r="482" ht="12.75">
      <c r="I482" s="174"/>
    </row>
    <row r="483" ht="12.75">
      <c r="I483" s="174"/>
    </row>
    <row r="484" ht="12.75">
      <c r="I484" s="174"/>
    </row>
    <row r="485" ht="12.75">
      <c r="I485" s="174"/>
    </row>
    <row r="486" ht="12.75">
      <c r="I486" s="174"/>
    </row>
    <row r="487" ht="12.75">
      <c r="I487" s="174"/>
    </row>
    <row r="488" ht="12.75">
      <c r="I488" s="174"/>
    </row>
    <row r="489" ht="12.75">
      <c r="I489" s="174"/>
    </row>
    <row r="490" ht="12.75">
      <c r="I490" s="174"/>
    </row>
    <row r="491" ht="12.75">
      <c r="I491" s="174"/>
    </row>
    <row r="492" ht="12.75">
      <c r="I492" s="174"/>
    </row>
    <row r="493" ht="12.75">
      <c r="I493" s="174"/>
    </row>
    <row r="494" ht="12.75">
      <c r="I494" s="174"/>
    </row>
    <row r="495" ht="12.75">
      <c r="I495" s="174"/>
    </row>
    <row r="496" ht="12.75">
      <c r="I496" s="174"/>
    </row>
    <row r="497" ht="12.75">
      <c r="I497" s="174"/>
    </row>
    <row r="498" ht="12.75">
      <c r="I498" s="174"/>
    </row>
    <row r="499" ht="12.75">
      <c r="I499" s="174"/>
    </row>
    <row r="500" ht="12.75">
      <c r="I500" s="174"/>
    </row>
    <row r="501" ht="12.75">
      <c r="I501" s="174"/>
    </row>
    <row r="502" ht="12.75">
      <c r="I502" s="174"/>
    </row>
    <row r="503" ht="12.75">
      <c r="I503" s="174"/>
    </row>
    <row r="504" ht="12.75">
      <c r="I504" s="174"/>
    </row>
    <row r="505" ht="12.75">
      <c r="I505" s="174"/>
    </row>
    <row r="506" ht="12.75">
      <c r="I506" s="174"/>
    </row>
    <row r="507" ht="12.75">
      <c r="I507" s="174"/>
    </row>
    <row r="508" ht="12.75">
      <c r="I508" s="174"/>
    </row>
    <row r="509" ht="12.75">
      <c r="I509" s="174"/>
    </row>
    <row r="510" ht="12.75">
      <c r="I510" s="174"/>
    </row>
    <row r="511" ht="12.75">
      <c r="I511" s="174"/>
    </row>
    <row r="512" ht="12.75">
      <c r="I512" s="174"/>
    </row>
    <row r="513" ht="12.75">
      <c r="I513" s="174"/>
    </row>
    <row r="514" ht="12.75">
      <c r="I514" s="174"/>
    </row>
    <row r="515" ht="12.75">
      <c r="I515" s="174"/>
    </row>
    <row r="516" ht="12.75">
      <c r="I516" s="174"/>
    </row>
    <row r="517" ht="12.75">
      <c r="I517" s="174"/>
    </row>
    <row r="518" ht="12.75">
      <c r="I518" s="174"/>
    </row>
    <row r="519" ht="12.75">
      <c r="I519" s="174"/>
    </row>
    <row r="520" ht="12.75">
      <c r="I520" s="174"/>
    </row>
    <row r="521" ht="12.75">
      <c r="I521" s="174"/>
    </row>
    <row r="522" ht="12.75">
      <c r="I522" s="174"/>
    </row>
    <row r="523" ht="12.75">
      <c r="I523" s="174"/>
    </row>
    <row r="524" ht="12.75">
      <c r="I524" s="174"/>
    </row>
    <row r="525" ht="12.75">
      <c r="I525" s="174"/>
    </row>
    <row r="526" ht="12.75">
      <c r="I526" s="174"/>
    </row>
    <row r="527" ht="12.75">
      <c r="I527" s="174"/>
    </row>
    <row r="528" ht="12.75">
      <c r="I528" s="174"/>
    </row>
    <row r="529" ht="12.75">
      <c r="I529" s="174"/>
    </row>
    <row r="530" ht="12.75">
      <c r="I530" s="174"/>
    </row>
    <row r="531" ht="12.75">
      <c r="I531" s="174"/>
    </row>
    <row r="532" ht="12.75">
      <c r="I532" s="174"/>
    </row>
    <row r="533" ht="12.75">
      <c r="I533" s="174"/>
    </row>
    <row r="534" ht="12.75">
      <c r="I534" s="174"/>
    </row>
    <row r="535" ht="12.75">
      <c r="I535" s="174"/>
    </row>
    <row r="536" ht="12.75">
      <c r="I536" s="174"/>
    </row>
    <row r="537" ht="12.75">
      <c r="I537" s="174"/>
    </row>
    <row r="538" ht="12.75">
      <c r="I538" s="174"/>
    </row>
    <row r="539" ht="12.75">
      <c r="I539" s="174"/>
    </row>
    <row r="540" ht="12.75">
      <c r="I540" s="174"/>
    </row>
    <row r="541" ht="12.75">
      <c r="I541" s="174"/>
    </row>
    <row r="542" ht="12.75">
      <c r="I542" s="174"/>
    </row>
    <row r="543" ht="12.75">
      <c r="I543" s="174"/>
    </row>
    <row r="544" ht="12.75">
      <c r="I544" s="174"/>
    </row>
    <row r="545" ht="12.75">
      <c r="I545" s="174"/>
    </row>
    <row r="546" ht="12.75">
      <c r="I546" s="174"/>
    </row>
    <row r="547" ht="12.75">
      <c r="I547" s="174"/>
    </row>
    <row r="548" ht="12.75">
      <c r="I548" s="174"/>
    </row>
    <row r="549" ht="12.75">
      <c r="I549" s="174"/>
    </row>
    <row r="550" ht="12.75">
      <c r="I550" s="174"/>
    </row>
    <row r="551" ht="12.75">
      <c r="I551" s="174"/>
    </row>
    <row r="552" ht="12.75">
      <c r="I552" s="174"/>
    </row>
    <row r="553" ht="12.75">
      <c r="I553" s="174"/>
    </row>
    <row r="554" ht="12.75">
      <c r="I554" s="174"/>
    </row>
    <row r="555" ht="12.75">
      <c r="I555" s="174"/>
    </row>
    <row r="556" ht="12.75">
      <c r="I556" s="174"/>
    </row>
    <row r="557" ht="12.75">
      <c r="I557" s="174"/>
    </row>
    <row r="558" ht="12.75">
      <c r="I558" s="174"/>
    </row>
    <row r="559" ht="12.75">
      <c r="I559" s="174"/>
    </row>
    <row r="560" ht="12.75">
      <c r="I560" s="174"/>
    </row>
    <row r="561" ht="12.75">
      <c r="I561" s="174"/>
    </row>
    <row r="562" ht="12.75">
      <c r="I562" s="174"/>
    </row>
    <row r="563" ht="12.75">
      <c r="I563" s="174"/>
    </row>
    <row r="564" ht="12.75">
      <c r="I564" s="174"/>
    </row>
    <row r="565" ht="12.75">
      <c r="I565" s="174"/>
    </row>
    <row r="566" ht="12.75">
      <c r="I566" s="174"/>
    </row>
    <row r="567" ht="12.75">
      <c r="I567" s="174"/>
    </row>
    <row r="568" ht="12.75">
      <c r="I568" s="174"/>
    </row>
    <row r="569" ht="12.75">
      <c r="I569" s="174"/>
    </row>
    <row r="570" ht="12.75">
      <c r="I570" s="174"/>
    </row>
    <row r="571" ht="12.75">
      <c r="I571" s="174"/>
    </row>
    <row r="572" ht="12.75">
      <c r="I572" s="174"/>
    </row>
    <row r="573" ht="12.75">
      <c r="I573" s="174"/>
    </row>
    <row r="574" ht="12.75">
      <c r="I574" s="174"/>
    </row>
    <row r="575" ht="12.75">
      <c r="I575" s="174"/>
    </row>
    <row r="576" ht="12.75">
      <c r="I576" s="174"/>
    </row>
    <row r="577" ht="12.75">
      <c r="I577" s="174"/>
    </row>
    <row r="578" ht="12.75">
      <c r="I578" s="174"/>
    </row>
    <row r="579" ht="12.75">
      <c r="I579" s="174"/>
    </row>
    <row r="580" ht="12.75">
      <c r="I580" s="174"/>
    </row>
    <row r="581" ht="12.75">
      <c r="I581" s="174"/>
    </row>
    <row r="582" ht="12.75">
      <c r="I582" s="174"/>
    </row>
    <row r="583" ht="12.75">
      <c r="I583" s="174"/>
    </row>
    <row r="584" ht="12.75">
      <c r="I584" s="174"/>
    </row>
    <row r="585" ht="12.75">
      <c r="I585" s="174"/>
    </row>
    <row r="586" ht="12.75">
      <c r="I586" s="174"/>
    </row>
    <row r="587" ht="12.75">
      <c r="I587" s="174"/>
    </row>
    <row r="588" ht="12.75">
      <c r="I588" s="174"/>
    </row>
    <row r="589" ht="12.75">
      <c r="I589" s="174"/>
    </row>
    <row r="590" ht="12.75">
      <c r="I590" s="174"/>
    </row>
    <row r="591" ht="12.75">
      <c r="I591" s="174"/>
    </row>
    <row r="592" ht="12.75">
      <c r="I592" s="174"/>
    </row>
    <row r="593" ht="12.75">
      <c r="I593" s="174"/>
    </row>
    <row r="594" ht="12.75">
      <c r="I594" s="174"/>
    </row>
    <row r="595" ht="12.75">
      <c r="I595" s="174"/>
    </row>
    <row r="596" ht="12.75">
      <c r="I596" s="174"/>
    </row>
    <row r="597" ht="12.75">
      <c r="I597" s="174"/>
    </row>
    <row r="598" ht="12.75">
      <c r="I598" s="174"/>
    </row>
    <row r="599" ht="12.75">
      <c r="I599" s="174"/>
    </row>
    <row r="600" ht="12.75">
      <c r="I600" s="174"/>
    </row>
    <row r="601" ht="12.75">
      <c r="I601" s="174"/>
    </row>
    <row r="602" ht="12.75">
      <c r="I602" s="174"/>
    </row>
    <row r="603" ht="12.75">
      <c r="I603" s="174"/>
    </row>
    <row r="604" ht="12.75">
      <c r="I604" s="174"/>
    </row>
    <row r="605" ht="12.75">
      <c r="I605" s="174"/>
    </row>
    <row r="606" ht="12.75">
      <c r="I606" s="174"/>
    </row>
    <row r="607" ht="12.75">
      <c r="I607" s="174"/>
    </row>
    <row r="608" ht="12.75">
      <c r="I608" s="174"/>
    </row>
    <row r="609" ht="12.75">
      <c r="I609" s="174"/>
    </row>
    <row r="610" ht="12.75">
      <c r="I610" s="174"/>
    </row>
    <row r="611" ht="12.75">
      <c r="I611" s="174"/>
    </row>
    <row r="612" ht="12.75">
      <c r="I612" s="174"/>
    </row>
    <row r="613" ht="12.75">
      <c r="I613" s="174"/>
    </row>
    <row r="614" ht="12.75">
      <c r="I614" s="174"/>
    </row>
    <row r="615" ht="12.75">
      <c r="I615" s="174"/>
    </row>
    <row r="616" ht="12.75">
      <c r="I616" s="174"/>
    </row>
    <row r="617" ht="12.75">
      <c r="I617" s="174"/>
    </row>
    <row r="618" ht="12.75">
      <c r="I618" s="174"/>
    </row>
    <row r="619" ht="12.75">
      <c r="I619" s="174"/>
    </row>
    <row r="620" ht="12.75">
      <c r="I620" s="174"/>
    </row>
    <row r="621" ht="12.75">
      <c r="I621" s="174"/>
    </row>
    <row r="622" ht="12.75">
      <c r="I622" s="174"/>
    </row>
    <row r="623" ht="12.75">
      <c r="I623" s="174"/>
    </row>
    <row r="624" ht="12.75">
      <c r="I624" s="174"/>
    </row>
    <row r="625" ht="12.75">
      <c r="I625" s="174"/>
    </row>
    <row r="626" ht="12.75">
      <c r="I626" s="174"/>
    </row>
    <row r="627" ht="12.75">
      <c r="I627" s="174"/>
    </row>
    <row r="628" ht="12.75">
      <c r="I628" s="174"/>
    </row>
    <row r="629" ht="12.75">
      <c r="I629" s="174"/>
    </row>
    <row r="630" ht="12.75">
      <c r="I630" s="174"/>
    </row>
    <row r="631" ht="12.75">
      <c r="I631" s="174"/>
    </row>
    <row r="632" ht="12.75">
      <c r="I632" s="174"/>
    </row>
    <row r="633" ht="12.75">
      <c r="I633" s="174"/>
    </row>
    <row r="634" ht="12.75">
      <c r="I634" s="174"/>
    </row>
    <row r="635" ht="12.75">
      <c r="I635" s="174"/>
    </row>
    <row r="636" ht="12.75">
      <c r="I636" s="174"/>
    </row>
    <row r="637" ht="12.75">
      <c r="I637" s="174"/>
    </row>
    <row r="638" ht="12.75">
      <c r="I638" s="174"/>
    </row>
    <row r="639" ht="12.75">
      <c r="I639" s="174"/>
    </row>
    <row r="640" ht="12.75">
      <c r="I640" s="174"/>
    </row>
    <row r="641" ht="12.75">
      <c r="I641" s="174"/>
    </row>
    <row r="642" ht="12.75">
      <c r="I642" s="174"/>
    </row>
    <row r="643" ht="12.75">
      <c r="I643" s="174"/>
    </row>
    <row r="644" ht="12.75">
      <c r="I644" s="174"/>
    </row>
    <row r="645" ht="12.75">
      <c r="I645" s="174"/>
    </row>
    <row r="646" ht="12.75">
      <c r="I646" s="174"/>
    </row>
    <row r="647" ht="12.75">
      <c r="I647" s="174"/>
    </row>
    <row r="648" ht="12.75">
      <c r="I648" s="174"/>
    </row>
    <row r="649" ht="12.75">
      <c r="I649" s="174"/>
    </row>
    <row r="650" ht="12.75">
      <c r="I650" s="174"/>
    </row>
    <row r="651" ht="12.75">
      <c r="I651" s="174"/>
    </row>
    <row r="652" ht="12.75">
      <c r="I652" s="174"/>
    </row>
    <row r="653" ht="12.75">
      <c r="I653" s="174"/>
    </row>
    <row r="654" ht="12.75">
      <c r="I654" s="174"/>
    </row>
    <row r="655" ht="12.75">
      <c r="I655" s="174"/>
    </row>
    <row r="656" ht="12.75">
      <c r="I656" s="174"/>
    </row>
    <row r="657" ht="12.75">
      <c r="I657" s="174"/>
    </row>
    <row r="658" ht="12.75">
      <c r="I658" s="174"/>
    </row>
    <row r="659" ht="12.75">
      <c r="I659" s="174"/>
    </row>
    <row r="660" ht="12.75">
      <c r="I660" s="174"/>
    </row>
    <row r="661" ht="12.75">
      <c r="I661" s="174"/>
    </row>
    <row r="662" ht="12.75">
      <c r="I662" s="174"/>
    </row>
    <row r="663" ht="12.75">
      <c r="I663" s="174"/>
    </row>
    <row r="664" ht="12.75">
      <c r="I664" s="174"/>
    </row>
    <row r="665" ht="12.75">
      <c r="I665" s="174"/>
    </row>
    <row r="666" ht="12.75">
      <c r="I666" s="174"/>
    </row>
    <row r="667" ht="12.75">
      <c r="I667" s="174"/>
    </row>
    <row r="668" ht="12.75">
      <c r="I668" s="174"/>
    </row>
    <row r="669" ht="12.75">
      <c r="I669" s="174"/>
    </row>
    <row r="670" ht="12.75">
      <c r="I670" s="174"/>
    </row>
    <row r="671" ht="12.75">
      <c r="I671" s="174"/>
    </row>
    <row r="672" ht="12.75">
      <c r="I672" s="174"/>
    </row>
    <row r="673" ht="12.75">
      <c r="I673" s="174"/>
    </row>
    <row r="674" ht="12.75">
      <c r="I674" s="174"/>
    </row>
    <row r="675" ht="12.75">
      <c r="I675" s="174"/>
    </row>
    <row r="676" ht="12.75">
      <c r="I676" s="174"/>
    </row>
    <row r="677" ht="12.75">
      <c r="I677" s="174"/>
    </row>
    <row r="678" ht="12.75">
      <c r="I678" s="174"/>
    </row>
    <row r="679" ht="12.75">
      <c r="I679" s="174"/>
    </row>
    <row r="680" ht="12.75">
      <c r="I680" s="174"/>
    </row>
    <row r="681" ht="12.75">
      <c r="I681" s="174"/>
    </row>
    <row r="682" ht="12.75">
      <c r="I682" s="174"/>
    </row>
    <row r="683" ht="12.75">
      <c r="I683" s="174"/>
    </row>
    <row r="684" ht="12.75">
      <c r="I684" s="174"/>
    </row>
    <row r="685" ht="12.75">
      <c r="I685" s="174"/>
    </row>
    <row r="686" ht="12.75">
      <c r="I686" s="174"/>
    </row>
    <row r="687" ht="12.75">
      <c r="I687" s="174"/>
    </row>
    <row r="688" ht="12.75">
      <c r="I688" s="174"/>
    </row>
    <row r="689" ht="12.75">
      <c r="I689" s="174"/>
    </row>
    <row r="690" ht="12.75">
      <c r="I690" s="174"/>
    </row>
    <row r="691" ht="12.75">
      <c r="I691" s="174"/>
    </row>
    <row r="692" ht="12.75">
      <c r="I692" s="174"/>
    </row>
    <row r="693" ht="12.75">
      <c r="I693" s="174"/>
    </row>
    <row r="694" ht="12.75">
      <c r="I694" s="174"/>
    </row>
    <row r="695" ht="12.75">
      <c r="I695" s="174"/>
    </row>
    <row r="696" ht="12.75">
      <c r="I696" s="174"/>
    </row>
    <row r="697" ht="12.75">
      <c r="I697" s="174"/>
    </row>
    <row r="698" ht="12.75">
      <c r="I698" s="174"/>
    </row>
    <row r="699" ht="12.75">
      <c r="I699" s="174"/>
    </row>
    <row r="700" ht="12.75">
      <c r="I700" s="174"/>
    </row>
    <row r="701" ht="12.75">
      <c r="I701" s="174"/>
    </row>
    <row r="702" ht="12.75">
      <c r="I702" s="174"/>
    </row>
    <row r="703" ht="12.75">
      <c r="I703" s="174"/>
    </row>
    <row r="704" ht="12.75">
      <c r="I704" s="174"/>
    </row>
    <row r="705" ht="12.75">
      <c r="I705" s="174"/>
    </row>
    <row r="706" ht="12.75">
      <c r="I706" s="174"/>
    </row>
    <row r="707" ht="12.75">
      <c r="I707" s="174"/>
    </row>
    <row r="708" ht="12.75">
      <c r="I708" s="174"/>
    </row>
    <row r="709" ht="12.75">
      <c r="I709" s="174"/>
    </row>
    <row r="710" ht="12.75">
      <c r="I710" s="174"/>
    </row>
    <row r="711" ht="12.75">
      <c r="I711" s="174"/>
    </row>
    <row r="712" ht="12.75">
      <c r="I712" s="174"/>
    </row>
    <row r="713" ht="12.75">
      <c r="I713" s="174"/>
    </row>
    <row r="714" ht="12.75">
      <c r="I714" s="174"/>
    </row>
    <row r="715" ht="12.75">
      <c r="I715" s="174"/>
    </row>
    <row r="716" ht="12.75">
      <c r="I716" s="174"/>
    </row>
    <row r="717" ht="12.75">
      <c r="I717" s="174"/>
    </row>
    <row r="718" ht="12.75">
      <c r="I718" s="174"/>
    </row>
    <row r="719" ht="12.75">
      <c r="I719" s="174"/>
    </row>
    <row r="720" ht="12.75">
      <c r="I720" s="174"/>
    </row>
    <row r="721" ht="12.75">
      <c r="I721" s="174"/>
    </row>
    <row r="722" ht="12.75">
      <c r="I722" s="174"/>
    </row>
    <row r="723" ht="12.75">
      <c r="I723" s="174"/>
    </row>
    <row r="724" ht="12.75">
      <c r="I724" s="174"/>
    </row>
    <row r="725" ht="12.75">
      <c r="I725" s="174"/>
    </row>
    <row r="726" ht="12.75">
      <c r="I726" s="174"/>
    </row>
    <row r="727" ht="12.75">
      <c r="I727" s="174"/>
    </row>
    <row r="728" ht="12.75">
      <c r="I728" s="174"/>
    </row>
    <row r="729" ht="12.75">
      <c r="I729" s="174"/>
    </row>
    <row r="730" ht="12.75">
      <c r="I730" s="174"/>
    </row>
    <row r="731" ht="12.75">
      <c r="I731" s="174"/>
    </row>
    <row r="732" ht="12.75">
      <c r="I732" s="174"/>
    </row>
    <row r="733" ht="12.75">
      <c r="I733" s="174"/>
    </row>
    <row r="734" ht="12.75">
      <c r="I734" s="174"/>
    </row>
    <row r="735" ht="12.75">
      <c r="I735" s="174"/>
    </row>
    <row r="736" ht="12.75">
      <c r="I736" s="174"/>
    </row>
    <row r="737" ht="12.75">
      <c r="I737" s="174"/>
    </row>
    <row r="738" ht="12.75">
      <c r="I738" s="174"/>
    </row>
    <row r="739" ht="12.75">
      <c r="I739" s="174"/>
    </row>
    <row r="740" ht="12.75">
      <c r="I740" s="174"/>
    </row>
    <row r="741" ht="12.75">
      <c r="I741" s="174"/>
    </row>
    <row r="742" ht="12.75">
      <c r="I742" s="174"/>
    </row>
    <row r="743" ht="12.75">
      <c r="I743" s="174"/>
    </row>
    <row r="744" ht="12.75">
      <c r="I744" s="174"/>
    </row>
    <row r="745" ht="12.75">
      <c r="I745" s="174"/>
    </row>
    <row r="746" ht="12.75">
      <c r="I746" s="174"/>
    </row>
    <row r="747" ht="12.75">
      <c r="I747" s="174"/>
    </row>
    <row r="748" ht="12.75">
      <c r="I748" s="174"/>
    </row>
    <row r="749" ht="12.75">
      <c r="I749" s="174"/>
    </row>
    <row r="750" ht="12.75">
      <c r="I750" s="174"/>
    </row>
    <row r="751" ht="12.75">
      <c r="I751" s="174"/>
    </row>
    <row r="752" ht="12.75">
      <c r="I752" s="174"/>
    </row>
    <row r="753" ht="12.75">
      <c r="I753" s="174"/>
    </row>
    <row r="754" ht="12.75">
      <c r="I754" s="174"/>
    </row>
    <row r="755" ht="12.75">
      <c r="I755" s="174"/>
    </row>
    <row r="756" ht="12.75">
      <c r="I756" s="174"/>
    </row>
    <row r="757" ht="12.75">
      <c r="I757" s="174"/>
    </row>
    <row r="758" ht="12.75">
      <c r="I758" s="174"/>
    </row>
    <row r="759" ht="12.75">
      <c r="I759" s="174"/>
    </row>
    <row r="760" ht="12.75">
      <c r="I760" s="174"/>
    </row>
    <row r="761" ht="12.75">
      <c r="I761" s="174"/>
    </row>
    <row r="762" ht="12.75">
      <c r="I762" s="174"/>
    </row>
    <row r="763" ht="12.75">
      <c r="I763" s="174"/>
    </row>
    <row r="764" ht="12.75">
      <c r="I764" s="174"/>
    </row>
    <row r="765" ht="12.75">
      <c r="I765" s="174"/>
    </row>
    <row r="766" ht="12.75">
      <c r="I766" s="174"/>
    </row>
    <row r="767" ht="12.75">
      <c r="I767" s="174"/>
    </row>
    <row r="768" ht="12.75">
      <c r="I768" s="174"/>
    </row>
    <row r="769" ht="12.75">
      <c r="I769" s="174"/>
    </row>
    <row r="770" ht="12.75">
      <c r="I770" s="174"/>
    </row>
    <row r="771" ht="12.75">
      <c r="I771" s="174"/>
    </row>
    <row r="772" ht="12.75">
      <c r="I772" s="174"/>
    </row>
    <row r="773" ht="12.75">
      <c r="I773" s="174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4"/>
  <sheetViews>
    <sheetView zoomScalePageLayoutView="0" workbookViewId="0" topLeftCell="A22">
      <selection activeCell="J44" sqref="J44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65" t="s">
        <v>447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  <c r="L1" s="1765"/>
      <c r="M1" s="1765"/>
      <c r="N1" s="1765"/>
      <c r="O1" s="1765"/>
      <c r="P1" s="1765"/>
      <c r="Q1" s="1765"/>
      <c r="R1" s="1765"/>
      <c r="S1" s="1765"/>
    </row>
    <row r="2" spans="1:19" ht="15.75">
      <c r="A2" s="1802" t="s">
        <v>1001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</row>
    <row r="3" spans="1:19" ht="13.5" thickBot="1">
      <c r="A3" s="56"/>
      <c r="B3" s="56"/>
      <c r="C3" s="56"/>
      <c r="D3" s="56"/>
      <c r="E3" s="56"/>
      <c r="F3" s="56"/>
      <c r="G3" s="56"/>
      <c r="H3" s="1803" t="s">
        <v>190</v>
      </c>
      <c r="I3" s="1803"/>
      <c r="K3" s="56"/>
      <c r="L3" s="56"/>
      <c r="M3" s="56"/>
      <c r="N3" s="56"/>
      <c r="O3" s="56"/>
      <c r="P3" s="56"/>
      <c r="Q3" s="56"/>
      <c r="R3" s="1803" t="s">
        <v>190</v>
      </c>
      <c r="S3" s="1803"/>
    </row>
    <row r="4" spans="1:19" ht="13.5" thickTop="1">
      <c r="A4" s="486"/>
      <c r="B4" s="573">
        <v>2012</v>
      </c>
      <c r="C4" s="560">
        <v>2012</v>
      </c>
      <c r="D4" s="560">
        <v>2013</v>
      </c>
      <c r="E4" s="560">
        <v>2013</v>
      </c>
      <c r="F4" s="1796" t="s">
        <v>1349</v>
      </c>
      <c r="G4" s="1797"/>
      <c r="H4" s="1797"/>
      <c r="I4" s="1798"/>
      <c r="K4" s="486"/>
      <c r="L4" s="573">
        <v>2012</v>
      </c>
      <c r="M4" s="560">
        <v>2012</v>
      </c>
      <c r="N4" s="560">
        <v>2013</v>
      </c>
      <c r="O4" s="560">
        <v>2013</v>
      </c>
      <c r="P4" s="1796" t="s">
        <v>1377</v>
      </c>
      <c r="Q4" s="1797"/>
      <c r="R4" s="1797"/>
      <c r="S4" s="1798"/>
    </row>
    <row r="5" spans="1:19" ht="12.75">
      <c r="A5" s="574" t="s">
        <v>306</v>
      </c>
      <c r="B5" s="575" t="s">
        <v>654</v>
      </c>
      <c r="C5" s="562" t="s">
        <v>529</v>
      </c>
      <c r="D5" s="562" t="s">
        <v>401</v>
      </c>
      <c r="E5" s="562" t="s">
        <v>1376</v>
      </c>
      <c r="F5" s="1799" t="s">
        <v>275</v>
      </c>
      <c r="G5" s="1800"/>
      <c r="H5" s="1799" t="s">
        <v>1110</v>
      </c>
      <c r="I5" s="1801"/>
      <c r="K5" s="574" t="s">
        <v>306</v>
      </c>
      <c r="L5" s="575" t="s">
        <v>654</v>
      </c>
      <c r="M5" s="562" t="s">
        <v>529</v>
      </c>
      <c r="N5" s="562" t="s">
        <v>401</v>
      </c>
      <c r="O5" s="562" t="s">
        <v>1376</v>
      </c>
      <c r="P5" s="1799" t="s">
        <v>275</v>
      </c>
      <c r="Q5" s="1800"/>
      <c r="R5" s="1799" t="s">
        <v>1110</v>
      </c>
      <c r="S5" s="1801"/>
    </row>
    <row r="6" spans="1:19" ht="12.75">
      <c r="A6" s="576"/>
      <c r="B6" s="577"/>
      <c r="C6" s="470"/>
      <c r="D6" s="470"/>
      <c r="E6" s="470"/>
      <c r="F6" s="470" t="s">
        <v>385</v>
      </c>
      <c r="G6" s="470" t="s">
        <v>402</v>
      </c>
      <c r="H6" s="470" t="s">
        <v>385</v>
      </c>
      <c r="I6" s="471" t="s">
        <v>402</v>
      </c>
      <c r="K6" s="576"/>
      <c r="L6" s="577"/>
      <c r="M6" s="470"/>
      <c r="N6" s="470"/>
      <c r="O6" s="470"/>
      <c r="P6" s="470" t="s">
        <v>385</v>
      </c>
      <c r="Q6" s="470" t="s">
        <v>402</v>
      </c>
      <c r="R6" s="470" t="s">
        <v>385</v>
      </c>
      <c r="S6" s="471" t="s">
        <v>402</v>
      </c>
    </row>
    <row r="7" spans="1:19" s="56" customFormat="1" ht="12.75">
      <c r="A7" s="136" t="s">
        <v>962</v>
      </c>
      <c r="B7" s="1002">
        <v>28794.08333632381</v>
      </c>
      <c r="C7" s="1000">
        <v>35704.93787602094</v>
      </c>
      <c r="D7" s="1000">
        <v>39783.83831108444</v>
      </c>
      <c r="E7" s="1000">
        <v>42077.04488735731</v>
      </c>
      <c r="F7" s="1000">
        <v>6910.854539697128</v>
      </c>
      <c r="G7" s="1000">
        <v>24.000953456222955</v>
      </c>
      <c r="H7" s="1000">
        <v>2293.2065762728744</v>
      </c>
      <c r="I7" s="1003">
        <v>5.764166238414329</v>
      </c>
      <c r="J7" s="72"/>
      <c r="K7" s="136" t="s">
        <v>983</v>
      </c>
      <c r="L7" s="1013">
        <v>17493.73130175474</v>
      </c>
      <c r="M7" s="1011">
        <v>19716.279666534</v>
      </c>
      <c r="N7" s="1011">
        <v>18155.9427035761</v>
      </c>
      <c r="O7" s="1011">
        <v>18991.087873091597</v>
      </c>
      <c r="P7" s="1011">
        <v>2222.5483647792607</v>
      </c>
      <c r="Q7" s="1011">
        <v>12.704827383259993</v>
      </c>
      <c r="R7" s="1011">
        <v>835.1451695154974</v>
      </c>
      <c r="S7" s="1016">
        <v>4.59984470732551</v>
      </c>
    </row>
    <row r="8" spans="1:19" s="36" customFormat="1" ht="12.75">
      <c r="A8" s="137" t="s">
        <v>315</v>
      </c>
      <c r="B8" s="1009">
        <v>2797.9137915141005</v>
      </c>
      <c r="C8" s="1007">
        <v>5418.7207370306</v>
      </c>
      <c r="D8" s="1007">
        <v>6222.395057326599</v>
      </c>
      <c r="E8" s="1007">
        <v>5894.2027829585995</v>
      </c>
      <c r="F8" s="1001">
        <v>2620.806945516499</v>
      </c>
      <c r="G8" s="1001">
        <v>93.67003920797148</v>
      </c>
      <c r="H8" s="1001">
        <v>-328.19227436799974</v>
      </c>
      <c r="I8" s="1004">
        <v>-5.274372188592681</v>
      </c>
      <c r="J8" s="38"/>
      <c r="K8" s="137" t="s">
        <v>984</v>
      </c>
      <c r="L8" s="1020">
        <v>11594.3432973572</v>
      </c>
      <c r="M8" s="1018">
        <v>12638.269702886999</v>
      </c>
      <c r="N8" s="1018">
        <v>10686.6924147696</v>
      </c>
      <c r="O8" s="1018">
        <v>11484.0593122296</v>
      </c>
      <c r="P8" s="1012">
        <v>1043.926405529799</v>
      </c>
      <c r="Q8" s="1012">
        <v>9.003756217635459</v>
      </c>
      <c r="R8" s="1012">
        <v>797.3668974599987</v>
      </c>
      <c r="S8" s="1015">
        <v>7.4613067028858575</v>
      </c>
    </row>
    <row r="9" spans="1:19" s="36" customFormat="1" ht="12.75">
      <c r="A9" s="137" t="s">
        <v>316</v>
      </c>
      <c r="B9" s="1006">
        <v>1757.2036578750005</v>
      </c>
      <c r="C9" s="1001">
        <v>1984.9472198008996</v>
      </c>
      <c r="D9" s="1001">
        <v>2130.0798144985943</v>
      </c>
      <c r="E9" s="1001">
        <v>2315.4147023209</v>
      </c>
      <c r="F9" s="1006">
        <v>227.74356192589903</v>
      </c>
      <c r="G9" s="1001">
        <v>12.960567257258674</v>
      </c>
      <c r="H9" s="1001">
        <v>185.33488782230552</v>
      </c>
      <c r="I9" s="1004">
        <v>8.70084240791381</v>
      </c>
      <c r="K9" s="137" t="s">
        <v>741</v>
      </c>
      <c r="L9" s="1017">
        <v>87.867018306</v>
      </c>
      <c r="M9" s="1012">
        <v>102.51949067700002</v>
      </c>
      <c r="N9" s="1012">
        <v>72.92014121300001</v>
      </c>
      <c r="O9" s="1012">
        <v>35.4349939</v>
      </c>
      <c r="P9" s="1017">
        <v>14.652472371000016</v>
      </c>
      <c r="Q9" s="1012">
        <v>16.67573641792676</v>
      </c>
      <c r="R9" s="1012">
        <v>-37.485147313000006</v>
      </c>
      <c r="S9" s="1015">
        <v>-51.40575249779859</v>
      </c>
    </row>
    <row r="10" spans="1:19" s="36" customFormat="1" ht="12.75">
      <c r="A10" s="137" t="s">
        <v>317</v>
      </c>
      <c r="B10" s="1006">
        <v>4382.5101739421</v>
      </c>
      <c r="C10" s="1001">
        <v>7885.124442607099</v>
      </c>
      <c r="D10" s="1001">
        <v>12714.617603721103</v>
      </c>
      <c r="E10" s="1001">
        <v>13341.087955090103</v>
      </c>
      <c r="F10" s="1006">
        <v>3502.614268664999</v>
      </c>
      <c r="G10" s="1001">
        <v>79.92255875391095</v>
      </c>
      <c r="H10" s="1001">
        <v>626.4703513690001</v>
      </c>
      <c r="I10" s="1004">
        <v>4.92716628131746</v>
      </c>
      <c r="K10" s="137" t="s">
        <v>985</v>
      </c>
      <c r="L10" s="1017">
        <v>3866.2562353819994</v>
      </c>
      <c r="M10" s="1012">
        <v>4404.039016549998</v>
      </c>
      <c r="N10" s="1012">
        <v>5013.9364932234985</v>
      </c>
      <c r="O10" s="1012">
        <v>5065.433176119998</v>
      </c>
      <c r="P10" s="1017">
        <v>537.782781167999</v>
      </c>
      <c r="Q10" s="1012">
        <v>13.909651829242101</v>
      </c>
      <c r="R10" s="1012">
        <v>51.496682896499806</v>
      </c>
      <c r="S10" s="1015">
        <v>1.027070904589623</v>
      </c>
    </row>
    <row r="11" spans="1:19" s="36" customFormat="1" ht="12.75">
      <c r="A11" s="137" t="s">
        <v>963</v>
      </c>
      <c r="B11" s="1006">
        <v>258.713175423</v>
      </c>
      <c r="C11" s="1001">
        <v>324.04892157099994</v>
      </c>
      <c r="D11" s="1001">
        <v>4555.6138217946</v>
      </c>
      <c r="E11" s="1001">
        <v>4862.515923279601</v>
      </c>
      <c r="F11" s="1006">
        <v>65.33574614799994</v>
      </c>
      <c r="G11" s="1001">
        <v>25.25412400863427</v>
      </c>
      <c r="H11" s="1001">
        <v>306.90210148500137</v>
      </c>
      <c r="I11" s="1004">
        <v>6.7367892339062</v>
      </c>
      <c r="K11" s="137" t="s">
        <v>348</v>
      </c>
      <c r="L11" s="1021">
        <v>1945.2647507095403</v>
      </c>
      <c r="M11" s="1019">
        <v>2571.45145642</v>
      </c>
      <c r="N11" s="1019">
        <v>2382.39365437</v>
      </c>
      <c r="O11" s="1019">
        <v>2406.1603908419993</v>
      </c>
      <c r="P11" s="1012">
        <v>626.1867057104596</v>
      </c>
      <c r="Q11" s="1012">
        <v>32.19030753947793</v>
      </c>
      <c r="R11" s="1012">
        <v>23.76673647199914</v>
      </c>
      <c r="S11" s="1015">
        <v>0.9975990503670146</v>
      </c>
    </row>
    <row r="12" spans="1:19" s="36" customFormat="1" ht="12.75">
      <c r="A12" s="137" t="s">
        <v>964</v>
      </c>
      <c r="B12" s="1010">
        <v>19597.7425375696</v>
      </c>
      <c r="C12" s="1008">
        <v>20092.096555011332</v>
      </c>
      <c r="D12" s="1008">
        <v>14161.132013743556</v>
      </c>
      <c r="E12" s="1008">
        <v>15663.823523708103</v>
      </c>
      <c r="F12" s="1001">
        <v>494.35401744173214</v>
      </c>
      <c r="G12" s="1001">
        <v>2.522504908379305</v>
      </c>
      <c r="H12" s="1001">
        <v>1502.6915099645466</v>
      </c>
      <c r="I12" s="1004">
        <v>10.611379856540887</v>
      </c>
      <c r="K12" s="136" t="s">
        <v>986</v>
      </c>
      <c r="L12" s="1013">
        <v>36089.8500807535</v>
      </c>
      <c r="M12" s="1011">
        <v>38821.48304916692</v>
      </c>
      <c r="N12" s="1011">
        <v>43842.45526349191</v>
      </c>
      <c r="O12" s="1011">
        <v>45666.78599745892</v>
      </c>
      <c r="P12" s="1011">
        <v>2731.632968413418</v>
      </c>
      <c r="Q12" s="1011">
        <v>7.5689784310580475</v>
      </c>
      <c r="R12" s="1011">
        <v>1824.3307339670137</v>
      </c>
      <c r="S12" s="1016">
        <v>4.161105309916695</v>
      </c>
    </row>
    <row r="13" spans="1:19" s="56" customFormat="1" ht="12.75">
      <c r="A13" s="136" t="s">
        <v>965</v>
      </c>
      <c r="B13" s="1002">
        <v>2712.5788700635994</v>
      </c>
      <c r="C13" s="1000">
        <v>3078.5628992097</v>
      </c>
      <c r="D13" s="1000">
        <v>3897.3030115307</v>
      </c>
      <c r="E13" s="1000">
        <v>3086.9337910596505</v>
      </c>
      <c r="F13" s="1000">
        <v>365.9840291461005</v>
      </c>
      <c r="G13" s="1000">
        <v>13.492106466844211</v>
      </c>
      <c r="H13" s="1000">
        <v>-810.3692204710496</v>
      </c>
      <c r="I13" s="1003">
        <v>-20.793077111876144</v>
      </c>
      <c r="K13" s="137" t="s">
        <v>987</v>
      </c>
      <c r="L13" s="1020">
        <v>7931.5543567268005</v>
      </c>
      <c r="M13" s="1018">
        <v>8820.800925927299</v>
      </c>
      <c r="N13" s="1018">
        <v>9029.5684589333</v>
      </c>
      <c r="O13" s="1018">
        <v>9266.2952501903</v>
      </c>
      <c r="P13" s="1012">
        <v>889.246569200498</v>
      </c>
      <c r="Q13" s="1012">
        <v>11.211504444224385</v>
      </c>
      <c r="R13" s="1012">
        <v>236.7267912570005</v>
      </c>
      <c r="S13" s="1015">
        <v>2.6216844396677406</v>
      </c>
    </row>
    <row r="14" spans="1:19" s="36" customFormat="1" ht="12.75">
      <c r="A14" s="137" t="s">
        <v>966</v>
      </c>
      <c r="B14" s="1009">
        <v>891.0235563995999</v>
      </c>
      <c r="C14" s="1007">
        <v>1321.1433587927</v>
      </c>
      <c r="D14" s="1007">
        <v>1948.9025297156995</v>
      </c>
      <c r="E14" s="1007">
        <v>1136.6703394057001</v>
      </c>
      <c r="F14" s="1001">
        <v>430.11980239310003</v>
      </c>
      <c r="G14" s="1001">
        <v>48.27255119169969</v>
      </c>
      <c r="H14" s="1001">
        <v>-812.2321903099994</v>
      </c>
      <c r="I14" s="1004">
        <v>-41.67638852767489</v>
      </c>
      <c r="K14" s="137" t="s">
        <v>988</v>
      </c>
      <c r="L14" s="1017">
        <v>5777.211207737701</v>
      </c>
      <c r="M14" s="1012">
        <v>6081.479014104199</v>
      </c>
      <c r="N14" s="1012">
        <v>5683.5520515822</v>
      </c>
      <c r="O14" s="1012">
        <v>5977.3724201482</v>
      </c>
      <c r="P14" s="1017">
        <v>304.267806366498</v>
      </c>
      <c r="Q14" s="1012">
        <v>5.266690024400999</v>
      </c>
      <c r="R14" s="1012">
        <v>293.82036856600007</v>
      </c>
      <c r="S14" s="1015">
        <v>5.169660907463769</v>
      </c>
    </row>
    <row r="15" spans="1:19" s="36" customFormat="1" ht="12.75">
      <c r="A15" s="137" t="s">
        <v>318</v>
      </c>
      <c r="B15" s="1006">
        <v>110.90624482899997</v>
      </c>
      <c r="C15" s="1001">
        <v>161.58029039</v>
      </c>
      <c r="D15" s="1001">
        <v>155.98002048</v>
      </c>
      <c r="E15" s="1001">
        <v>219.18160844000002</v>
      </c>
      <c r="F15" s="1006">
        <v>50.674045561000014</v>
      </c>
      <c r="G15" s="1001">
        <v>45.69088570182089</v>
      </c>
      <c r="H15" s="1001">
        <v>63.20158796000001</v>
      </c>
      <c r="I15" s="1004">
        <v>40.51902786363835</v>
      </c>
      <c r="K15" s="137" t="s">
        <v>742</v>
      </c>
      <c r="L15" s="1017">
        <v>0</v>
      </c>
      <c r="M15" s="1012">
        <v>0</v>
      </c>
      <c r="N15" s="1012">
        <v>0</v>
      </c>
      <c r="O15" s="1012">
        <v>0</v>
      </c>
      <c r="P15" s="1017">
        <v>0</v>
      </c>
      <c r="Q15" s="1419">
        <v>0</v>
      </c>
      <c r="R15" s="1420">
        <v>0</v>
      </c>
      <c r="S15" s="1421">
        <v>0</v>
      </c>
    </row>
    <row r="16" spans="1:19" s="36" customFormat="1" ht="12.75">
      <c r="A16" s="137" t="s">
        <v>319</v>
      </c>
      <c r="B16" s="1006">
        <v>193.71553791</v>
      </c>
      <c r="C16" s="1001">
        <v>195.1257167</v>
      </c>
      <c r="D16" s="1001">
        <v>263.44842455</v>
      </c>
      <c r="E16" s="1001">
        <v>196.00183271000003</v>
      </c>
      <c r="F16" s="1006">
        <v>1.4101787900000033</v>
      </c>
      <c r="G16" s="1001">
        <v>0.7279636962602198</v>
      </c>
      <c r="H16" s="1001">
        <v>-67.44659184</v>
      </c>
      <c r="I16" s="1004">
        <v>-25.60144056856915</v>
      </c>
      <c r="K16" s="137" t="s">
        <v>743</v>
      </c>
      <c r="L16" s="1017">
        <v>0</v>
      </c>
      <c r="M16" s="1012">
        <v>0</v>
      </c>
      <c r="N16" s="1012">
        <v>0</v>
      </c>
      <c r="O16" s="1012">
        <v>0</v>
      </c>
      <c r="P16" s="1017">
        <v>0</v>
      </c>
      <c r="Q16" s="1419">
        <v>0</v>
      </c>
      <c r="R16" s="1420">
        <v>0</v>
      </c>
      <c r="S16" s="1421">
        <v>0</v>
      </c>
    </row>
    <row r="17" spans="1:19" s="36" customFormat="1" ht="12.75">
      <c r="A17" s="137" t="s">
        <v>320</v>
      </c>
      <c r="B17" s="1006">
        <v>2.8245818439999995</v>
      </c>
      <c r="C17" s="1001">
        <v>5.2947444359999984</v>
      </c>
      <c r="D17" s="1001">
        <v>5.864945105999999</v>
      </c>
      <c r="E17" s="1001">
        <v>13.164797106</v>
      </c>
      <c r="F17" s="1006">
        <v>2.470162591999999</v>
      </c>
      <c r="G17" s="1001">
        <v>87.45232846579182</v>
      </c>
      <c r="H17" s="1001">
        <v>7.299852000000001</v>
      </c>
      <c r="I17" s="1004">
        <v>124.46581968059776</v>
      </c>
      <c r="J17" s="38"/>
      <c r="K17" s="137" t="s">
        <v>744</v>
      </c>
      <c r="L17" s="1017">
        <v>12333.686117361</v>
      </c>
      <c r="M17" s="1012">
        <v>13679.979052625</v>
      </c>
      <c r="N17" s="1012">
        <v>17761.652337967025</v>
      </c>
      <c r="O17" s="1012">
        <v>19589.652265852026</v>
      </c>
      <c r="P17" s="1017">
        <v>1346.2929352640003</v>
      </c>
      <c r="Q17" s="1420">
        <v>10.915576433949841</v>
      </c>
      <c r="R17" s="1420">
        <v>1827.999927885001</v>
      </c>
      <c r="S17" s="1422">
        <v>10.291834864808706</v>
      </c>
    </row>
    <row r="18" spans="1:19" s="36" customFormat="1" ht="12.75">
      <c r="A18" s="137" t="s">
        <v>321</v>
      </c>
      <c r="B18" s="1006">
        <v>18.571079188000002</v>
      </c>
      <c r="C18" s="1001">
        <v>6.350561856</v>
      </c>
      <c r="D18" s="1001">
        <v>8.479601876</v>
      </c>
      <c r="E18" s="1001">
        <v>18.129226856</v>
      </c>
      <c r="F18" s="1006">
        <v>-12.220517332000004</v>
      </c>
      <c r="G18" s="1001">
        <v>-65.80402360190509</v>
      </c>
      <c r="H18" s="1001">
        <v>9.649624979999999</v>
      </c>
      <c r="I18" s="1004">
        <v>113.79809006495387</v>
      </c>
      <c r="K18" s="137" t="s">
        <v>989</v>
      </c>
      <c r="L18" s="1017">
        <v>1807.0050915900003</v>
      </c>
      <c r="M18" s="1012">
        <v>2199.7222689394175</v>
      </c>
      <c r="N18" s="1012">
        <v>2932.5958265200006</v>
      </c>
      <c r="O18" s="1012">
        <v>2773.4002463</v>
      </c>
      <c r="P18" s="1017">
        <v>392.71717734941717</v>
      </c>
      <c r="Q18" s="1420">
        <v>21.73304210249135</v>
      </c>
      <c r="R18" s="1420">
        <v>-159.19558022000047</v>
      </c>
      <c r="S18" s="1422">
        <v>-5.428486898206896</v>
      </c>
    </row>
    <row r="19" spans="1:19" s="36" customFormat="1" ht="12.75">
      <c r="A19" s="137" t="s">
        <v>967</v>
      </c>
      <c r="B19" s="1006">
        <v>959.11705672</v>
      </c>
      <c r="C19" s="1001">
        <v>646.0562725499999</v>
      </c>
      <c r="D19" s="1001">
        <v>614.85763415</v>
      </c>
      <c r="E19" s="1001">
        <v>426.48862112999996</v>
      </c>
      <c r="F19" s="1006">
        <v>-313.06078417000015</v>
      </c>
      <c r="G19" s="1001">
        <v>-32.64051889981074</v>
      </c>
      <c r="H19" s="1001">
        <v>-188.36901302</v>
      </c>
      <c r="I19" s="1004">
        <v>-30.636199757104375</v>
      </c>
      <c r="K19" s="137" t="s">
        <v>745</v>
      </c>
      <c r="L19" s="1021">
        <v>8240.393307338</v>
      </c>
      <c r="M19" s="1019">
        <v>8039.501787570999</v>
      </c>
      <c r="N19" s="1019">
        <v>8435.086588489397</v>
      </c>
      <c r="O19" s="1019">
        <v>8060.0658149683995</v>
      </c>
      <c r="P19" s="1012">
        <v>-200.89151976700032</v>
      </c>
      <c r="Q19" s="1420">
        <v>-2.4378875167051572</v>
      </c>
      <c r="R19" s="1420">
        <v>-375.02077352099786</v>
      </c>
      <c r="S19" s="1422">
        <v>-4.445962345339228</v>
      </c>
    </row>
    <row r="20" spans="1:19" s="36" customFormat="1" ht="12.75">
      <c r="A20" s="137" t="s">
        <v>322</v>
      </c>
      <c r="B20" s="1010">
        <v>536.4208131729999</v>
      </c>
      <c r="C20" s="1008">
        <v>743.011954485</v>
      </c>
      <c r="D20" s="1008">
        <v>899.769855653</v>
      </c>
      <c r="E20" s="1008">
        <v>1077.29736541195</v>
      </c>
      <c r="F20" s="1001">
        <v>206.5911413120001</v>
      </c>
      <c r="G20" s="1001">
        <v>38.51288694224712</v>
      </c>
      <c r="H20" s="1001">
        <v>177.52750975895003</v>
      </c>
      <c r="I20" s="1004">
        <v>19.73032422053204</v>
      </c>
      <c r="J20" s="38"/>
      <c r="K20" s="136" t="s">
        <v>990</v>
      </c>
      <c r="L20" s="1013">
        <v>161394.038125072</v>
      </c>
      <c r="M20" s="1011">
        <v>176121.40208543697</v>
      </c>
      <c r="N20" s="1011">
        <v>198296.38671579576</v>
      </c>
      <c r="O20" s="1011">
        <v>216743.00867582584</v>
      </c>
      <c r="P20" s="1011">
        <v>14727.363960364979</v>
      </c>
      <c r="Q20" s="1423">
        <v>9.125097885556366</v>
      </c>
      <c r="R20" s="1423">
        <v>18446.621960030083</v>
      </c>
      <c r="S20" s="1424">
        <v>9.302550724975301</v>
      </c>
    </row>
    <row r="21" spans="1:19" s="56" customFormat="1" ht="12.75">
      <c r="A21" s="136" t="s">
        <v>968</v>
      </c>
      <c r="B21" s="1002">
        <v>156363.12800087096</v>
      </c>
      <c r="C21" s="1000">
        <v>172551.3153035626</v>
      </c>
      <c r="D21" s="1000">
        <v>190574.76494553697</v>
      </c>
      <c r="E21" s="1000">
        <v>204736.03071178147</v>
      </c>
      <c r="F21" s="1000">
        <v>16188.18730269163</v>
      </c>
      <c r="G21" s="1000">
        <v>10.352944143328637</v>
      </c>
      <c r="H21" s="1000">
        <v>14161.265766244498</v>
      </c>
      <c r="I21" s="1003">
        <v>7.430818959840536</v>
      </c>
      <c r="J21" s="72"/>
      <c r="K21" s="137" t="s">
        <v>349</v>
      </c>
      <c r="L21" s="1020">
        <v>53412.227971099914</v>
      </c>
      <c r="M21" s="1018">
        <v>57123.69454215762</v>
      </c>
      <c r="N21" s="1018">
        <v>59422.31350268829</v>
      </c>
      <c r="O21" s="1018">
        <v>53735.12186158227</v>
      </c>
      <c r="P21" s="1012">
        <v>3711.466571057703</v>
      </c>
      <c r="Q21" s="1420">
        <v>6.948720755602798</v>
      </c>
      <c r="R21" s="1420">
        <v>-5687.191641106016</v>
      </c>
      <c r="S21" s="1422">
        <v>-9.570801447925323</v>
      </c>
    </row>
    <row r="22" spans="1:19" s="36" customFormat="1" ht="12.75">
      <c r="A22" s="137" t="s">
        <v>1188</v>
      </c>
      <c r="B22" s="1009">
        <v>26165.742723215895</v>
      </c>
      <c r="C22" s="1007">
        <v>26140.069602313404</v>
      </c>
      <c r="D22" s="1007">
        <v>35818.93544723611</v>
      </c>
      <c r="E22" s="1007">
        <v>35481.559932774086</v>
      </c>
      <c r="F22" s="1001">
        <v>-25.673120902491064</v>
      </c>
      <c r="G22" s="1001">
        <v>-0.09811730236005207</v>
      </c>
      <c r="H22" s="1001">
        <v>-337.3755144620227</v>
      </c>
      <c r="I22" s="1004">
        <v>-0.9418915170134</v>
      </c>
      <c r="J22" s="38"/>
      <c r="K22" s="137" t="s">
        <v>350</v>
      </c>
      <c r="L22" s="1017">
        <v>23601.874179043803</v>
      </c>
      <c r="M22" s="1012">
        <v>25213.4498494175</v>
      </c>
      <c r="N22" s="1012">
        <v>31382.743460360285</v>
      </c>
      <c r="O22" s="1012">
        <v>35328.63767921668</v>
      </c>
      <c r="P22" s="1017">
        <v>1611.5756703736952</v>
      </c>
      <c r="Q22" s="1420">
        <v>6.828168213033775</v>
      </c>
      <c r="R22" s="1420">
        <v>3945.8942188563924</v>
      </c>
      <c r="S22" s="1422">
        <v>12.573452107016944</v>
      </c>
    </row>
    <row r="23" spans="1:19" s="36" customFormat="1" ht="12.75">
      <c r="A23" s="137" t="s">
        <v>740</v>
      </c>
      <c r="B23" s="1006">
        <v>7896.8005088271</v>
      </c>
      <c r="C23" s="1001">
        <v>8581.148983935096</v>
      </c>
      <c r="D23" s="1001">
        <v>10014.889118135101</v>
      </c>
      <c r="E23" s="1001">
        <v>9396.636070691102</v>
      </c>
      <c r="F23" s="1006">
        <v>684.3484751079959</v>
      </c>
      <c r="G23" s="1001">
        <v>8.666148705960424</v>
      </c>
      <c r="H23" s="1001">
        <v>-618.2530474439991</v>
      </c>
      <c r="I23" s="1004">
        <v>-6.173338917197374</v>
      </c>
      <c r="K23" s="137" t="s">
        <v>351</v>
      </c>
      <c r="L23" s="1017">
        <v>11432.505049190004</v>
      </c>
      <c r="M23" s="1012">
        <v>13292.341297699002</v>
      </c>
      <c r="N23" s="1012">
        <v>15911.836528133997</v>
      </c>
      <c r="O23" s="1012">
        <v>19477.461519074004</v>
      </c>
      <c r="P23" s="1017">
        <v>1859.8362485089983</v>
      </c>
      <c r="Q23" s="1420">
        <v>16.267967873241993</v>
      </c>
      <c r="R23" s="1420">
        <v>3565.6249909400067</v>
      </c>
      <c r="S23" s="1422">
        <v>22.408632621605697</v>
      </c>
    </row>
    <row r="24" spans="1:19" s="36" customFormat="1" ht="12.75">
      <c r="A24" s="137" t="s">
        <v>969</v>
      </c>
      <c r="B24" s="1006">
        <v>4753.383164016962</v>
      </c>
      <c r="C24" s="1001">
        <v>5275.12526883336</v>
      </c>
      <c r="D24" s="1001">
        <v>8311.154326327762</v>
      </c>
      <c r="E24" s="1001">
        <v>8738.83924104896</v>
      </c>
      <c r="F24" s="1006">
        <v>521.7421048163978</v>
      </c>
      <c r="G24" s="1001">
        <v>10.976226548829002</v>
      </c>
      <c r="H24" s="1001">
        <v>427.68491472119786</v>
      </c>
      <c r="I24" s="1005">
        <v>5.145914730116293</v>
      </c>
      <c r="K24" s="137" t="s">
        <v>352</v>
      </c>
      <c r="L24" s="1017">
        <v>52454.424719779294</v>
      </c>
      <c r="M24" s="1012">
        <v>56965.25943956685</v>
      </c>
      <c r="N24" s="1012">
        <v>64686.43784130118</v>
      </c>
      <c r="O24" s="1012">
        <v>78817.2702219178</v>
      </c>
      <c r="P24" s="1017">
        <v>4510.8347197875555</v>
      </c>
      <c r="Q24" s="1420">
        <v>8.599531391079443</v>
      </c>
      <c r="R24" s="1420">
        <v>14130.832380616623</v>
      </c>
      <c r="S24" s="1422">
        <v>21.84512372637457</v>
      </c>
    </row>
    <row r="25" spans="1:19" s="36" customFormat="1" ht="12.75">
      <c r="A25" s="137" t="s">
        <v>323</v>
      </c>
      <c r="B25" s="1006">
        <v>3382.135572129759</v>
      </c>
      <c r="C25" s="1001">
        <v>3576.3178463321606</v>
      </c>
      <c r="D25" s="1001">
        <v>4204.276519867561</v>
      </c>
      <c r="E25" s="1001">
        <v>4609.97810621876</v>
      </c>
      <c r="F25" s="1006">
        <v>194.18227420240146</v>
      </c>
      <c r="G25" s="1001">
        <v>5.741410125677583</v>
      </c>
      <c r="H25" s="1001">
        <v>405.7015863511997</v>
      </c>
      <c r="I25" s="1004">
        <v>9.649736035059362</v>
      </c>
      <c r="K25" s="137" t="s">
        <v>353</v>
      </c>
      <c r="L25" s="1017">
        <v>18971.735453358004</v>
      </c>
      <c r="M25" s="1012">
        <v>21973.998633348</v>
      </c>
      <c r="N25" s="1012">
        <v>25532.756692248986</v>
      </c>
      <c r="O25" s="1012">
        <v>28113.794720452097</v>
      </c>
      <c r="P25" s="1017">
        <v>3002.2631799899973</v>
      </c>
      <c r="Q25" s="1420">
        <v>15.824926440551835</v>
      </c>
      <c r="R25" s="1420">
        <v>2581.038028203111</v>
      </c>
      <c r="S25" s="1422">
        <v>10.108732321044833</v>
      </c>
    </row>
    <row r="26" spans="1:19" s="36" customFormat="1" ht="12.75">
      <c r="A26" s="137" t="s">
        <v>324</v>
      </c>
      <c r="B26" s="1006">
        <v>1371.2475918872003</v>
      </c>
      <c r="C26" s="1001">
        <v>1698.8074225012003</v>
      </c>
      <c r="D26" s="1001">
        <v>4106.877806460201</v>
      </c>
      <c r="E26" s="1001">
        <v>4128.8611348302</v>
      </c>
      <c r="F26" s="1006">
        <v>327.559830614</v>
      </c>
      <c r="G26" s="1001">
        <v>23.887723307735463</v>
      </c>
      <c r="H26" s="1001">
        <v>21.98332836999907</v>
      </c>
      <c r="I26" s="1004">
        <v>0.5352807998187542</v>
      </c>
      <c r="K26" s="137" t="s">
        <v>354</v>
      </c>
      <c r="L26" s="1021">
        <v>1521.270752601</v>
      </c>
      <c r="M26" s="1019">
        <v>1552.658323248</v>
      </c>
      <c r="N26" s="1019">
        <v>1360.298691063</v>
      </c>
      <c r="O26" s="1019">
        <v>1270.722673583</v>
      </c>
      <c r="P26" s="1012">
        <v>31.387570647000075</v>
      </c>
      <c r="Q26" s="1420">
        <v>2.063246834485908</v>
      </c>
      <c r="R26" s="1420">
        <v>-89.57601748000002</v>
      </c>
      <c r="S26" s="1422">
        <v>-6.5850256321279845</v>
      </c>
    </row>
    <row r="27" spans="1:19" s="36" customFormat="1" ht="12.75">
      <c r="A27" s="137" t="s">
        <v>1187</v>
      </c>
      <c r="B27" s="1006">
        <v>606.398186384</v>
      </c>
      <c r="C27" s="1001">
        <v>294.67159642400003</v>
      </c>
      <c r="D27" s="1001">
        <v>228.080774604</v>
      </c>
      <c r="E27" s="1001">
        <v>310.63250733999996</v>
      </c>
      <c r="F27" s="1006">
        <v>-311.72658996</v>
      </c>
      <c r="G27" s="1001">
        <v>-51.40625367283008</v>
      </c>
      <c r="H27" s="1001">
        <v>82.55173273599996</v>
      </c>
      <c r="I27" s="1004">
        <v>36.19407768117611</v>
      </c>
      <c r="K27" s="136" t="s">
        <v>991</v>
      </c>
      <c r="L27" s="1013">
        <v>80107.15483591001</v>
      </c>
      <c r="M27" s="1011">
        <v>79702.65209548</v>
      </c>
      <c r="N27" s="1011">
        <v>84621.61685791</v>
      </c>
      <c r="O27" s="1011">
        <v>84377.71338016001</v>
      </c>
      <c r="P27" s="1011">
        <v>-404.50274043000536</v>
      </c>
      <c r="Q27" s="1423">
        <v>-0.5049520748284984</v>
      </c>
      <c r="R27" s="1423">
        <v>-243.903477749991</v>
      </c>
      <c r="S27" s="1424">
        <v>-0.2882283355085671</v>
      </c>
    </row>
    <row r="28" spans="1:19" s="36" customFormat="1" ht="12.75">
      <c r="A28" s="137" t="s">
        <v>325</v>
      </c>
      <c r="B28" s="1006">
        <v>4766.2192866856</v>
      </c>
      <c r="C28" s="1001">
        <v>4768.601134337599</v>
      </c>
      <c r="D28" s="1001">
        <v>5536.231373994398</v>
      </c>
      <c r="E28" s="1001">
        <v>5445.693973393602</v>
      </c>
      <c r="F28" s="1006">
        <v>2.3818476519991236</v>
      </c>
      <c r="G28" s="1001">
        <v>0.04997352217202423</v>
      </c>
      <c r="H28" s="1001">
        <v>-90.53740060079599</v>
      </c>
      <c r="I28" s="1004">
        <v>-1.6353615751336117</v>
      </c>
      <c r="K28" s="137" t="s">
        <v>356</v>
      </c>
      <c r="L28" s="1020">
        <v>59.339677009999996</v>
      </c>
      <c r="M28" s="1018">
        <v>55.51687755</v>
      </c>
      <c r="N28" s="1018">
        <v>95.42742179999999</v>
      </c>
      <c r="O28" s="1018">
        <v>80.67111396</v>
      </c>
      <c r="P28" s="1012">
        <v>-3.822799459999999</v>
      </c>
      <c r="Q28" s="1420">
        <v>-6.442231661213417</v>
      </c>
      <c r="R28" s="1420">
        <v>-14.756307839999991</v>
      </c>
      <c r="S28" s="1422">
        <v>-15.463383125792458</v>
      </c>
    </row>
    <row r="29" spans="1:19" s="36" customFormat="1" ht="12.75">
      <c r="A29" s="137" t="s">
        <v>326</v>
      </c>
      <c r="B29" s="1006">
        <v>0</v>
      </c>
      <c r="C29" s="1001">
        <v>0</v>
      </c>
      <c r="D29" s="1001">
        <v>0</v>
      </c>
      <c r="E29" s="1001">
        <v>0</v>
      </c>
      <c r="F29" s="1006">
        <v>0</v>
      </c>
      <c r="G29" s="1415" t="s">
        <v>701</v>
      </c>
      <c r="H29" s="1415">
        <v>0</v>
      </c>
      <c r="I29" s="1417" t="s">
        <v>701</v>
      </c>
      <c r="J29" s="38"/>
      <c r="K29" s="143" t="s">
        <v>357</v>
      </c>
      <c r="L29" s="1017">
        <v>322.5126899999999</v>
      </c>
      <c r="M29" s="1012">
        <v>174.61149099999997</v>
      </c>
      <c r="N29" s="1012">
        <v>42.752855</v>
      </c>
      <c r="O29" s="1012">
        <v>42.752432</v>
      </c>
      <c r="P29" s="1017">
        <v>-147.90119899999993</v>
      </c>
      <c r="Q29" s="1420">
        <v>-45.859032399624326</v>
      </c>
      <c r="R29" s="1420">
        <v>-0.00042299999999784177</v>
      </c>
      <c r="S29" s="1422">
        <v>-0.0009894076079780914</v>
      </c>
    </row>
    <row r="30" spans="1:19" s="36" customFormat="1" ht="12.75">
      <c r="A30" s="137" t="s">
        <v>970</v>
      </c>
      <c r="B30" s="1006">
        <v>9526.817046617</v>
      </c>
      <c r="C30" s="1001">
        <v>9537.364091860998</v>
      </c>
      <c r="D30" s="1001">
        <v>10318.766238829001</v>
      </c>
      <c r="E30" s="1001">
        <v>10641.852603049005</v>
      </c>
      <c r="F30" s="1006">
        <v>10.547045243998582</v>
      </c>
      <c r="G30" s="1416">
        <v>0.11070901427401578</v>
      </c>
      <c r="H30" s="1416">
        <v>323.0863642200038</v>
      </c>
      <c r="I30" s="1418">
        <v>3.131056143168027</v>
      </c>
      <c r="K30" s="137" t="s">
        <v>358</v>
      </c>
      <c r="L30" s="1017">
        <v>841.6756287299997</v>
      </c>
      <c r="M30" s="1012">
        <v>933.62620894</v>
      </c>
      <c r="N30" s="1012">
        <v>965.32206457</v>
      </c>
      <c r="O30" s="1012">
        <v>888.36243112</v>
      </c>
      <c r="P30" s="1017">
        <v>91.95058021000023</v>
      </c>
      <c r="Q30" s="1420">
        <v>10.924705084872661</v>
      </c>
      <c r="R30" s="1420">
        <v>-76.95963344999996</v>
      </c>
      <c r="S30" s="1422">
        <v>-7.972430784981737</v>
      </c>
    </row>
    <row r="31" spans="1:19" s="36" customFormat="1" ht="12.75">
      <c r="A31" s="137" t="s">
        <v>971</v>
      </c>
      <c r="B31" s="1006">
        <v>7043.596699881199</v>
      </c>
      <c r="C31" s="1001">
        <v>7621.0543989831995</v>
      </c>
      <c r="D31" s="1001">
        <v>9189.805889198198</v>
      </c>
      <c r="E31" s="1001">
        <v>9088.3355264982</v>
      </c>
      <c r="F31" s="1006">
        <v>577.4576991020003</v>
      </c>
      <c r="G31" s="1416">
        <v>8.19833564735102</v>
      </c>
      <c r="H31" s="1416">
        <v>-101.47036269999808</v>
      </c>
      <c r="I31" s="1418">
        <v>-1.1041621980206078</v>
      </c>
      <c r="K31" s="137" t="s">
        <v>359</v>
      </c>
      <c r="L31" s="1017">
        <v>10065.74807388</v>
      </c>
      <c r="M31" s="1012">
        <v>10038.311695019998</v>
      </c>
      <c r="N31" s="1012">
        <v>15071.635542429998</v>
      </c>
      <c r="O31" s="1012">
        <v>14974.06278162</v>
      </c>
      <c r="P31" s="1017">
        <v>-27.43637886000215</v>
      </c>
      <c r="Q31" s="1420">
        <v>-0.27257168228954465</v>
      </c>
      <c r="R31" s="1420">
        <v>-97.57276080999873</v>
      </c>
      <c r="S31" s="1422">
        <v>-0.6473933139857964</v>
      </c>
    </row>
    <row r="32" spans="1:19" s="36" customFormat="1" ht="12.75">
      <c r="A32" s="137" t="s">
        <v>327</v>
      </c>
      <c r="B32" s="1006">
        <v>2489.927476420899</v>
      </c>
      <c r="C32" s="1001">
        <v>2686.7837702074003</v>
      </c>
      <c r="D32" s="1001">
        <v>2972.0707567019003</v>
      </c>
      <c r="E32" s="1001">
        <v>3363.4690351479994</v>
      </c>
      <c r="F32" s="1006">
        <v>196.85629378650128</v>
      </c>
      <c r="G32" s="1416">
        <v>7.906105525188581</v>
      </c>
      <c r="H32" s="1416">
        <v>391.3982784460991</v>
      </c>
      <c r="I32" s="1418">
        <v>13.169211317177146</v>
      </c>
      <c r="K32" s="137" t="s">
        <v>992</v>
      </c>
      <c r="L32" s="1017">
        <v>997.3788866799999</v>
      </c>
      <c r="M32" s="1012">
        <v>1069.8886122800002</v>
      </c>
      <c r="N32" s="1012">
        <v>1738.7345512500005</v>
      </c>
      <c r="O32" s="1012">
        <v>1785.2860998900003</v>
      </c>
      <c r="P32" s="1017">
        <v>72.50972560000025</v>
      </c>
      <c r="Q32" s="1420">
        <v>7.270028127561953</v>
      </c>
      <c r="R32" s="1420">
        <v>46.55154863999974</v>
      </c>
      <c r="S32" s="1422">
        <v>2.6773234940625743</v>
      </c>
    </row>
    <row r="33" spans="1:19" s="36" customFormat="1" ht="12.75">
      <c r="A33" s="137" t="s">
        <v>972</v>
      </c>
      <c r="B33" s="1006">
        <v>4240.0559228843995</v>
      </c>
      <c r="C33" s="1001">
        <v>4869.1402248244</v>
      </c>
      <c r="D33" s="1001">
        <v>4880.383515715399</v>
      </c>
      <c r="E33" s="1001">
        <v>5500.379661769999</v>
      </c>
      <c r="F33" s="1006">
        <v>629.0843019400008</v>
      </c>
      <c r="G33" s="1416">
        <v>14.836698227132135</v>
      </c>
      <c r="H33" s="1416">
        <v>619.9961460546001</v>
      </c>
      <c r="I33" s="1418">
        <v>12.703840672728708</v>
      </c>
      <c r="K33" s="137" t="s">
        <v>993</v>
      </c>
      <c r="L33" s="1017">
        <v>1316.16555217</v>
      </c>
      <c r="M33" s="1012">
        <v>777.05107419</v>
      </c>
      <c r="N33" s="1012">
        <v>973.1144404699999</v>
      </c>
      <c r="O33" s="1012">
        <v>107.58800746</v>
      </c>
      <c r="P33" s="1017">
        <v>-539.11447798</v>
      </c>
      <c r="Q33" s="1420">
        <v>-40.96099286986705</v>
      </c>
      <c r="R33" s="1420">
        <v>-865.5264330099999</v>
      </c>
      <c r="S33" s="1422">
        <v>-88.94395119570557</v>
      </c>
    </row>
    <row r="34" spans="1:19" s="36" customFormat="1" ht="12.75">
      <c r="A34" s="137" t="s">
        <v>973</v>
      </c>
      <c r="B34" s="1006">
        <v>0</v>
      </c>
      <c r="C34" s="1001">
        <v>0</v>
      </c>
      <c r="D34" s="1001">
        <v>0</v>
      </c>
      <c r="E34" s="1001">
        <v>0</v>
      </c>
      <c r="F34" s="1006">
        <v>0</v>
      </c>
      <c r="G34" s="1415" t="s">
        <v>701</v>
      </c>
      <c r="H34" s="1415">
        <v>0</v>
      </c>
      <c r="I34" s="1417" t="s">
        <v>701</v>
      </c>
      <c r="K34" s="137" t="s">
        <v>360</v>
      </c>
      <c r="L34" s="1017">
        <v>2646.0690899600004</v>
      </c>
      <c r="M34" s="1012">
        <v>2783.20442208</v>
      </c>
      <c r="N34" s="1012">
        <v>2665.4848295599995</v>
      </c>
      <c r="O34" s="1012">
        <v>3371.355249180001</v>
      </c>
      <c r="P34" s="1017">
        <v>137.13533211999948</v>
      </c>
      <c r="Q34" s="1420">
        <v>5.182605875271099</v>
      </c>
      <c r="R34" s="1420">
        <v>705.8704196200015</v>
      </c>
      <c r="S34" s="1422">
        <v>26.481877210178002</v>
      </c>
    </row>
    <row r="35" spans="1:19" s="36" customFormat="1" ht="12.75">
      <c r="A35" s="137" t="s">
        <v>328</v>
      </c>
      <c r="B35" s="1006">
        <v>5545.4989165073</v>
      </c>
      <c r="C35" s="1001">
        <v>5973.507043843301</v>
      </c>
      <c r="D35" s="1001">
        <v>6218.924523527301</v>
      </c>
      <c r="E35" s="1001">
        <v>7077.28861794</v>
      </c>
      <c r="F35" s="1006">
        <v>428.00812733600105</v>
      </c>
      <c r="G35" s="1001">
        <v>7.718117590140505</v>
      </c>
      <c r="H35" s="1001">
        <v>858.3640944126992</v>
      </c>
      <c r="I35" s="1004">
        <v>13.802452355955674</v>
      </c>
      <c r="K35" s="137" t="s">
        <v>1189</v>
      </c>
      <c r="L35" s="1017">
        <v>0</v>
      </c>
      <c r="M35" s="1012">
        <v>0</v>
      </c>
      <c r="N35" s="1012">
        <v>0</v>
      </c>
      <c r="O35" s="1012">
        <v>0</v>
      </c>
      <c r="P35" s="1017">
        <v>0</v>
      </c>
      <c r="Q35" s="1419">
        <v>0</v>
      </c>
      <c r="R35" s="1420">
        <v>0</v>
      </c>
      <c r="S35" s="1421">
        <v>0</v>
      </c>
    </row>
    <row r="36" spans="1:19" s="36" customFormat="1" ht="12.75">
      <c r="A36" s="137" t="s">
        <v>974</v>
      </c>
      <c r="B36" s="1006">
        <v>1804.324624248</v>
      </c>
      <c r="C36" s="1001">
        <v>2548.9730184679997</v>
      </c>
      <c r="D36" s="1001">
        <v>1440.01335025</v>
      </c>
      <c r="E36" s="1001">
        <v>1711.8417735260005</v>
      </c>
      <c r="F36" s="1006">
        <v>744.6483942199998</v>
      </c>
      <c r="G36" s="1001">
        <v>41.27020072844994</v>
      </c>
      <c r="H36" s="1001">
        <v>271.8284232760004</v>
      </c>
      <c r="I36" s="1004">
        <v>18.876798831678084</v>
      </c>
      <c r="K36" s="137" t="s">
        <v>363</v>
      </c>
      <c r="L36" s="1017">
        <v>2148.43815458</v>
      </c>
      <c r="M36" s="1012">
        <v>2745.87206415</v>
      </c>
      <c r="N36" s="1012">
        <v>4275.9443457</v>
      </c>
      <c r="O36" s="1012">
        <v>2890.5736602300003</v>
      </c>
      <c r="P36" s="1017">
        <v>597.4339095699997</v>
      </c>
      <c r="Q36" s="1420">
        <v>27.807824409392534</v>
      </c>
      <c r="R36" s="1420">
        <v>-1385.3706854699994</v>
      </c>
      <c r="S36" s="1422">
        <v>-32.399174859774874</v>
      </c>
    </row>
    <row r="37" spans="1:19" s="36" customFormat="1" ht="12.75">
      <c r="A37" s="137" t="s">
        <v>975</v>
      </c>
      <c r="B37" s="1006">
        <v>492.84087349000004</v>
      </c>
      <c r="C37" s="1001">
        <v>504.61742919</v>
      </c>
      <c r="D37" s="1001">
        <v>523.3728365700001</v>
      </c>
      <c r="E37" s="1001">
        <v>518.7906549600001</v>
      </c>
      <c r="F37" s="1006">
        <v>11.77655569999996</v>
      </c>
      <c r="G37" s="1001">
        <v>2.3895249630180913</v>
      </c>
      <c r="H37" s="1001">
        <v>-4.5821816100000206</v>
      </c>
      <c r="I37" s="1004">
        <v>-0.8755100169183431</v>
      </c>
      <c r="K37" s="137" t="s">
        <v>364</v>
      </c>
      <c r="L37" s="1017">
        <v>1409.63553895</v>
      </c>
      <c r="M37" s="1012">
        <v>1324.09264672</v>
      </c>
      <c r="N37" s="1012">
        <v>943.9997264699999</v>
      </c>
      <c r="O37" s="1012">
        <v>1037.61077356</v>
      </c>
      <c r="P37" s="1017">
        <v>-85.54289223</v>
      </c>
      <c r="Q37" s="1420">
        <v>-6.0684403781220375</v>
      </c>
      <c r="R37" s="1420">
        <v>93.61104709000017</v>
      </c>
      <c r="S37" s="1422">
        <v>9.916427353220755</v>
      </c>
    </row>
    <row r="38" spans="1:19" s="36" customFormat="1" ht="12.75">
      <c r="A38" s="137" t="s">
        <v>329</v>
      </c>
      <c r="B38" s="1006">
        <v>310.1411297100001</v>
      </c>
      <c r="C38" s="1001">
        <v>362.05826047000005</v>
      </c>
      <c r="D38" s="1001">
        <v>422.6574516499999</v>
      </c>
      <c r="E38" s="1001">
        <v>532.1596375689999</v>
      </c>
      <c r="F38" s="1006">
        <v>51.917130759999964</v>
      </c>
      <c r="G38" s="1001">
        <v>16.739840603710153</v>
      </c>
      <c r="H38" s="1001">
        <v>109.50218591899994</v>
      </c>
      <c r="I38" s="1004">
        <v>25.90802208538323</v>
      </c>
      <c r="K38" s="137" t="s">
        <v>388</v>
      </c>
      <c r="L38" s="1017">
        <v>57064.3672057</v>
      </c>
      <c r="M38" s="1012">
        <v>56535.064958</v>
      </c>
      <c r="N38" s="1012">
        <v>54132.479926579996</v>
      </c>
      <c r="O38" s="1012">
        <v>45654.41443249001</v>
      </c>
      <c r="P38" s="1017">
        <v>-529.3022476999977</v>
      </c>
      <c r="Q38" s="1420">
        <v>-0.9275529960614848</v>
      </c>
      <c r="R38" s="1420">
        <v>-8478.065494089984</v>
      </c>
      <c r="S38" s="1422">
        <v>-15.661697941030603</v>
      </c>
    </row>
    <row r="39" spans="1:19" s="36" customFormat="1" ht="12.75">
      <c r="A39" s="137" t="s">
        <v>330</v>
      </c>
      <c r="B39" s="1006">
        <v>982.7729532540001</v>
      </c>
      <c r="C39" s="1001">
        <v>921.5728532039998</v>
      </c>
      <c r="D39" s="1001">
        <v>1158.7748106039999</v>
      </c>
      <c r="E39" s="1001">
        <v>1168.30752882</v>
      </c>
      <c r="F39" s="1006">
        <v>-61.20010005000029</v>
      </c>
      <c r="G39" s="1001">
        <v>-6.227287782733981</v>
      </c>
      <c r="H39" s="1001">
        <v>9.532718216000148</v>
      </c>
      <c r="I39" s="1004">
        <v>0.8226549394037408</v>
      </c>
      <c r="K39" s="137" t="s">
        <v>746</v>
      </c>
      <c r="L39" s="1021">
        <v>3235.8243382499986</v>
      </c>
      <c r="M39" s="1019">
        <v>3265.41204555</v>
      </c>
      <c r="N39" s="1019">
        <v>3716.7211540799995</v>
      </c>
      <c r="O39" s="1019">
        <v>13545.036398649998</v>
      </c>
      <c r="P39" s="1012">
        <v>29.58770730000151</v>
      </c>
      <c r="Q39" s="1420">
        <v>0.9143792804279097</v>
      </c>
      <c r="R39" s="1420">
        <v>9828.315244569998</v>
      </c>
      <c r="S39" s="1422">
        <v>264.43509849483996</v>
      </c>
    </row>
    <row r="40" spans="1:19" s="36" customFormat="1" ht="12.75">
      <c r="A40" s="137" t="s">
        <v>331</v>
      </c>
      <c r="B40" s="1006">
        <v>8572.091446594999</v>
      </c>
      <c r="C40" s="1001">
        <v>9393.062887735001</v>
      </c>
      <c r="D40" s="1001">
        <v>9878.140187305002</v>
      </c>
      <c r="E40" s="1001">
        <v>10717.12402642</v>
      </c>
      <c r="F40" s="1006">
        <v>820.9714411400018</v>
      </c>
      <c r="G40" s="1001">
        <v>9.577259485094594</v>
      </c>
      <c r="H40" s="1001">
        <v>838.9838391149988</v>
      </c>
      <c r="I40" s="1004">
        <v>8.493338049537178</v>
      </c>
      <c r="K40" s="136" t="s">
        <v>994</v>
      </c>
      <c r="L40" s="1013">
        <v>59829.607764042084</v>
      </c>
      <c r="M40" s="1011">
        <v>65307.82912964359</v>
      </c>
      <c r="N40" s="1011">
        <v>71808.49962001608</v>
      </c>
      <c r="O40" s="1011">
        <v>76599.9763145263</v>
      </c>
      <c r="P40" s="1011">
        <v>5478.221365601508</v>
      </c>
      <c r="Q40" s="1423">
        <v>9.156371853893297</v>
      </c>
      <c r="R40" s="1423">
        <v>4791.4766945102165</v>
      </c>
      <c r="S40" s="1424">
        <v>6.6725759761935315</v>
      </c>
    </row>
    <row r="41" spans="1:19" s="36" customFormat="1" ht="12.75">
      <c r="A41" s="137" t="s">
        <v>332</v>
      </c>
      <c r="B41" s="1006">
        <v>17618.824070582</v>
      </c>
      <c r="C41" s="1001">
        <v>20086.905417194008</v>
      </c>
      <c r="D41" s="1001">
        <v>23501.181649237995</v>
      </c>
      <c r="E41" s="1001">
        <v>26356.47794791</v>
      </c>
      <c r="F41" s="1006">
        <v>2468.081346612009</v>
      </c>
      <c r="G41" s="1001">
        <v>14.008206999086525</v>
      </c>
      <c r="H41" s="1001">
        <v>2855.296298672005</v>
      </c>
      <c r="I41" s="1004">
        <v>12.149586098640217</v>
      </c>
      <c r="K41" s="137" t="s">
        <v>995</v>
      </c>
      <c r="L41" s="1020">
        <v>4568.897405178101</v>
      </c>
      <c r="M41" s="1018">
        <v>5393.4235785691</v>
      </c>
      <c r="N41" s="1018">
        <v>5372.1953086981</v>
      </c>
      <c r="O41" s="1018">
        <v>6592.4820171358515</v>
      </c>
      <c r="P41" s="1012">
        <v>824.5261733909992</v>
      </c>
      <c r="Q41" s="1420">
        <v>18.046502257996277</v>
      </c>
      <c r="R41" s="1420">
        <v>1220.2867084377513</v>
      </c>
      <c r="S41" s="1422">
        <v>22.714861212547316</v>
      </c>
    </row>
    <row r="42" spans="1:19" s="36" customFormat="1" ht="12.75">
      <c r="A42" s="137" t="s">
        <v>976</v>
      </c>
      <c r="B42" s="1006">
        <v>3340.2618720800006</v>
      </c>
      <c r="C42" s="1001">
        <v>3449.70139161</v>
      </c>
      <c r="D42" s="1001">
        <v>3816.6646512419998</v>
      </c>
      <c r="E42" s="1001">
        <v>4185.950126872</v>
      </c>
      <c r="F42" s="1006">
        <v>109.43951952999942</v>
      </c>
      <c r="G42" s="1001">
        <v>3.2763754376494676</v>
      </c>
      <c r="H42" s="1001">
        <v>369.28547562999984</v>
      </c>
      <c r="I42" s="1004">
        <v>9.675607090862144</v>
      </c>
      <c r="K42" s="137" t="s">
        <v>371</v>
      </c>
      <c r="L42" s="1017">
        <v>14351.704427899798</v>
      </c>
      <c r="M42" s="1012">
        <v>14888.0155715322</v>
      </c>
      <c r="N42" s="1012">
        <v>17392.70516889301</v>
      </c>
      <c r="O42" s="1012">
        <v>19448.782704227448</v>
      </c>
      <c r="P42" s="1017">
        <v>536.3111436324016</v>
      </c>
      <c r="Q42" s="1420">
        <v>3.73691603200669</v>
      </c>
      <c r="R42" s="1420">
        <v>2056.077535334436</v>
      </c>
      <c r="S42" s="1422">
        <v>11.82149363982635</v>
      </c>
    </row>
    <row r="43" spans="1:19" s="36" customFormat="1" ht="12.75">
      <c r="A43" s="137" t="s">
        <v>977</v>
      </c>
      <c r="B43" s="1006">
        <v>25944.41716643</v>
      </c>
      <c r="C43" s="1001">
        <v>33098.34982733928</v>
      </c>
      <c r="D43" s="1001">
        <v>30861.842249155005</v>
      </c>
      <c r="E43" s="1001">
        <v>34631.542490634005</v>
      </c>
      <c r="F43" s="1006">
        <v>7153.932660909282</v>
      </c>
      <c r="G43" s="1001">
        <v>27.574073508831404</v>
      </c>
      <c r="H43" s="1001">
        <v>3769.7002414790004</v>
      </c>
      <c r="I43" s="1004">
        <v>12.21476090456724</v>
      </c>
      <c r="K43" s="137" t="s">
        <v>372</v>
      </c>
      <c r="L43" s="1017">
        <v>694.2135445520001</v>
      </c>
      <c r="M43" s="1012">
        <v>810.7661713320001</v>
      </c>
      <c r="N43" s="1012">
        <v>914.1013088680002</v>
      </c>
      <c r="O43" s="1012">
        <v>829.67494851</v>
      </c>
      <c r="P43" s="1017">
        <v>116.55262677999997</v>
      </c>
      <c r="Q43" s="1420">
        <v>16.78916058245671</v>
      </c>
      <c r="R43" s="1420">
        <v>-84.42636035800012</v>
      </c>
      <c r="S43" s="1422">
        <v>-9.235996003829333</v>
      </c>
    </row>
    <row r="44" spans="1:19" s="36" customFormat="1" ht="12.75">
      <c r="A44" s="137" t="s">
        <v>333</v>
      </c>
      <c r="B44" s="1006">
        <v>3739.4449605976015</v>
      </c>
      <c r="C44" s="1001">
        <v>4076.8799459825996</v>
      </c>
      <c r="D44" s="1001">
        <v>4426.329825808601</v>
      </c>
      <c r="E44" s="1001">
        <v>4857.214788842599</v>
      </c>
      <c r="F44" s="1006">
        <v>337.4349853849981</v>
      </c>
      <c r="G44" s="1001">
        <v>9.023664980780262</v>
      </c>
      <c r="H44" s="1001">
        <v>430.88496303399825</v>
      </c>
      <c r="I44" s="1004">
        <v>9.73458779600285</v>
      </c>
      <c r="K44" s="137" t="s">
        <v>373</v>
      </c>
      <c r="L44" s="1017">
        <v>1519.0526708745301</v>
      </c>
      <c r="M44" s="1012">
        <v>1505.9307196886302</v>
      </c>
      <c r="N44" s="1012">
        <v>2147.3281492892665</v>
      </c>
      <c r="O44" s="1012">
        <v>1793.9588477236368</v>
      </c>
      <c r="P44" s="1017">
        <v>-13.121951185899889</v>
      </c>
      <c r="Q44" s="1420">
        <v>-0.8638246347538089</v>
      </c>
      <c r="R44" s="1420">
        <v>-353.3693015656297</v>
      </c>
      <c r="S44" s="1422">
        <v>-16.456231977520048</v>
      </c>
    </row>
    <row r="45" spans="1:19" s="36" customFormat="1" ht="12.75">
      <c r="A45" s="137" t="s">
        <v>334</v>
      </c>
      <c r="B45" s="1010">
        <v>20523.568972443994</v>
      </c>
      <c r="C45" s="1008">
        <v>22361.7281568069</v>
      </c>
      <c r="D45" s="1008">
        <v>21056.5459694452</v>
      </c>
      <c r="E45" s="1008">
        <v>25011.93456657491</v>
      </c>
      <c r="F45" s="1001">
        <v>1838.1591843629067</v>
      </c>
      <c r="G45" s="1001">
        <v>8.956333018057991</v>
      </c>
      <c r="H45" s="1001">
        <v>3955.3885971297095</v>
      </c>
      <c r="I45" s="1004">
        <v>18.784603148442805</v>
      </c>
      <c r="K45" s="137" t="s">
        <v>996</v>
      </c>
      <c r="L45" s="1017">
        <v>7886.046288374852</v>
      </c>
      <c r="M45" s="1012">
        <v>8943.88901960785</v>
      </c>
      <c r="N45" s="1012">
        <v>11088.357774517854</v>
      </c>
      <c r="O45" s="1012">
        <v>12464.75309095</v>
      </c>
      <c r="P45" s="1017">
        <v>1057.8427312329977</v>
      </c>
      <c r="Q45" s="1420">
        <v>13.414107558465737</v>
      </c>
      <c r="R45" s="1420">
        <v>1376.3953164321465</v>
      </c>
      <c r="S45" s="1422">
        <v>12.412977146131048</v>
      </c>
    </row>
    <row r="46" spans="1:19" s="56" customFormat="1" ht="12.75">
      <c r="A46" s="136" t="s">
        <v>978</v>
      </c>
      <c r="B46" s="1002">
        <v>82535.90366871058</v>
      </c>
      <c r="C46" s="1000">
        <v>86958.87924397457</v>
      </c>
      <c r="D46" s="1000">
        <v>96067.50773841665</v>
      </c>
      <c r="E46" s="1000">
        <v>103691.95786401963</v>
      </c>
      <c r="F46" s="1000">
        <v>4422.97557526399</v>
      </c>
      <c r="G46" s="1000">
        <v>5.358850365311676</v>
      </c>
      <c r="H46" s="1000">
        <v>7624.450125602976</v>
      </c>
      <c r="I46" s="1003">
        <v>7.936554517853925</v>
      </c>
      <c r="K46" s="137" t="s">
        <v>747</v>
      </c>
      <c r="L46" s="1017">
        <v>14209.137687900002</v>
      </c>
      <c r="M46" s="1012">
        <v>14812.71817454</v>
      </c>
      <c r="N46" s="1012">
        <v>17317.432060056362</v>
      </c>
      <c r="O46" s="1012">
        <v>18850.66713661637</v>
      </c>
      <c r="P46" s="1017">
        <v>603.5804866399976</v>
      </c>
      <c r="Q46" s="1420">
        <v>4.247833330195578</v>
      </c>
      <c r="R46" s="1420">
        <v>1533.2350765600058</v>
      </c>
      <c r="S46" s="1422">
        <v>8.853709206092395</v>
      </c>
    </row>
    <row r="47" spans="1:19" s="36" customFormat="1" ht="12.75">
      <c r="A47" s="137" t="s">
        <v>335</v>
      </c>
      <c r="B47" s="1009">
        <v>64525.85127080101</v>
      </c>
      <c r="C47" s="1007">
        <v>68770.98574684298</v>
      </c>
      <c r="D47" s="1007">
        <v>76131.41699176302</v>
      </c>
      <c r="E47" s="1007">
        <v>81563.564080582</v>
      </c>
      <c r="F47" s="1001">
        <v>4245.134476041974</v>
      </c>
      <c r="G47" s="1001">
        <v>6.57896702242031</v>
      </c>
      <c r="H47" s="1001">
        <v>5432.14708881898</v>
      </c>
      <c r="I47" s="1004">
        <v>7.135223937059659</v>
      </c>
      <c r="K47" s="137" t="s">
        <v>748</v>
      </c>
      <c r="L47" s="1017">
        <v>2010.8289062089996</v>
      </c>
      <c r="M47" s="1012">
        <v>2978.915496962</v>
      </c>
      <c r="N47" s="1012">
        <v>2327.531839657</v>
      </c>
      <c r="O47" s="1012">
        <v>2438.4754131570003</v>
      </c>
      <c r="P47" s="1017">
        <v>968.0865907530003</v>
      </c>
      <c r="Q47" s="1420">
        <v>48.14365795935004</v>
      </c>
      <c r="R47" s="1420">
        <v>110.94357350000018</v>
      </c>
      <c r="S47" s="1422">
        <v>4.76657597587793</v>
      </c>
    </row>
    <row r="48" spans="1:19" s="36" customFormat="1" ht="12.75">
      <c r="A48" s="137" t="s">
        <v>336</v>
      </c>
      <c r="B48" s="1006">
        <v>8447.848046062001</v>
      </c>
      <c r="C48" s="1001">
        <v>8304.132043056</v>
      </c>
      <c r="D48" s="1001">
        <v>9336.069629888998</v>
      </c>
      <c r="E48" s="1001">
        <v>10425.317243779002</v>
      </c>
      <c r="F48" s="1006">
        <v>-143.7160030060004</v>
      </c>
      <c r="G48" s="1001">
        <v>-1.7012143473981425</v>
      </c>
      <c r="H48" s="1001">
        <v>1089.2476138900038</v>
      </c>
      <c r="I48" s="1004">
        <v>11.6670896541177</v>
      </c>
      <c r="K48" s="137" t="s">
        <v>749</v>
      </c>
      <c r="L48" s="1021">
        <v>14589.726833053803</v>
      </c>
      <c r="M48" s="1019">
        <v>15974.170397411797</v>
      </c>
      <c r="N48" s="1019">
        <v>15248.848010036509</v>
      </c>
      <c r="O48" s="1019">
        <v>14181.182156205996</v>
      </c>
      <c r="P48" s="1012">
        <v>1384.4435643579945</v>
      </c>
      <c r="Q48" s="1420">
        <v>9.489167139315207</v>
      </c>
      <c r="R48" s="1420">
        <v>-1067.6658538305128</v>
      </c>
      <c r="S48" s="1422">
        <v>-7.001616470488754</v>
      </c>
    </row>
    <row r="49" spans="1:19" s="36" customFormat="1" ht="12.75">
      <c r="A49" s="137" t="s">
        <v>979</v>
      </c>
      <c r="B49" s="1010">
        <v>9562.204351847602</v>
      </c>
      <c r="C49" s="1008">
        <v>9883.7614540756</v>
      </c>
      <c r="D49" s="1008">
        <v>10600.0211167646</v>
      </c>
      <c r="E49" s="1008">
        <v>11703.076539658601</v>
      </c>
      <c r="F49" s="1001">
        <v>321.55710222799826</v>
      </c>
      <c r="G49" s="1001">
        <v>3.3627926197359215</v>
      </c>
      <c r="H49" s="1001">
        <v>1103.0554228940018</v>
      </c>
      <c r="I49" s="1004">
        <v>10.406162504237377</v>
      </c>
      <c r="K49" s="136" t="s">
        <v>997</v>
      </c>
      <c r="L49" s="1013">
        <v>34900.554135189006</v>
      </c>
      <c r="M49" s="1011">
        <v>38397.269416033014</v>
      </c>
      <c r="N49" s="1011">
        <v>44441.295981759795</v>
      </c>
      <c r="O49" s="1011">
        <v>42662.62109884766</v>
      </c>
      <c r="P49" s="1011">
        <v>3496.715280844008</v>
      </c>
      <c r="Q49" s="1423">
        <v>10.019082411411894</v>
      </c>
      <c r="R49" s="1423">
        <v>-1778.6748829121352</v>
      </c>
      <c r="S49" s="1424">
        <v>-4.002302011269346</v>
      </c>
    </row>
    <row r="50" spans="1:19" s="56" customFormat="1" ht="12.75">
      <c r="A50" s="136" t="s">
        <v>980</v>
      </c>
      <c r="B50" s="1002">
        <v>10841.456495926503</v>
      </c>
      <c r="C50" s="1000">
        <v>11859.4442952921</v>
      </c>
      <c r="D50" s="1000">
        <v>13050.615188376902</v>
      </c>
      <c r="E50" s="1000">
        <v>14106.9865709199</v>
      </c>
      <c r="F50" s="1000">
        <v>1017.9877993655973</v>
      </c>
      <c r="G50" s="1000">
        <v>9.389769720960365</v>
      </c>
      <c r="H50" s="1000">
        <v>1056.3713825429986</v>
      </c>
      <c r="I50" s="1003">
        <v>8.094418288295104</v>
      </c>
      <c r="K50" s="137" t="s">
        <v>998</v>
      </c>
      <c r="L50" s="1020">
        <v>21516.542448689997</v>
      </c>
      <c r="M50" s="1018">
        <v>23779.88853498</v>
      </c>
      <c r="N50" s="1018">
        <v>27452.72882057</v>
      </c>
      <c r="O50" s="1018">
        <v>28262.440007078003</v>
      </c>
      <c r="P50" s="1012">
        <v>2263.346086290003</v>
      </c>
      <c r="Q50" s="1420">
        <v>10.519097534779819</v>
      </c>
      <c r="R50" s="1420">
        <v>809.7111865080042</v>
      </c>
      <c r="S50" s="1422">
        <v>2.9494743192935244</v>
      </c>
    </row>
    <row r="51" spans="1:19" s="36" customFormat="1" ht="12.75">
      <c r="A51" s="137" t="s">
        <v>337</v>
      </c>
      <c r="B51" s="1009">
        <v>1260.6872875608028</v>
      </c>
      <c r="C51" s="1007">
        <v>1632.2027362918027</v>
      </c>
      <c r="D51" s="1007">
        <v>1624.8554856638025</v>
      </c>
      <c r="E51" s="1007">
        <v>2185.931753887802</v>
      </c>
      <c r="F51" s="1001">
        <v>371.5154487309999</v>
      </c>
      <c r="G51" s="1001">
        <v>29.46927857500758</v>
      </c>
      <c r="H51" s="1001">
        <v>561.0762682239997</v>
      </c>
      <c r="I51" s="1004">
        <v>34.53084124553902</v>
      </c>
      <c r="K51" s="137" t="s">
        <v>376</v>
      </c>
      <c r="L51" s="1017">
        <v>6710.770949561001</v>
      </c>
      <c r="M51" s="1012">
        <v>7180.047052917002</v>
      </c>
      <c r="N51" s="1012">
        <v>8419.615560945296</v>
      </c>
      <c r="O51" s="1012">
        <v>7560.411057219851</v>
      </c>
      <c r="P51" s="1017">
        <v>469.27610335600093</v>
      </c>
      <c r="Q51" s="1420">
        <v>6.992879162217563</v>
      </c>
      <c r="R51" s="1420">
        <v>-859.2045037254456</v>
      </c>
      <c r="S51" s="1422">
        <v>-10.204794951813454</v>
      </c>
    </row>
    <row r="52" spans="1:19" s="36" customFormat="1" ht="12.75">
      <c r="A52" s="137" t="s">
        <v>338</v>
      </c>
      <c r="B52" s="1006">
        <v>245.9311993105</v>
      </c>
      <c r="C52" s="1001">
        <v>0.989</v>
      </c>
      <c r="D52" s="1001">
        <v>124.51034241950003</v>
      </c>
      <c r="E52" s="1001">
        <v>109.95324208949995</v>
      </c>
      <c r="F52" s="1006">
        <v>-244.9421993105</v>
      </c>
      <c r="G52" s="1001">
        <v>-99.59785500872896</v>
      </c>
      <c r="H52" s="1001">
        <v>-14.557100330000083</v>
      </c>
      <c r="I52" s="1004">
        <v>-11.691478833906283</v>
      </c>
      <c r="K52" s="137" t="s">
        <v>377</v>
      </c>
      <c r="L52" s="1017">
        <v>6277.9594112800005</v>
      </c>
      <c r="M52" s="1012">
        <v>6894.434007790011</v>
      </c>
      <c r="N52" s="1012">
        <v>8195.364030595</v>
      </c>
      <c r="O52" s="1012">
        <v>6418.212917135001</v>
      </c>
      <c r="P52" s="1017">
        <v>616.4745965100101</v>
      </c>
      <c r="Q52" s="1420">
        <v>9.819665214820468</v>
      </c>
      <c r="R52" s="1420">
        <v>-1777.1511134599987</v>
      </c>
      <c r="S52" s="1422">
        <v>-21.684834338359146</v>
      </c>
    </row>
    <row r="53" spans="1:19" s="36" customFormat="1" ht="12.75">
      <c r="A53" s="137" t="s">
        <v>339</v>
      </c>
      <c r="B53" s="1006">
        <v>281.37627576399996</v>
      </c>
      <c r="C53" s="1001">
        <v>393.645918618</v>
      </c>
      <c r="D53" s="1001">
        <v>1450.2576203029998</v>
      </c>
      <c r="E53" s="1001">
        <v>1158.3327941930002</v>
      </c>
      <c r="F53" s="1006">
        <v>112.26964285400004</v>
      </c>
      <c r="G53" s="1001">
        <v>39.90018083406736</v>
      </c>
      <c r="H53" s="1001">
        <v>-291.9248261099997</v>
      </c>
      <c r="I53" s="1004">
        <v>-20.12917029520647</v>
      </c>
      <c r="K53" s="137" t="s">
        <v>378</v>
      </c>
      <c r="L53" s="1021">
        <v>395.2813256579997</v>
      </c>
      <c r="M53" s="1019">
        <v>542.8998203460001</v>
      </c>
      <c r="N53" s="1019">
        <v>373.5875696494924</v>
      </c>
      <c r="O53" s="1019">
        <v>421.4601174148001</v>
      </c>
      <c r="P53" s="1012">
        <v>147.6184946880004</v>
      </c>
      <c r="Q53" s="1420">
        <v>37.34517294543811</v>
      </c>
      <c r="R53" s="1420">
        <v>47.87254776530767</v>
      </c>
      <c r="S53" s="1422">
        <v>12.81427746919489</v>
      </c>
    </row>
    <row r="54" spans="1:19" s="36" customFormat="1" ht="12.75">
      <c r="A54" s="137" t="s">
        <v>981</v>
      </c>
      <c r="B54" s="1006">
        <v>1150.70374756</v>
      </c>
      <c r="C54" s="1001">
        <v>1095.2393480400003</v>
      </c>
      <c r="D54" s="1001">
        <v>888.2142757400002</v>
      </c>
      <c r="E54" s="1001">
        <v>634.4163254</v>
      </c>
      <c r="F54" s="1006">
        <v>-55.46439951999969</v>
      </c>
      <c r="G54" s="1001">
        <v>-4.820041616933003</v>
      </c>
      <c r="H54" s="1001">
        <v>-253.79795034000017</v>
      </c>
      <c r="I54" s="1004">
        <v>-28.573955324975252</v>
      </c>
      <c r="K54" s="136" t="s">
        <v>999</v>
      </c>
      <c r="L54" s="1013">
        <v>1356.0078068900002</v>
      </c>
      <c r="M54" s="1011">
        <v>847.7965860899999</v>
      </c>
      <c r="N54" s="1011">
        <v>1255.4869270099998</v>
      </c>
      <c r="O54" s="1011">
        <v>1691.3046565900104</v>
      </c>
      <c r="P54" s="1011">
        <v>-508.2112208000003</v>
      </c>
      <c r="Q54" s="1423">
        <v>-37.47848782416535</v>
      </c>
      <c r="R54" s="1423">
        <v>435.81772958001056</v>
      </c>
      <c r="S54" s="1424">
        <v>34.713044015355116</v>
      </c>
    </row>
    <row r="55" spans="1:19" s="36" customFormat="1" ht="12.75">
      <c r="A55" s="137" t="s">
        <v>982</v>
      </c>
      <c r="B55" s="1006">
        <v>363.44708551499997</v>
      </c>
      <c r="C55" s="1001">
        <v>397.546463615</v>
      </c>
      <c r="D55" s="1001">
        <v>338.189744698</v>
      </c>
      <c r="E55" s="1001">
        <v>363.415460338</v>
      </c>
      <c r="F55" s="1006">
        <v>34.099378100000024</v>
      </c>
      <c r="G55" s="1001">
        <v>9.382212558310004</v>
      </c>
      <c r="H55" s="1001">
        <v>25.225715639999976</v>
      </c>
      <c r="I55" s="1004">
        <v>7.459042160644547</v>
      </c>
      <c r="K55" s="136" t="s">
        <v>1000</v>
      </c>
      <c r="L55" s="1013">
        <v>118048.72599985912</v>
      </c>
      <c r="M55" s="1013">
        <v>125672.89134619015</v>
      </c>
      <c r="N55" s="1013">
        <v>149741.33122370986</v>
      </c>
      <c r="O55" s="1013">
        <v>151019.3237495876</v>
      </c>
      <c r="P55" s="1011">
        <v>7624.165346331036</v>
      </c>
      <c r="Q55" s="1423">
        <v>6.458490154599496</v>
      </c>
      <c r="R55" s="1423">
        <v>1277.9925258777512</v>
      </c>
      <c r="S55" s="1424">
        <v>0.853466785311573</v>
      </c>
    </row>
    <row r="56" spans="1:19" s="36" customFormat="1" ht="13.5" thickBot="1">
      <c r="A56" s="137" t="s">
        <v>340</v>
      </c>
      <c r="B56" s="1006">
        <v>1033.92811181</v>
      </c>
      <c r="C56" s="1001">
        <v>1364.8186779584998</v>
      </c>
      <c r="D56" s="1001">
        <v>1231.6148890784998</v>
      </c>
      <c r="E56" s="1001">
        <v>1261.3875629984998</v>
      </c>
      <c r="F56" s="1006">
        <v>330.89056614849983</v>
      </c>
      <c r="G56" s="1001">
        <v>32.00324687653971</v>
      </c>
      <c r="H56" s="1001">
        <v>29.77267391999999</v>
      </c>
      <c r="I56" s="1004">
        <v>2.41736878824809</v>
      </c>
      <c r="K56" s="763" t="s">
        <v>367</v>
      </c>
      <c r="L56" s="1014">
        <v>790466.8204213659</v>
      </c>
      <c r="M56" s="1014">
        <v>854740.8429926345</v>
      </c>
      <c r="N56" s="1014">
        <v>955537.0444882152</v>
      </c>
      <c r="O56" s="1014">
        <v>1005450.7755712258</v>
      </c>
      <c r="P56" s="1014">
        <v>64273.922571268646</v>
      </c>
      <c r="Q56" s="1425">
        <v>8.13113478147088</v>
      </c>
      <c r="R56" s="1425">
        <v>49913.731083010745</v>
      </c>
      <c r="S56" s="1426">
        <v>5.223631189489309</v>
      </c>
    </row>
    <row r="57" spans="1:11" s="36" customFormat="1" ht="13.5" thickTop="1">
      <c r="A57" s="137" t="s">
        <v>341</v>
      </c>
      <c r="B57" s="1006">
        <v>2948.099658088</v>
      </c>
      <c r="C57" s="1001">
        <v>3349.925250894001</v>
      </c>
      <c r="D57" s="1001">
        <v>3235.5353183466</v>
      </c>
      <c r="E57" s="1001">
        <v>3238.26551955</v>
      </c>
      <c r="F57" s="1006">
        <v>401.8255928060007</v>
      </c>
      <c r="G57" s="1001">
        <v>13.629986751079034</v>
      </c>
      <c r="H57" s="1001">
        <v>2.7302012034001564</v>
      </c>
      <c r="I57" s="1004">
        <v>0.08438174628844182</v>
      </c>
      <c r="K57" s="395" t="s">
        <v>419</v>
      </c>
    </row>
    <row r="58" spans="1:9" s="36" customFormat="1" ht="12.75">
      <c r="A58" s="137" t="s">
        <v>342</v>
      </c>
      <c r="B58" s="1006">
        <v>1430.7957515715</v>
      </c>
      <c r="C58" s="1001">
        <v>1639.8414853621</v>
      </c>
      <c r="D58" s="1001">
        <v>1872.9235212053002</v>
      </c>
      <c r="E58" s="1001">
        <v>1896.6890483589</v>
      </c>
      <c r="F58" s="1006">
        <v>209.04573379060002</v>
      </c>
      <c r="G58" s="1001">
        <v>14.610452509451246</v>
      </c>
      <c r="H58" s="1001">
        <v>23.765527153599805</v>
      </c>
      <c r="I58" s="1004">
        <v>1.2689000316631056</v>
      </c>
    </row>
    <row r="59" spans="1:9" s="36" customFormat="1" ht="12.75">
      <c r="A59" s="137" t="s">
        <v>343</v>
      </c>
      <c r="B59" s="1006">
        <v>920.8742726390001</v>
      </c>
      <c r="C59" s="1001">
        <v>792.4375767200002</v>
      </c>
      <c r="D59" s="1001">
        <v>577.281321707</v>
      </c>
      <c r="E59" s="1001">
        <v>800.2608635889998</v>
      </c>
      <c r="F59" s="1006">
        <v>-128.43669591899993</v>
      </c>
      <c r="G59" s="1001">
        <v>-13.947256399175082</v>
      </c>
      <c r="H59" s="1001">
        <v>222.9795418819998</v>
      </c>
      <c r="I59" s="1004">
        <v>38.6258022730854</v>
      </c>
    </row>
    <row r="60" spans="1:9" s="36" customFormat="1" ht="12.75">
      <c r="A60" s="137" t="s">
        <v>344</v>
      </c>
      <c r="B60" s="1006">
        <v>883.7271165937002</v>
      </c>
      <c r="C60" s="1001">
        <v>832.7113252387002</v>
      </c>
      <c r="D60" s="1001">
        <v>1285.1882368817</v>
      </c>
      <c r="E60" s="1001">
        <v>1834.2389796916998</v>
      </c>
      <c r="F60" s="1006">
        <v>-51.01579135500003</v>
      </c>
      <c r="G60" s="1001">
        <v>-5.772799136416553</v>
      </c>
      <c r="H60" s="1001">
        <v>549.0507428099997</v>
      </c>
      <c r="I60" s="1004">
        <v>42.72142609569645</v>
      </c>
    </row>
    <row r="61" spans="1:9" s="36" customFormat="1" ht="12.75">
      <c r="A61" s="137" t="s">
        <v>345</v>
      </c>
      <c r="B61" s="1006">
        <v>264.785038474</v>
      </c>
      <c r="C61" s="1001">
        <v>302.03915873400007</v>
      </c>
      <c r="D61" s="1001">
        <v>380.224902153</v>
      </c>
      <c r="E61" s="1001">
        <v>571.1932858130001</v>
      </c>
      <c r="F61" s="1006">
        <v>37.25412026000009</v>
      </c>
      <c r="G61" s="1001">
        <v>14.06957148134266</v>
      </c>
      <c r="H61" s="1001">
        <v>190.9683836600001</v>
      </c>
      <c r="I61" s="1004">
        <v>50.22511218456588</v>
      </c>
    </row>
    <row r="62" spans="1:9" s="36" customFormat="1" ht="12.75">
      <c r="A62" s="137" t="s">
        <v>346</v>
      </c>
      <c r="B62" s="1006">
        <v>43.31450212</v>
      </c>
      <c r="C62" s="1001">
        <v>42.07578574</v>
      </c>
      <c r="D62" s="1001">
        <v>40.862175320000006</v>
      </c>
      <c r="E62" s="1001">
        <v>52.058947440000004</v>
      </c>
      <c r="F62" s="1006">
        <v>-1.2387163799999996</v>
      </c>
      <c r="G62" s="1001">
        <v>-2.8598190429806087</v>
      </c>
      <c r="H62" s="1001">
        <v>11.196772119999999</v>
      </c>
      <c r="I62" s="1004">
        <v>27.40131192800138</v>
      </c>
    </row>
    <row r="63" spans="1:9" s="36" customFormat="1" ht="13.5" thickBot="1">
      <c r="A63" s="762" t="s">
        <v>347</v>
      </c>
      <c r="B63" s="1238">
        <v>13.78644892</v>
      </c>
      <c r="C63" s="1238">
        <v>15.97156808</v>
      </c>
      <c r="D63" s="1238">
        <v>0.9676972799999999</v>
      </c>
      <c r="E63" s="1238">
        <v>0.8960296600000001</v>
      </c>
      <c r="F63" s="1238">
        <v>2.185119160000001</v>
      </c>
      <c r="G63" s="1238">
        <v>15.84976067934397</v>
      </c>
      <c r="H63" s="1238">
        <v>-0.07166761999999982</v>
      </c>
      <c r="I63" s="1239">
        <v>-7.405995808937256</v>
      </c>
    </row>
    <row r="64" spans="1:5" ht="13.5" thickTop="1">
      <c r="A64" s="395" t="s">
        <v>419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2014-01-12T08:01:39Z</cp:lastPrinted>
  <dcterms:created xsi:type="dcterms:W3CDTF">1996-10-14T23:33:28Z</dcterms:created>
  <dcterms:modified xsi:type="dcterms:W3CDTF">2014-01-13T08:36:29Z</dcterms:modified>
  <cp:category/>
  <cp:version/>
  <cp:contentType/>
  <cp:contentStatus/>
</cp:coreProperties>
</file>